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FERIA" sheetId="1" r:id="rId5"/>
    <sheet state="visible" name="RESUMEN" sheetId="2" r:id="rId6"/>
    <sheet state="visible" name="INVENTARIO" sheetId="3" r:id="rId7"/>
    <sheet state="visible" name="VENTAS" sheetId="4" r:id="rId8"/>
    <sheet state="visible" name="CATALOGO" sheetId="5" r:id="rId9"/>
    <sheet state="visible" name="AMBIENTES" sheetId="6" r:id="rId10"/>
    <sheet state="visible" name="CATEGORIAS" sheetId="7" r:id="rId11"/>
    <sheet state="visible" name="CONFIGURACION" sheetId="8" r:id="rId12"/>
    <sheet state="visible" name="INSTRUCCIONES FOTOS" sheetId="9" r:id="rId13"/>
  </sheets>
  <definedNames>
    <definedName hidden="1" localSheetId="2" name="_xlnm._FilterDatabase">INVENTARIO!$A$1:$M$492</definedName>
  </definedNames>
  <calcPr/>
</workbook>
</file>

<file path=xl/sharedStrings.xml><?xml version="1.0" encoding="utf-8"?>
<sst xmlns="http://schemas.openxmlformats.org/spreadsheetml/2006/main" count="2013" uniqueCount="744">
  <si>
    <t>INVENTARIO — ESTANCIA LA TABA</t>
  </si>
  <si>
    <t>ID</t>
  </si>
  <si>
    <t>INDICADORES GENERALES</t>
  </si>
  <si>
    <t>Artículo</t>
  </si>
  <si>
    <t>CONTROL DE VENTA</t>
  </si>
  <si>
    <t>Ambiente</t>
  </si>
  <si>
    <t>ORDEN DE RELEVAMIENTO</t>
  </si>
  <si>
    <t>Tipo</t>
  </si>
  <si>
    <t>Precio publicado</t>
  </si>
  <si>
    <t>Registros cargados</t>
  </si>
  <si>
    <t>Precio vendido</t>
  </si>
  <si>
    <t>Diferencia</t>
  </si>
  <si>
    <t>INVENTARIO LA TABA</t>
  </si>
  <si>
    <t>Categoría</t>
  </si>
  <si>
    <t>Comprador</t>
  </si>
  <si>
    <t>Fecha</t>
  </si>
  <si>
    <t>Descripción</t>
  </si>
  <si>
    <t>Forma de pago</t>
  </si>
  <si>
    <t>Cantidad</t>
  </si>
  <si>
    <t>Estado</t>
  </si>
  <si>
    <t>Medidas</t>
  </si>
  <si>
    <t>Observaciones</t>
  </si>
  <si>
    <t>Estado de venta</t>
  </si>
  <si>
    <t>Publicar</t>
  </si>
  <si>
    <t>Foto principal (insertar en celda)</t>
  </si>
  <si>
    <t>Fotos adicionales</t>
  </si>
  <si>
    <t>Valor publicado vendido ($)</t>
  </si>
  <si>
    <t>Catálogo de muebles y objetos</t>
  </si>
  <si>
    <t>EST-001</t>
  </si>
  <si>
    <t>1. Recorrer un ambiente completo antes de pasar al siguiente.</t>
  </si>
  <si>
    <t>Unidades totales</t>
  </si>
  <si>
    <t>Valor publicado pendiente ($)</t>
  </si>
  <si>
    <t>ACTUALIZADO:</t>
  </si>
  <si>
    <t>24/09/2026</t>
  </si>
  <si>
    <t>2. Asignar un ID único a cada artículo o lote.</t>
  </si>
  <si>
    <t>Disponibles</t>
  </si>
  <si>
    <t>Imagen</t>
  </si>
  <si>
    <t>Porcentaje de unidades vendidas</t>
  </si>
  <si>
    <t>Objeto</t>
  </si>
  <si>
    <t>Valor Nuevo</t>
  </si>
  <si>
    <t>Valor Usado</t>
  </si>
  <si>
    <t>Dormitorio 2</t>
  </si>
  <si>
    <t>Muebles</t>
  </si>
  <si>
    <t>3. Fotografiar cada pieza y nombrar las fotos con su ID.</t>
  </si>
  <si>
    <t>Sommier 2 Plazas</t>
  </si>
  <si>
    <t>Sommier en buen estado</t>
  </si>
  <si>
    <t>Reservados</t>
  </si>
  <si>
    <t>4. Medir muebles grandes y anotar desperfectos.</t>
  </si>
  <si>
    <t>2 Plazas</t>
  </si>
  <si>
    <t>Vendidos</t>
  </si>
  <si>
    <t>Disponible</t>
  </si>
  <si>
    <t>Sí</t>
  </si>
  <si>
    <t>5. Marcar el nivel de valor: Alto / Medio / Bajo.</t>
  </si>
  <si>
    <t>Retirados</t>
  </si>
  <si>
    <t>EST-001.jpg</t>
  </si>
  <si>
    <t>6. Definir si se publica en el catálogo.</t>
  </si>
  <si>
    <t>Respaldo negro</t>
  </si>
  <si>
    <t>Respaldo negro en perfecto estado</t>
  </si>
  <si>
    <t>No vender</t>
  </si>
  <si>
    <t>7. Colocar una etiqueta física con el ID y precio.</t>
  </si>
  <si>
    <t>Mesa de luz Blanca</t>
  </si>
  <si>
    <t>EST-002</t>
  </si>
  <si>
    <t>Comoda con cajon blanca</t>
  </si>
  <si>
    <t>Publicados</t>
  </si>
  <si>
    <t>Buen estado</t>
  </si>
  <si>
    <t>EST-002.jpg</t>
  </si>
  <si>
    <t>8. Durante la feria actualizar Estado de venta y datos del comprador.</t>
  </si>
  <si>
    <t>Valor total publicado ($)</t>
  </si>
  <si>
    <t>EST-003</t>
  </si>
  <si>
    <t>Velador artesanal — x2</t>
  </si>
  <si>
    <t>Velador artesanal</t>
  </si>
  <si>
    <t>43x31x65</t>
  </si>
  <si>
    <t>EST-003.jpg</t>
  </si>
  <si>
    <t>Cuadro caballo blanco</t>
  </si>
  <si>
    <t>EST-004</t>
  </si>
  <si>
    <t>Cuadro caballo grande</t>
  </si>
  <si>
    <t>Despintada</t>
  </si>
  <si>
    <t>Valor publicado disponible ($)</t>
  </si>
  <si>
    <t>EST-004.jpg</t>
  </si>
  <si>
    <t>Cuna + Cambiador + Cajonera</t>
  </si>
  <si>
    <t>Cuna con colchon, cambiador y cajones</t>
  </si>
  <si>
    <t>EST-005</t>
  </si>
  <si>
    <t>Iluminacion</t>
  </si>
  <si>
    <t>Escritorio</t>
  </si>
  <si>
    <t>Escritorio blanco con cajones</t>
  </si>
  <si>
    <t>EST-005.jpg</t>
  </si>
  <si>
    <t>Sillon Matero de un cuerpo</t>
  </si>
  <si>
    <t>Un cuerpo color beige</t>
  </si>
  <si>
    <t>EST-006</t>
  </si>
  <si>
    <t>Cuadros caballos</t>
  </si>
  <si>
    <t>TV Admiral 32'</t>
  </si>
  <si>
    <t>TV 32' Admiral</t>
  </si>
  <si>
    <t>EST-006.jpg</t>
  </si>
  <si>
    <t>Estufa electrica ATMA</t>
  </si>
  <si>
    <t>Estufa atma con ruedas</t>
  </si>
  <si>
    <t>Dormitorio 3</t>
  </si>
  <si>
    <t>EST-007</t>
  </si>
  <si>
    <t>RESUMEN POR AMBIENTE</t>
  </si>
  <si>
    <t>Sin detalles</t>
  </si>
  <si>
    <t>EST-007.jpg</t>
  </si>
  <si>
    <t>Registros</t>
  </si>
  <si>
    <t>Valor publicado</t>
  </si>
  <si>
    <t>Casco / Casa principal</t>
  </si>
  <si>
    <t>EST-008</t>
  </si>
  <si>
    <t>Mesa de luz blanca</t>
  </si>
  <si>
    <t>EST-008.jpg</t>
  </si>
  <si>
    <t>EST-009</t>
  </si>
  <si>
    <t>EST-009.jpg</t>
  </si>
  <si>
    <t>Sin ambiente informado</t>
  </si>
  <si>
    <t>EST-010</t>
  </si>
  <si>
    <t>Electrodimesticos</t>
  </si>
  <si>
    <t>32'</t>
  </si>
  <si>
    <t>EST-010.jpg</t>
  </si>
  <si>
    <t>EST-011</t>
  </si>
  <si>
    <t>AGREGAR FOTO</t>
  </si>
  <si>
    <t>EST-011.jpg</t>
  </si>
  <si>
    <t>Dormitorio 4</t>
  </si>
  <si>
    <t>EST-012</t>
  </si>
  <si>
    <t>EST-012.jpg</t>
  </si>
  <si>
    <t>EST-013</t>
  </si>
  <si>
    <t>Living principal</t>
  </si>
  <si>
    <t>EST-013.jpg</t>
  </si>
  <si>
    <t>EST-014</t>
  </si>
  <si>
    <t>Velador artesanal de hierro con campana</t>
  </si>
  <si>
    <t>EST-015</t>
  </si>
  <si>
    <t>EST-015.jpg</t>
  </si>
  <si>
    <t>Cuadro Conejo</t>
  </si>
  <si>
    <t>Cuadro conejo</t>
  </si>
  <si>
    <t>EST-016</t>
  </si>
  <si>
    <t>EST-016.jpg</t>
  </si>
  <si>
    <t>EST-017</t>
  </si>
  <si>
    <t>Cuadro animales</t>
  </si>
  <si>
    <t>Cama de Hierro negro 1 Plaza + colchon — x2</t>
  </si>
  <si>
    <t>cama de hierro negro mas colchon en buen estado</t>
  </si>
  <si>
    <t>EST-018</t>
  </si>
  <si>
    <t>Cama de Hierro negro 1 Plaza + colchon</t>
  </si>
  <si>
    <t>1 Plaza</t>
  </si>
  <si>
    <t>Dormitorio 5</t>
  </si>
  <si>
    <t>Living secundario</t>
  </si>
  <si>
    <t>EST-019</t>
  </si>
  <si>
    <t>EST-020</t>
  </si>
  <si>
    <t>Sommier 2P en buen estado</t>
  </si>
  <si>
    <t>Mesa de luz blanca — x2</t>
  </si>
  <si>
    <t>EST-021</t>
  </si>
  <si>
    <t>EST-022</t>
  </si>
  <si>
    <t>EST-023</t>
  </si>
  <si>
    <t>Aplique de pared rustico</t>
  </si>
  <si>
    <t>Aplique de pared con tirador</t>
  </si>
  <si>
    <t>EST-024</t>
  </si>
  <si>
    <t>Comedor principal</t>
  </si>
  <si>
    <t>Dormitorio 6</t>
  </si>
  <si>
    <t>Cama de madera 1 Plaza</t>
  </si>
  <si>
    <t>Cama de madera 1 Plaza con respaldo</t>
  </si>
  <si>
    <t>EST-025</t>
  </si>
  <si>
    <t>Mesa de luz Blanca chica</t>
  </si>
  <si>
    <t>Mesa de luz blanca chica</t>
  </si>
  <si>
    <t>35x30x60</t>
  </si>
  <si>
    <t>Cama de madera 1 Plaza — x2</t>
  </si>
  <si>
    <t>EST-026</t>
  </si>
  <si>
    <t>Velador</t>
  </si>
  <si>
    <t>EST-027</t>
  </si>
  <si>
    <t>Cuadro oveja</t>
  </si>
  <si>
    <t>Cuadro de oveja</t>
  </si>
  <si>
    <t>EST-028</t>
  </si>
  <si>
    <t>Dormitorio 7</t>
  </si>
  <si>
    <t>EST-029</t>
  </si>
  <si>
    <t>Mesa de luz blanca con cajon</t>
  </si>
  <si>
    <t>Comedor secundario</t>
  </si>
  <si>
    <t>EST-030</t>
  </si>
  <si>
    <t>EST-031</t>
  </si>
  <si>
    <t>Cuadro vaca</t>
  </si>
  <si>
    <t>Cuadro de vaca marco de madera</t>
  </si>
  <si>
    <t>EST-032</t>
  </si>
  <si>
    <t>Dormitorio 8</t>
  </si>
  <si>
    <t>Cama de madera 1 plaza con camastro y 3 cajones</t>
  </si>
  <si>
    <t>Cama de 1 plaza con camastro y 3 cajones</t>
  </si>
  <si>
    <t>EST-033</t>
  </si>
  <si>
    <t>Cama de hierro 1 Plaza</t>
  </si>
  <si>
    <t>Cama con base de hierro 1 Plaza</t>
  </si>
  <si>
    <t>EST-034</t>
  </si>
  <si>
    <t>Cofre de madera blanco</t>
  </si>
  <si>
    <t>Cofre de madera</t>
  </si>
  <si>
    <t>50x50x50</t>
  </si>
  <si>
    <t>Cocina</t>
  </si>
  <si>
    <t>EST-035</t>
  </si>
  <si>
    <t>Cuadro de oveja marco de madera</t>
  </si>
  <si>
    <t>EST-036</t>
  </si>
  <si>
    <t>Living altillo</t>
  </si>
  <si>
    <t>Sillon cama verde</t>
  </si>
  <si>
    <t>Sillon cama verde plegable</t>
  </si>
  <si>
    <t>Roto pero funcional</t>
  </si>
  <si>
    <t>EST-037</t>
  </si>
  <si>
    <t>Sillon cama amarillo</t>
  </si>
  <si>
    <t>Sillon cama amarillo plegable</t>
  </si>
  <si>
    <t>Dormitorio principal</t>
  </si>
  <si>
    <t>EST-038</t>
  </si>
  <si>
    <t>Mesa ratona de madera</t>
  </si>
  <si>
    <t>100x60x40</t>
  </si>
  <si>
    <t>EST-039</t>
  </si>
  <si>
    <t>Cuadro caballos amanecer</t>
  </si>
  <si>
    <t>EST-040</t>
  </si>
  <si>
    <t>Dormitorio 9</t>
  </si>
  <si>
    <t>Cama sommier 2 Plazas</t>
  </si>
  <si>
    <t>EST-041</t>
  </si>
  <si>
    <t>Respaldo 2 Plazas negro</t>
  </si>
  <si>
    <t>EST-042</t>
  </si>
  <si>
    <t>EST-043</t>
  </si>
  <si>
    <t>EST-044</t>
  </si>
  <si>
    <t>EST-045</t>
  </si>
  <si>
    <t>EST-046</t>
  </si>
  <si>
    <t>Cuadro caballo</t>
  </si>
  <si>
    <t>Cuadro de caballo blanco</t>
  </si>
  <si>
    <t>EST-047</t>
  </si>
  <si>
    <t>Sillon matero de un cuerpo</t>
  </si>
  <si>
    <t>Sillon matero rojo 1 cuerpo</t>
  </si>
  <si>
    <t>EST-048</t>
  </si>
  <si>
    <t>Dormitorio 10</t>
  </si>
  <si>
    <t>EST-049</t>
  </si>
  <si>
    <t>EST-050</t>
  </si>
  <si>
    <t>EST-051</t>
  </si>
  <si>
    <t>Mesa de luz Blanca — x2</t>
  </si>
  <si>
    <t>EST-052</t>
  </si>
  <si>
    <t>EST-053</t>
  </si>
  <si>
    <t>EST-054</t>
  </si>
  <si>
    <t>EST-055</t>
  </si>
  <si>
    <t>Mesa de luz</t>
  </si>
  <si>
    <t>EST-056</t>
  </si>
  <si>
    <t>43x31x66</t>
  </si>
  <si>
    <t>EST-057</t>
  </si>
  <si>
    <t>Cuadro de caballo</t>
  </si>
  <si>
    <t>EST-058</t>
  </si>
  <si>
    <t>Sillon matero gris</t>
  </si>
  <si>
    <t>Sillon matero gris 1 cuerpo</t>
  </si>
  <si>
    <t>Estufa electrica ATMA — x2</t>
  </si>
  <si>
    <t>EST-059</t>
  </si>
  <si>
    <t>EST-060</t>
  </si>
  <si>
    <t>Cama de mimbre y colchon</t>
  </si>
  <si>
    <t>Cama de mimbre con colchon</t>
  </si>
  <si>
    <t>EST-061</t>
  </si>
  <si>
    <t>Sillon cama azul</t>
  </si>
  <si>
    <t>Mesa de madera chica</t>
  </si>
  <si>
    <t>EST-062</t>
  </si>
  <si>
    <t>Velador de pie</t>
  </si>
  <si>
    <t>2 M</t>
  </si>
  <si>
    <t>Cuadro de caballos</t>
  </si>
  <si>
    <t>EST-063</t>
  </si>
  <si>
    <t>90x1.50x38</t>
  </si>
  <si>
    <t>EST-064</t>
  </si>
  <si>
    <t>Sillon 3 cuerpos cuero</t>
  </si>
  <si>
    <t>Sillon 3 cuerpos cuero marron</t>
  </si>
  <si>
    <t>Probar devuelta no lo pude hacer funcionar</t>
  </si>
  <si>
    <t>Sillon 1 cuerpo cuero — x2</t>
  </si>
  <si>
    <t>Sillon 1 cuerpo cuero marron</t>
  </si>
  <si>
    <t>EST-065</t>
  </si>
  <si>
    <t>Perchero de madera</t>
  </si>
  <si>
    <t>Perchero de madera 5</t>
  </si>
  <si>
    <t>Cuadro caballo — x6</t>
  </si>
  <si>
    <t>Multiples cuadros de caballos</t>
  </si>
  <si>
    <t>EST-066</t>
  </si>
  <si>
    <t>2.10 M</t>
  </si>
  <si>
    <t>Mesa ratona de vidrio</t>
  </si>
  <si>
    <t>Pata rota cuero en buen estado</t>
  </si>
  <si>
    <t>Mesa ratona cuadrada de vidrio</t>
  </si>
  <si>
    <t>Salon de juegos</t>
  </si>
  <si>
    <t>EST-067</t>
  </si>
  <si>
    <t>Sillon 1 cuerpo cuero</t>
  </si>
  <si>
    <t>1 cuerpo</t>
  </si>
  <si>
    <t>1 roto en apoya brazo</t>
  </si>
  <si>
    <t>EST-068</t>
  </si>
  <si>
    <t>Sillones 2 cuerpos azul — x3</t>
  </si>
  <si>
    <t>Sillon azul dos cuerpos</t>
  </si>
  <si>
    <t>60cm</t>
  </si>
  <si>
    <t>EST-069</t>
  </si>
  <si>
    <t>Mesa de ping pong</t>
  </si>
  <si>
    <t>EST-070</t>
  </si>
  <si>
    <t>Baño 1</t>
  </si>
  <si>
    <t>1x1</t>
  </si>
  <si>
    <t>Metegol</t>
  </si>
  <si>
    <t>EST-071</t>
  </si>
  <si>
    <t>Lampara de pie</t>
  </si>
  <si>
    <t>Sillones 2 cuerpos azul</t>
  </si>
  <si>
    <t>2 cuerpos</t>
  </si>
  <si>
    <t>EST-072</t>
  </si>
  <si>
    <t>Mueble rustico</t>
  </si>
  <si>
    <t>Mueble de madera rustico</t>
  </si>
  <si>
    <t>1.40x83x50</t>
  </si>
  <si>
    <t>Resibidor</t>
  </si>
  <si>
    <t>Baño 2</t>
  </si>
  <si>
    <t>EST-073</t>
  </si>
  <si>
    <t>Juegos</t>
  </si>
  <si>
    <t>2.73x1.53x75</t>
  </si>
  <si>
    <t>EST-074</t>
  </si>
  <si>
    <t>Sillon 3 cuerpos floreado</t>
  </si>
  <si>
    <t>Perchero de madera largo</t>
  </si>
  <si>
    <t>Perchero de madera 10</t>
  </si>
  <si>
    <t>EST-075</t>
  </si>
  <si>
    <t>EST-076</t>
  </si>
  <si>
    <t>200x100x50</t>
  </si>
  <si>
    <t>EST-078</t>
  </si>
  <si>
    <t>Baño 3</t>
  </si>
  <si>
    <t>1.90x70</t>
  </si>
  <si>
    <t>EST-079</t>
  </si>
  <si>
    <t>1 M</t>
  </si>
  <si>
    <t>EST-080</t>
  </si>
  <si>
    <t>EST-083</t>
  </si>
  <si>
    <t>Mesa de madera grande 14 sillas</t>
  </si>
  <si>
    <t>Mesa de madera grande con 14 sillas</t>
  </si>
  <si>
    <t>3x1.20</t>
  </si>
  <si>
    <t>Baño 4</t>
  </si>
  <si>
    <t>EST-084</t>
  </si>
  <si>
    <t>Mesa de apoyo de madera</t>
  </si>
  <si>
    <t>2x1</t>
  </si>
  <si>
    <t>EST-085</t>
  </si>
  <si>
    <t>Mueble de apoyo vintage</t>
  </si>
  <si>
    <t>1.5x2.3.65</t>
  </si>
  <si>
    <t>EST-088</t>
  </si>
  <si>
    <t>Sector Bar</t>
  </si>
  <si>
    <t>Mesa redonda madera grande</t>
  </si>
  <si>
    <t>Mesa redonda de madera</t>
  </si>
  <si>
    <t>1.20</t>
  </si>
  <si>
    <t>EST-089</t>
  </si>
  <si>
    <t>Sillas X5</t>
  </si>
  <si>
    <t>Sillas de madera</t>
  </si>
  <si>
    <t>Baño 5</t>
  </si>
  <si>
    <t>EST-090</t>
  </si>
  <si>
    <t>Banquetas barra</t>
  </si>
  <si>
    <t>Banquetas de madera barra</t>
  </si>
  <si>
    <t>EST-091</t>
  </si>
  <si>
    <t>Sector bar</t>
  </si>
  <si>
    <t>Estufa</t>
  </si>
  <si>
    <t>Tromen grande</t>
  </si>
  <si>
    <t>EST-092</t>
  </si>
  <si>
    <t>Sillas X5 — x5</t>
  </si>
  <si>
    <t>Banquetas barra — x3</t>
  </si>
  <si>
    <t>EST-093</t>
  </si>
  <si>
    <t>Baño 6</t>
  </si>
  <si>
    <t>EST-094</t>
  </si>
  <si>
    <t>Lavadero</t>
  </si>
  <si>
    <t>Lavarropas LG</t>
  </si>
  <si>
    <t>Lavarropas LG 8.5KG</t>
  </si>
  <si>
    <t>60x57x85</t>
  </si>
  <si>
    <t>Un poco oxidado funciona</t>
  </si>
  <si>
    <t>EST-095</t>
  </si>
  <si>
    <t>Pasillo Planta alta</t>
  </si>
  <si>
    <t>Lavarropas Drean</t>
  </si>
  <si>
    <t>Lavarropas Drean 8.12KG</t>
  </si>
  <si>
    <t>60x55x85</t>
  </si>
  <si>
    <t>EST-096</t>
  </si>
  <si>
    <t>EST-097</t>
  </si>
  <si>
    <t>Lavarrolas Eslabon de Lujo</t>
  </si>
  <si>
    <t>Lavarropas eslabon 7KG</t>
  </si>
  <si>
    <t>Baño 7</t>
  </si>
  <si>
    <t>EST-098</t>
  </si>
  <si>
    <t>Secadora Philco</t>
  </si>
  <si>
    <t>Secadora fuera de servicio</t>
  </si>
  <si>
    <t>EST-099</t>
  </si>
  <si>
    <t>Textiles</t>
  </si>
  <si>
    <t>Sabanas blancas 1P</t>
  </si>
  <si>
    <t>EST-100</t>
  </si>
  <si>
    <t>Sabanas blancas 2P</t>
  </si>
  <si>
    <t>Lavarropas Drean — x2</t>
  </si>
  <si>
    <t>EST-101</t>
  </si>
  <si>
    <t>Toalla de mano</t>
  </si>
  <si>
    <t>Toallas de mano blancas</t>
  </si>
  <si>
    <t>EST-102</t>
  </si>
  <si>
    <t>Sabanas de cuna</t>
  </si>
  <si>
    <t>Sabanas blancas 1P — x48</t>
  </si>
  <si>
    <t>Baño 8</t>
  </si>
  <si>
    <t>EST-103</t>
  </si>
  <si>
    <t>Toallones blancos</t>
  </si>
  <si>
    <t>Sabanas blancas 2P — x24</t>
  </si>
  <si>
    <t>Toalla de mano — x20</t>
  </si>
  <si>
    <t>EST-104</t>
  </si>
  <si>
    <t>Repasadores</t>
  </si>
  <si>
    <t>Sabanas de cuna — x2</t>
  </si>
  <si>
    <t>EST-105</t>
  </si>
  <si>
    <t>Alfombra ducha</t>
  </si>
  <si>
    <t>Toallones blancos — x40</t>
  </si>
  <si>
    <t>Alfombra de baño</t>
  </si>
  <si>
    <t>Repasadores — x23</t>
  </si>
  <si>
    <t>EST-108</t>
  </si>
  <si>
    <t>Galería</t>
  </si>
  <si>
    <t>Mesa de hierro negra</t>
  </si>
  <si>
    <t>mesa de hierro negra 10 Personas</t>
  </si>
  <si>
    <t>2.5x1.50</t>
  </si>
  <si>
    <t>Alfombra ducha — x4</t>
  </si>
  <si>
    <t>EST-109</t>
  </si>
  <si>
    <t>Mesa y silllas vintage con almohadones</t>
  </si>
  <si>
    <t>Mesa y sillas vintage</t>
  </si>
  <si>
    <t>EST-112</t>
  </si>
  <si>
    <t>Vajilla</t>
  </si>
  <si>
    <t>Vasos de vidrio</t>
  </si>
  <si>
    <t>EST-113</t>
  </si>
  <si>
    <t>Copas de agua</t>
  </si>
  <si>
    <t>EST-114</t>
  </si>
  <si>
    <t>Jarras de vidrio</t>
  </si>
  <si>
    <t>Quincho</t>
  </si>
  <si>
    <t>EST-115</t>
  </si>
  <si>
    <t>Jarras de plastico</t>
  </si>
  <si>
    <t>EST-116</t>
  </si>
  <si>
    <t>Vasos de vidrio — x26</t>
  </si>
  <si>
    <t>vasos de plastico</t>
  </si>
  <si>
    <t>vasos de plastico celestes</t>
  </si>
  <si>
    <t>Copas de agua — x40</t>
  </si>
  <si>
    <t>EST-117</t>
  </si>
  <si>
    <t>Jarras de vidrio — x3</t>
  </si>
  <si>
    <t>Vajilla Platos</t>
  </si>
  <si>
    <t>Juego de vajilla 6 platos y cazuela</t>
  </si>
  <si>
    <t>Jarras de plastico — x2</t>
  </si>
  <si>
    <t>EST-118</t>
  </si>
  <si>
    <t>Fuentes de vidrio</t>
  </si>
  <si>
    <t>5 fuentes de vidrio</t>
  </si>
  <si>
    <t>vasos de plastico — x20</t>
  </si>
  <si>
    <t>Parrilla</t>
  </si>
  <si>
    <t>EST-119</t>
  </si>
  <si>
    <t>Utencillos cocina</t>
  </si>
  <si>
    <t>2 rayadores 2 coladores 1 rayador de queso 1 batidor 1 espatula metal 1cuchillo parrilla 1 cuchara fideos</t>
  </si>
  <si>
    <t>Fuentes de vidrio — x5</t>
  </si>
  <si>
    <t>EST-120</t>
  </si>
  <si>
    <t>Tarteras y flanera</t>
  </si>
  <si>
    <t>3 tarteras 1 flanera</t>
  </si>
  <si>
    <t>Utencillos cocina — x9</t>
  </si>
  <si>
    <t>EST-121</t>
  </si>
  <si>
    <t>vajilla</t>
  </si>
  <si>
    <t>Cubiertos</t>
  </si>
  <si>
    <t>34 Tenedores 33 cuchillos 28 Cucharitas 30 Cucharas</t>
  </si>
  <si>
    <t>Tarteras y flanera — x4</t>
  </si>
  <si>
    <t>Cubiertos — x125</t>
  </si>
  <si>
    <t>EST-122</t>
  </si>
  <si>
    <t>Pizzera madera</t>
  </si>
  <si>
    <t>Pizzera de madera</t>
  </si>
  <si>
    <t>EST-123</t>
  </si>
  <si>
    <t>4 Fuentes de asado</t>
  </si>
  <si>
    <t>4 Fuentes de asado metal</t>
  </si>
  <si>
    <t>4 Fuentes de asado — x4</t>
  </si>
  <si>
    <t>EST-124</t>
  </si>
  <si>
    <t>Tabla de madera herradura</t>
  </si>
  <si>
    <t>Tabla de madera para picada</t>
  </si>
  <si>
    <t>Pileta</t>
  </si>
  <si>
    <t>Ollas Mediana y Grande — x2</t>
  </si>
  <si>
    <t>2 ollas</t>
  </si>
  <si>
    <t>EST-125</t>
  </si>
  <si>
    <t>Ollas Mediana y Grande</t>
  </si>
  <si>
    <t>Regular</t>
  </si>
  <si>
    <t>1 Fuente</t>
  </si>
  <si>
    <t>Fuente grande para horno</t>
  </si>
  <si>
    <t>EST-126</t>
  </si>
  <si>
    <t>Heladera Philco</t>
  </si>
  <si>
    <t>Heladera philco</t>
  </si>
  <si>
    <t>60x50</t>
  </si>
  <si>
    <t>Heladera LG</t>
  </si>
  <si>
    <t>EST-127</t>
  </si>
  <si>
    <t>58.5x61x1.81</t>
  </si>
  <si>
    <t>Como nueva</t>
  </si>
  <si>
    <t>Frizzer Whirlpool</t>
  </si>
  <si>
    <t>Frezzer Whirlpool</t>
  </si>
  <si>
    <t>EST-128</t>
  </si>
  <si>
    <t>Tostadora Peabody</t>
  </si>
  <si>
    <t>Tostadora cuatro panes</t>
  </si>
  <si>
    <t>60x63x1.65</t>
  </si>
  <si>
    <t>Microondas BGH</t>
  </si>
  <si>
    <t>EST-129</t>
  </si>
  <si>
    <t>62x62x1.54</t>
  </si>
  <si>
    <t>Como nuevo</t>
  </si>
  <si>
    <t>Cafetera Lilana</t>
  </si>
  <si>
    <t>Cafetera Liliana COFLY</t>
  </si>
  <si>
    <t>Jardín / Parque</t>
  </si>
  <si>
    <t>EST-130</t>
  </si>
  <si>
    <t>Pava electrica</t>
  </si>
  <si>
    <t>Mesa de vidrio y ratan</t>
  </si>
  <si>
    <t>Mesa de vidrio circular</t>
  </si>
  <si>
    <t>EST-131</t>
  </si>
  <si>
    <t>2 Banquetas de madera — x2</t>
  </si>
  <si>
    <t>Banquetas de barra</t>
  </si>
  <si>
    <t>EST-132</t>
  </si>
  <si>
    <t>EST-133</t>
  </si>
  <si>
    <t>Juego de casita y hamaca — x1</t>
  </si>
  <si>
    <t>EST-134</t>
  </si>
  <si>
    <t xml:space="preserve">Juego de casita y amaca de madera </t>
  </si>
  <si>
    <t>Juego hamacas y tobogán nuevo — x1</t>
  </si>
  <si>
    <t>Juego hamacas y tobogan nuevo</t>
  </si>
  <si>
    <t>EST-135</t>
  </si>
  <si>
    <t>2 Banquetas de madera</t>
  </si>
  <si>
    <t>si</t>
  </si>
  <si>
    <t>Garage</t>
  </si>
  <si>
    <t>Colchoneta vieja — x1</t>
  </si>
  <si>
    <t>Colchoneta vieja</t>
  </si>
  <si>
    <t>Fogón</t>
  </si>
  <si>
    <t>EST-136</t>
  </si>
  <si>
    <t>Tacho de basura de hierro — x1</t>
  </si>
  <si>
    <t>Tacho de basura de hierro</t>
  </si>
  <si>
    <t>Juego de casita y hamaca</t>
  </si>
  <si>
    <t>Parrilla — x1</t>
  </si>
  <si>
    <t>parrilla usada</t>
  </si>
  <si>
    <t>EST-137</t>
  </si>
  <si>
    <t>4 bancos de madera — x4</t>
  </si>
  <si>
    <t>Cuatro bancos de madera</t>
  </si>
  <si>
    <t>EST-138</t>
  </si>
  <si>
    <t xml:space="preserve">Colchoneta vieja </t>
  </si>
  <si>
    <t>2 bancos de madera coloniales — x2</t>
  </si>
  <si>
    <t>EST-139</t>
  </si>
  <si>
    <t>Bancos de madera coloniales</t>
  </si>
  <si>
    <t>Fogon</t>
  </si>
  <si>
    <t>TOTAL VALOR USADO</t>
  </si>
  <si>
    <t>Depósito</t>
  </si>
  <si>
    <t>EST-140</t>
  </si>
  <si>
    <t xml:space="preserve">Parrilla </t>
  </si>
  <si>
    <t>EST-141</t>
  </si>
  <si>
    <t xml:space="preserve">Fogon </t>
  </si>
  <si>
    <t>4 bancos de madera</t>
  </si>
  <si>
    <t>EST-142</t>
  </si>
  <si>
    <t>2 bancos de madera coloniales</t>
  </si>
  <si>
    <t>EST-143</t>
  </si>
  <si>
    <t>EST-144</t>
  </si>
  <si>
    <t>EST-145</t>
  </si>
  <si>
    <t>EST-146</t>
  </si>
  <si>
    <t>EST-147</t>
  </si>
  <si>
    <t>Pasillo / Distribuidor</t>
  </si>
  <si>
    <t>Exterior</t>
  </si>
  <si>
    <t>Otro</t>
  </si>
  <si>
    <t>CONTABILIDAD DE OBJETOS</t>
  </si>
  <si>
    <t>1 fuente</t>
  </si>
  <si>
    <t>2 banquetas de madera</t>
  </si>
  <si>
    <t>4 fuentes de asado</t>
  </si>
  <si>
    <t>alfombra ducha</t>
  </si>
  <si>
    <t>aplique de pared rustico</t>
  </si>
  <si>
    <t>banquetas barra</t>
  </si>
  <si>
    <t>cafetera lilana</t>
  </si>
  <si>
    <t>cama de hierro 1 plaza</t>
  </si>
  <si>
    <t>cama de hierro negro 1 plaza + colchon</t>
  </si>
  <si>
    <t>cama de madera 1 plaza</t>
  </si>
  <si>
    <t>cama de madera 1 plaza con camastro y 3 cajones</t>
  </si>
  <si>
    <t>cama de mimbre y colchon</t>
  </si>
  <si>
    <t>cofre de madera blanco</t>
  </si>
  <si>
    <t>colchoneta vieja</t>
  </si>
  <si>
    <t>copas de agua</t>
  </si>
  <si>
    <t>cuadro caballo</t>
  </si>
  <si>
    <t>cuadro caballo blanco</t>
  </si>
  <si>
    <t>cuadro caballos amanecer</t>
  </si>
  <si>
    <t>cuadro conejo</t>
  </si>
  <si>
    <t>cuadro oveja</t>
  </si>
  <si>
    <t>cuadro vaca</t>
  </si>
  <si>
    <t>cubiertos</t>
  </si>
  <si>
    <t>cuna + cambiador + cajonera</t>
  </si>
  <si>
    <t>escritorio</t>
  </si>
  <si>
    <t>estufa electrica atma</t>
  </si>
  <si>
    <t>frizzer whirlpool</t>
  </si>
  <si>
    <t>fuentes de vidrio</t>
  </si>
  <si>
    <t>heladera lg</t>
  </si>
  <si>
    <t>heladera philco</t>
  </si>
  <si>
    <t>jarras de plastico</t>
  </si>
  <si>
    <t>jarras de vidrio</t>
  </si>
  <si>
    <t>juego de casita y hamaca</t>
  </si>
  <si>
    <t>juego hamacas y tobogan nuevo</t>
  </si>
  <si>
    <t>lampara de pie</t>
  </si>
  <si>
    <t>lavarrolas eslabon de lujo</t>
  </si>
  <si>
    <t>lavarropas drean</t>
  </si>
  <si>
    <t>lavarropas lg</t>
  </si>
  <si>
    <t>mesa de apoyo de madera</t>
  </si>
  <si>
    <t>mesa de hierro negra</t>
  </si>
  <si>
    <t>mesa de luz</t>
  </si>
  <si>
    <t>mesa de luz blanca</t>
  </si>
  <si>
    <t>mesa de luz blanca chica</t>
  </si>
  <si>
    <t>mesa de madera chica</t>
  </si>
  <si>
    <t>mesa de madera grande 14 sillas</t>
  </si>
  <si>
    <t>mesa de ping pong</t>
  </si>
  <si>
    <t>mesa de vidrio y ratan</t>
  </si>
  <si>
    <t>mesa ratona de madera</t>
  </si>
  <si>
    <t>mesa ratona de vidrio</t>
  </si>
  <si>
    <t>mesa redonda madera grande</t>
  </si>
  <si>
    <t>mesa y silllas vintage con almohadones</t>
  </si>
  <si>
    <t>metegol</t>
  </si>
  <si>
    <t>microondas bgh</t>
  </si>
  <si>
    <t>mueble de apoyo vintage</t>
  </si>
  <si>
    <t>mueble rustico</t>
  </si>
  <si>
    <t>ollas mediana y grande</t>
  </si>
  <si>
    <t>parrilla</t>
  </si>
  <si>
    <t>pava electrica</t>
  </si>
  <si>
    <t>perchero de madera</t>
  </si>
  <si>
    <t>perchero de madera largo</t>
  </si>
  <si>
    <t>Nivel de valor</t>
  </si>
  <si>
    <t>Foto principal</t>
  </si>
  <si>
    <t>pizzera madera</t>
  </si>
  <si>
    <t>repasadores</t>
  </si>
  <si>
    <t>respaldo 2 plazas negro</t>
  </si>
  <si>
    <t>respaldo negro</t>
  </si>
  <si>
    <t>sabanas blancas 1p</t>
  </si>
  <si>
    <t>sabanas blancas 2p</t>
  </si>
  <si>
    <t>sabanas de cuna</t>
  </si>
  <si>
    <t>secadora philco</t>
  </si>
  <si>
    <t>sillas x5</t>
  </si>
  <si>
    <t>sillon 1 cuerpo cuero</t>
  </si>
  <si>
    <t>sillon 3 cuerpos cuero</t>
  </si>
  <si>
    <t>sillon 3 cuerpos floreado</t>
  </si>
  <si>
    <t>sillon cama amarillo</t>
  </si>
  <si>
    <t>sillon cama azul</t>
  </si>
  <si>
    <t>sillon cama verde</t>
  </si>
  <si>
    <t>sillon matero de un cuerpo</t>
  </si>
  <si>
    <t>sillon matero gris</t>
  </si>
  <si>
    <t>sillones 2 cuerpos azul</t>
  </si>
  <si>
    <t>sommier 2 plazas</t>
  </si>
  <si>
    <t>tabla de madera herradura</t>
  </si>
  <si>
    <t>tacho de basura de hierro</t>
  </si>
  <si>
    <t>tarteras y flanera</t>
  </si>
  <si>
    <t>toalla de mano</t>
  </si>
  <si>
    <t>toallones blancos</t>
  </si>
  <si>
    <t>tostadora peabody</t>
  </si>
  <si>
    <t>tromen grande</t>
  </si>
  <si>
    <t>tv admiral 32'</t>
  </si>
  <si>
    <t>utencillos cocina</t>
  </si>
  <si>
    <t>vasos de vidrio</t>
  </si>
  <si>
    <t>velador</t>
  </si>
  <si>
    <t>velador artesanal</t>
  </si>
  <si>
    <t>velador de pie</t>
  </si>
  <si>
    <t>Ambiente / Sector</t>
  </si>
  <si>
    <t>Zona</t>
  </si>
  <si>
    <t>Prioridad de relevamiento</t>
  </si>
  <si>
    <t>AMB-01</t>
  </si>
  <si>
    <t>Interior</t>
  </si>
  <si>
    <t>Normal</t>
  </si>
  <si>
    <t>AMB-02</t>
  </si>
  <si>
    <t>Alta</t>
  </si>
  <si>
    <t>AMB-03</t>
  </si>
  <si>
    <t>AMB-04</t>
  </si>
  <si>
    <t>AMB-05</t>
  </si>
  <si>
    <t>AMB-06</t>
  </si>
  <si>
    <t>AMB-07</t>
  </si>
  <si>
    <t>AMB-08</t>
  </si>
  <si>
    <t>AMB-09</t>
  </si>
  <si>
    <t>AMB-10</t>
  </si>
  <si>
    <t>AMB-11</t>
  </si>
  <si>
    <t>AMB-12</t>
  </si>
  <si>
    <t>AMB-13</t>
  </si>
  <si>
    <t>AMB-14</t>
  </si>
  <si>
    <t>AMB-15</t>
  </si>
  <si>
    <t>AMB-16</t>
  </si>
  <si>
    <t>AMB-17</t>
  </si>
  <si>
    <t>AMB-18</t>
  </si>
  <si>
    <t>AMB-19</t>
  </si>
  <si>
    <t>AMB-20</t>
  </si>
  <si>
    <t>AMB-21</t>
  </si>
  <si>
    <t>AMB-22</t>
  </si>
  <si>
    <t>AMB-23</t>
  </si>
  <si>
    <t>AMB-24</t>
  </si>
  <si>
    <t>AMB-25</t>
  </si>
  <si>
    <t>AMB-26</t>
  </si>
  <si>
    <t>AMB-27</t>
  </si>
  <si>
    <t>AMB-28</t>
  </si>
  <si>
    <t>AMB-29</t>
  </si>
  <si>
    <t>AMB-30</t>
  </si>
  <si>
    <t>AMB-31</t>
  </si>
  <si>
    <t>AMB-32</t>
  </si>
  <si>
    <t>AMB-33</t>
  </si>
  <si>
    <t>AMB-34</t>
  </si>
  <si>
    <t>AMB-35</t>
  </si>
  <si>
    <t>Subcategoría</t>
  </si>
  <si>
    <t>Sofás</t>
  </si>
  <si>
    <t>Sillones</t>
  </si>
  <si>
    <t>Poltronas</t>
  </si>
  <si>
    <t>Mesas</t>
  </si>
  <si>
    <t>Mesas de comedor</t>
  </si>
  <si>
    <t>Mesas de luz</t>
  </si>
  <si>
    <t>Sillas</t>
  </si>
  <si>
    <t>Bancos</t>
  </si>
  <si>
    <t>Escritorios</t>
  </si>
  <si>
    <t>Camas</t>
  </si>
  <si>
    <t>Cómodas</t>
  </si>
  <si>
    <t>Placares</t>
  </si>
  <si>
    <t>Bibliotecas</t>
  </si>
  <si>
    <t>Aparadores</t>
  </si>
  <si>
    <t>Baúles</t>
  </si>
  <si>
    <t>Decoración</t>
  </si>
  <si>
    <t>Espejos</t>
  </si>
  <si>
    <t>Arte y cuadros</t>
  </si>
  <si>
    <t>Cuadros</t>
  </si>
  <si>
    <t>Adornos</t>
  </si>
  <si>
    <t>Relojes</t>
  </si>
  <si>
    <t>Iluminación</t>
  </si>
  <si>
    <t>Lámparas de mesa</t>
  </si>
  <si>
    <t>Lámparas de pie</t>
  </si>
  <si>
    <t>Arañas / Lámparas de techo</t>
  </si>
  <si>
    <t>Textiles y ropa blanca</t>
  </si>
  <si>
    <t>Alfombras</t>
  </si>
  <si>
    <t>Cortinas</t>
  </si>
  <si>
    <t>Vajilla y cristalería</t>
  </si>
  <si>
    <t>Cristalería</t>
  </si>
  <si>
    <t>Ollas</t>
  </si>
  <si>
    <t>Utensilios</t>
  </si>
  <si>
    <t>Electrodomésticos</t>
  </si>
  <si>
    <t>Heladera</t>
  </si>
  <si>
    <t>Horno</t>
  </si>
  <si>
    <t>Microondas</t>
  </si>
  <si>
    <t>Tecnología</t>
  </si>
  <si>
    <t>TV</t>
  </si>
  <si>
    <t>Audio</t>
  </si>
  <si>
    <t>Exterior y jardín</t>
  </si>
  <si>
    <t>Muebles de exterior</t>
  </si>
  <si>
    <t>Herramientas de jardín</t>
  </si>
  <si>
    <t>Herramientas</t>
  </si>
  <si>
    <t>Herramientas generales</t>
  </si>
  <si>
    <t>Ropa de cama</t>
  </si>
  <si>
    <t>Toallas</t>
  </si>
  <si>
    <t>Libros</t>
  </si>
  <si>
    <t>Antigüedades</t>
  </si>
  <si>
    <t>Obras de arte</t>
  </si>
  <si>
    <t>Lotes</t>
  </si>
  <si>
    <t>Lote de objetos</t>
  </si>
  <si>
    <t>Objetos varios</t>
  </si>
  <si>
    <t>Otros</t>
  </si>
  <si>
    <t>Ambientes</t>
  </si>
  <si>
    <t>Categorías</t>
  </si>
  <si>
    <t>Subcategorías</t>
  </si>
  <si>
    <t>Estados artículo</t>
  </si>
  <si>
    <t>Estados venta</t>
  </si>
  <si>
    <t>Tipo de inventario</t>
  </si>
  <si>
    <t>Formas de pago</t>
  </si>
  <si>
    <t>Excelente</t>
  </si>
  <si>
    <t>Individual</t>
  </si>
  <si>
    <t>Alto</t>
  </si>
  <si>
    <t>Efectivo</t>
  </si>
  <si>
    <t>Muy bueno</t>
  </si>
  <si>
    <t>Reservado</t>
  </si>
  <si>
    <t>No</t>
  </si>
  <si>
    <t>Conjunto</t>
  </si>
  <si>
    <t>Medio</t>
  </si>
  <si>
    <t>Transferencia</t>
  </si>
  <si>
    <t>Bueno</t>
  </si>
  <si>
    <t>Vendido</t>
  </si>
  <si>
    <t>Lote</t>
  </si>
  <si>
    <t>Bajo</t>
  </si>
  <si>
    <t>Mercado Pago</t>
  </si>
  <si>
    <t>Retirado</t>
  </si>
  <si>
    <t>Para reparar</t>
  </si>
  <si>
    <t>CÓMO CARGAR LAS FOTOS</t>
  </si>
  <si>
    <t>1.</t>
  </si>
  <si>
    <t>En INVENTARIO, buscá la fila del producto.</t>
  </si>
  <si>
    <t>2.</t>
  </si>
  <si>
    <t>En 'Foto principal (insertar en celda)', usá Excel: Insertar → Imágenes → Colocar en celda.</t>
  </si>
  <si>
    <t>3.</t>
  </si>
  <si>
    <t>No uses una imagen flotante sobre la celda: tiene que quedar colocada DENTRO de la celda.</t>
  </si>
  <si>
    <t>4.</t>
  </si>
  <si>
    <t>La hoja CATALOGO FERIA toma esa imagen automáticamente y la muestra en la columna Imagen.</t>
  </si>
  <si>
    <t>5.</t>
  </si>
  <si>
    <t>Si cambiás la foto de INVENTARIO, el catálogo se actualiza al abrir/recalcular Excel.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</si>
</sst>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 #,##0"/>
    <numFmt numFmtId="165" formatCode="0.0%"/>
    <numFmt numFmtId="166" formatCode="dd/mm/yyyy"/>
    <numFmt numFmtId="167" formatCode="&quot;$&quot;#,##0.00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Calibri"/>
    </font>
    <font/>
    <font>
      <b/>
      <color rgb="FFFFFFFF"/>
      <name val="Calibri"/>
    </font>
    <font>
      <b/>
      <sz val="14.0"/>
      <color theme="1"/>
      <name val="Calibri"/>
    </font>
    <font>
      <b/>
      <color theme="1"/>
      <name val="Calibri"/>
    </font>
    <font>
      <b/>
      <sz val="24.0"/>
      <color rgb="FF4F6358"/>
      <name val="Georgia"/>
    </font>
    <font>
      <i/>
      <sz val="13.0"/>
      <color rgb="FF66736B"/>
      <name val="Georgia"/>
    </font>
    <font>
      <color theme="1"/>
      <name val="Calibri"/>
    </font>
    <font>
      <b/>
      <color rgb="FF4F6358"/>
      <name val="Calibri"/>
    </font>
    <font>
      <b/>
      <sz val="12.0"/>
      <color rgb="FF4F6358"/>
      <name val="Calibri"/>
    </font>
    <font>
      <i/>
      <sz val="9.0"/>
      <color rgb="FF8A938E"/>
      <name val="Calibri"/>
    </font>
    <font>
      <b/>
      <sz val="13.0"/>
      <color theme="1"/>
      <name val="Calibri"/>
    </font>
    <font>
      <b/>
      <sz val="18.0"/>
      <color rgb="FF4F6358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3F4F6"/>
        <bgColor rgb="FFF3F4F6"/>
      </patternFill>
    </fill>
    <fill>
      <patternFill patternType="solid">
        <fgColor rgb="FFDBE5F1"/>
        <bgColor rgb="FFDBE5F1"/>
      </patternFill>
    </fill>
    <fill>
      <patternFill patternType="solid">
        <fgColor rgb="FF4F6358"/>
        <bgColor rgb="FF4F6358"/>
      </patternFill>
    </fill>
    <fill>
      <patternFill patternType="solid">
        <fgColor rgb="FFDDE5DF"/>
        <bgColor rgb="FFDDE5DF"/>
      </patternFill>
    </fill>
    <fill>
      <patternFill patternType="solid">
        <fgColor rgb="FFF5F7F5"/>
        <bgColor rgb="FFF5F7F5"/>
      </patternFill>
    </fill>
    <fill>
      <patternFill patternType="solid">
        <fgColor theme="0"/>
        <bgColor theme="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AAB4AE"/>
      </left>
      <right style="thin">
        <color rgb="FFAAB4AE"/>
      </right>
      <top style="thin">
        <color rgb="FFAAB4AE"/>
      </top>
      <bottom style="thin">
        <color rgb="FFAAB4AE"/>
      </bottom>
    </border>
    <border>
      <left style="thin">
        <color rgb="FFAAB4AE"/>
      </left>
      <top style="thin">
        <color rgb="FFAAB4AE"/>
      </top>
      <bottom style="thin">
        <color rgb="FFAAB4AE"/>
      </bottom>
    </border>
    <border>
      <top style="thin">
        <color rgb="FFAAB4AE"/>
      </top>
      <bottom style="thin">
        <color rgb="FFAAB4AE"/>
      </bottom>
    </border>
    <border>
      <right style="thin">
        <color rgb="FFAAB4AE"/>
      </right>
      <top style="thin">
        <color rgb="FFAAB4AE"/>
      </top>
      <bottom style="thin">
        <color rgb="FFAAB4AE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ill="1" applyFont="1"/>
    <xf borderId="0" fillId="0" fontId="5" numFmtId="0" xfId="0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6" numFmtId="0" xfId="0" applyBorder="1" applyFill="1" applyFont="1"/>
    <xf borderId="0" fillId="0" fontId="7" numFmtId="0" xfId="0" applyAlignment="1" applyFont="1">
      <alignment horizontal="center" vertical="center"/>
    </xf>
    <xf borderId="4" fillId="3" fontId="1" numFmtId="0" xfId="0" applyBorder="1" applyFill="1" applyFont="1"/>
    <xf borderId="0" fillId="0" fontId="8" numFmtId="0" xfId="0" applyAlignment="1" applyFont="1">
      <alignment horizontal="center"/>
    </xf>
    <xf borderId="4" fillId="3" fontId="1" numFmtId="164" xfId="0" applyBorder="1" applyFill="1" applyFont="1" applyNumberFormat="1"/>
    <xf borderId="0" fillId="4" fontId="1" numFmtId="0" xfId="0" applyAlignment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9" numFmtId="0" xfId="0" applyFont="1"/>
    <xf borderId="4" fillId="3" fontId="1" numFmtId="1" xfId="0" applyBorder="1" applyFill="1" applyFont="1" applyNumberFormat="1"/>
    <xf borderId="0" fillId="0" fontId="10" numFmtId="0" xfId="0" applyFont="1"/>
    <xf borderId="0" fillId="0" fontId="1" numFmtId="0" xfId="0" applyAlignment="1" applyFont="1">
      <alignment horizontal="center"/>
    </xf>
    <xf borderId="5" fillId="5" fontId="4" numFmtId="0" xfId="0" applyAlignment="1" applyBorder="1" applyFill="1" applyFont="1">
      <alignment horizontal="center" vertical="center"/>
    </xf>
    <xf borderId="4" fillId="3" fontId="1" numFmtId="165" xfId="0" applyBorder="1" applyFill="1" applyFont="1" applyNumberFormat="1"/>
    <xf borderId="0" fillId="0" fontId="1" numFmtId="164" xfId="0" applyFont="1" applyNumberFormat="1"/>
    <xf borderId="6" fillId="6" fontId="11" numFmtId="0" xfId="0" applyAlignment="1" applyBorder="1" applyFill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0" fillId="4" fontId="1" numFmtId="1" xfId="0" applyAlignment="1" applyFill="1" applyFont="1" applyNumberFormat="1">
      <alignment shrinkToFit="0" vertical="top" wrapText="1"/>
    </xf>
    <xf borderId="5" fillId="0" fontId="12" numFmtId="0" xfId="0" applyAlignment="1" applyBorder="1" applyFont="1">
      <alignment horizontal="center" vertical="center"/>
    </xf>
    <xf borderId="0" fillId="4" fontId="1" numFmtId="164" xfId="0" applyAlignment="1" applyFill="1" applyFont="1" applyNumberFormat="1">
      <alignment shrinkToFit="0" vertical="top" wrapText="1"/>
    </xf>
    <xf borderId="5" fillId="0" fontId="1" numFmtId="0" xfId="0" applyAlignment="1" applyBorder="1" applyFont="1">
      <alignment shrinkToFit="0" vertical="center" wrapText="1"/>
    </xf>
    <xf borderId="5" fillId="0" fontId="1" numFmtId="164" xfId="0" applyAlignment="1" applyBorder="1" applyFont="1" applyNumberFormat="1">
      <alignment shrinkToFit="0" vertical="center" wrapText="1"/>
    </xf>
    <xf borderId="5" fillId="7" fontId="12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shrinkToFit="0" vertical="center" wrapText="1"/>
    </xf>
    <xf borderId="5" fillId="7" fontId="1" numFmtId="164" xfId="0" applyAlignment="1" applyBorder="1" applyFill="1" applyFont="1" applyNumberFormat="1">
      <alignment shrinkToFit="0" vertical="center" wrapText="1"/>
    </xf>
    <xf borderId="0" fillId="0" fontId="1" numFmtId="166" xfId="0" applyFont="1" applyNumberFormat="1"/>
    <xf borderId="0" fillId="8" fontId="1" numFmtId="0" xfId="0" applyAlignment="1" applyFill="1" applyFont="1">
      <alignment shrinkToFit="0" vertical="top" wrapText="1"/>
    </xf>
    <xf borderId="0" fillId="8" fontId="1" numFmtId="1" xfId="0" applyAlignment="1" applyFill="1" applyFont="1" applyNumberFormat="1">
      <alignment shrinkToFit="0" vertical="top" wrapText="1"/>
    </xf>
    <xf borderId="0" fillId="8" fontId="1" numFmtId="164" xfId="0" applyAlignment="1" applyFill="1" applyFont="1" applyNumberFormat="1">
      <alignment shrinkToFit="0" vertical="top" wrapText="1"/>
    </xf>
    <xf borderId="5" fillId="0" fontId="12" numFmtId="0" xfId="0" applyAlignment="1" applyBorder="1" applyFont="1">
      <alignment shrinkToFit="0" vertical="center" wrapText="1"/>
    </xf>
    <xf borderId="0" fillId="8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5" fillId="7" fontId="12" numFmtId="0" xfId="0" applyAlignment="1" applyBorder="1" applyFill="1" applyFont="1">
      <alignment shrinkToFit="0" vertical="center" wrapText="1"/>
    </xf>
    <xf borderId="5" fillId="7" fontId="1" numFmtId="167" xfId="0" applyAlignment="1" applyBorder="1" applyFill="1" applyFont="1" applyNumberFormat="1">
      <alignment readingOrder="0" shrinkToFit="0" vertical="center" wrapText="1"/>
    </xf>
    <xf borderId="5" fillId="0" fontId="1" numFmtId="167" xfId="0" applyAlignment="1" applyBorder="1" applyFont="1" applyNumberFormat="1">
      <alignment readingOrder="0" shrinkToFit="0" vertical="center" wrapText="1"/>
    </xf>
    <xf borderId="6" fillId="6" fontId="11" numFmtId="0" xfId="0" applyAlignment="1" applyBorder="1" applyFill="1" applyFont="1">
      <alignment horizontal="left" readingOrder="0" vertical="center"/>
    </xf>
    <xf borderId="5" fillId="6" fontId="11" numFmtId="0" xfId="0" applyAlignment="1" applyBorder="1" applyFill="1" applyFont="1">
      <alignment horizontal="left" vertical="center"/>
    </xf>
    <xf borderId="7" fillId="0" fontId="1" numFmtId="0" xfId="0" applyBorder="1" applyFont="1"/>
    <xf borderId="8" fillId="0" fontId="1" numFmtId="0" xfId="0" applyBorder="1" applyFont="1"/>
    <xf borderId="0" fillId="0" fontId="13" numFmtId="0" xfId="0" applyFont="1"/>
    <xf borderId="0" fillId="0" fontId="13" numFmtId="164" xfId="0" applyFont="1" applyNumberFormat="1"/>
    <xf borderId="4" fillId="2" fontId="2" numFmtId="0" xfId="0" applyBorder="1" applyFill="1" applyFont="1"/>
    <xf borderId="0" fillId="8" fontId="9" numFmtId="0" xfId="0" applyFill="1" applyFont="1"/>
    <xf borderId="0" fillId="4" fontId="9" numFmtId="0" xfId="0" applyFill="1" applyFont="1"/>
    <xf borderId="4" fillId="2" fontId="4" numFmtId="0" xfId="0" applyAlignment="1" applyBorder="1" applyFill="1" applyFont="1">
      <alignment horizontal="center"/>
    </xf>
    <xf borderId="0" fillId="0" fontId="14" numFmtId="0" xfId="0" applyFont="1"/>
  </cellXfs>
  <cellStyles count="1">
    <cellStyle xfId="0" name="Normal" builtinId="0"/>
  </cellStyles>
  <dxfs count="4"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1.jpg"/><Relationship Id="rId42" Type="http://schemas.openxmlformats.org/officeDocument/2006/relationships/image" Target="../media/image70.jpg"/><Relationship Id="rId41" Type="http://schemas.openxmlformats.org/officeDocument/2006/relationships/image" Target="../media/image38.jpg"/><Relationship Id="rId44" Type="http://schemas.openxmlformats.org/officeDocument/2006/relationships/image" Target="../media/image39.jpg"/><Relationship Id="rId43" Type="http://schemas.openxmlformats.org/officeDocument/2006/relationships/image" Target="../media/image34.jpg"/><Relationship Id="rId46" Type="http://schemas.openxmlformats.org/officeDocument/2006/relationships/image" Target="../media/image40.jpg"/><Relationship Id="rId45" Type="http://schemas.openxmlformats.org/officeDocument/2006/relationships/image" Target="../media/image44.jpg"/><Relationship Id="rId107" Type="http://schemas.openxmlformats.org/officeDocument/2006/relationships/image" Target="../media/image107.jpg"/><Relationship Id="rId106" Type="http://schemas.openxmlformats.org/officeDocument/2006/relationships/image" Target="../media/image102.jpg"/><Relationship Id="rId105" Type="http://schemas.openxmlformats.org/officeDocument/2006/relationships/image" Target="../media/image105.jpg"/><Relationship Id="rId104" Type="http://schemas.openxmlformats.org/officeDocument/2006/relationships/image" Target="../media/image98.jpg"/><Relationship Id="rId48" Type="http://schemas.openxmlformats.org/officeDocument/2006/relationships/image" Target="../media/image45.jpg"/><Relationship Id="rId47" Type="http://schemas.openxmlformats.org/officeDocument/2006/relationships/image" Target="../media/image74.jpg"/><Relationship Id="rId49" Type="http://schemas.openxmlformats.org/officeDocument/2006/relationships/image" Target="../media/image59.jpg"/><Relationship Id="rId103" Type="http://schemas.openxmlformats.org/officeDocument/2006/relationships/image" Target="../media/image108.jpg"/><Relationship Id="rId102" Type="http://schemas.openxmlformats.org/officeDocument/2006/relationships/image" Target="../media/image106.jpg"/><Relationship Id="rId101" Type="http://schemas.openxmlformats.org/officeDocument/2006/relationships/image" Target="../media/image99.jpg"/><Relationship Id="rId100" Type="http://schemas.openxmlformats.org/officeDocument/2006/relationships/image" Target="../media/image97.jpg"/><Relationship Id="rId31" Type="http://schemas.openxmlformats.org/officeDocument/2006/relationships/image" Target="../media/image65.jpg"/><Relationship Id="rId30" Type="http://schemas.openxmlformats.org/officeDocument/2006/relationships/image" Target="../media/image21.jpg"/><Relationship Id="rId33" Type="http://schemas.openxmlformats.org/officeDocument/2006/relationships/image" Target="../media/image54.jpg"/><Relationship Id="rId32" Type="http://schemas.openxmlformats.org/officeDocument/2006/relationships/image" Target="../media/image10.jpg"/><Relationship Id="rId35" Type="http://schemas.openxmlformats.org/officeDocument/2006/relationships/image" Target="../media/image104.jpg"/><Relationship Id="rId34" Type="http://schemas.openxmlformats.org/officeDocument/2006/relationships/image" Target="../media/image60.jpg"/><Relationship Id="rId37" Type="http://schemas.openxmlformats.org/officeDocument/2006/relationships/image" Target="../media/image35.jpg"/><Relationship Id="rId36" Type="http://schemas.openxmlformats.org/officeDocument/2006/relationships/image" Target="../media/image33.jpg"/><Relationship Id="rId39" Type="http://schemas.openxmlformats.org/officeDocument/2006/relationships/image" Target="../media/image36.jpg"/><Relationship Id="rId38" Type="http://schemas.openxmlformats.org/officeDocument/2006/relationships/image" Target="../media/image37.jpg"/><Relationship Id="rId20" Type="http://schemas.openxmlformats.org/officeDocument/2006/relationships/image" Target="../media/image15.jpg"/><Relationship Id="rId22" Type="http://schemas.openxmlformats.org/officeDocument/2006/relationships/image" Target="../media/image20.jpg"/><Relationship Id="rId21" Type="http://schemas.openxmlformats.org/officeDocument/2006/relationships/image" Target="../media/image17.jpg"/><Relationship Id="rId24" Type="http://schemas.openxmlformats.org/officeDocument/2006/relationships/image" Target="../media/image9.jpg"/><Relationship Id="rId23" Type="http://schemas.openxmlformats.org/officeDocument/2006/relationships/image" Target="../media/image22.jpg"/><Relationship Id="rId26" Type="http://schemas.openxmlformats.org/officeDocument/2006/relationships/image" Target="../media/image8.jpg"/><Relationship Id="rId25" Type="http://schemas.openxmlformats.org/officeDocument/2006/relationships/image" Target="../media/image29.png"/><Relationship Id="rId28" Type="http://schemas.openxmlformats.org/officeDocument/2006/relationships/image" Target="../media/image18.jpg"/><Relationship Id="rId27" Type="http://schemas.openxmlformats.org/officeDocument/2006/relationships/image" Target="../media/image24.jpg"/><Relationship Id="rId29" Type="http://schemas.openxmlformats.org/officeDocument/2006/relationships/image" Target="../media/image23.jpg"/><Relationship Id="rId95" Type="http://schemas.openxmlformats.org/officeDocument/2006/relationships/image" Target="../media/image87.jpg"/><Relationship Id="rId94" Type="http://schemas.openxmlformats.org/officeDocument/2006/relationships/image" Target="../media/image89.jpg"/><Relationship Id="rId97" Type="http://schemas.openxmlformats.org/officeDocument/2006/relationships/image" Target="../media/image83.jpg"/><Relationship Id="rId96" Type="http://schemas.openxmlformats.org/officeDocument/2006/relationships/image" Target="../media/image91.jpg"/><Relationship Id="rId11" Type="http://schemas.openxmlformats.org/officeDocument/2006/relationships/image" Target="../media/image25.jpg"/><Relationship Id="rId99" Type="http://schemas.openxmlformats.org/officeDocument/2006/relationships/image" Target="../media/image103.jpg"/><Relationship Id="rId10" Type="http://schemas.openxmlformats.org/officeDocument/2006/relationships/image" Target="../media/image28.jpg"/><Relationship Id="rId98" Type="http://schemas.openxmlformats.org/officeDocument/2006/relationships/image" Target="../media/image95.jpg"/><Relationship Id="rId13" Type="http://schemas.openxmlformats.org/officeDocument/2006/relationships/image" Target="../media/image14.jpg"/><Relationship Id="rId12" Type="http://schemas.openxmlformats.org/officeDocument/2006/relationships/image" Target="../media/image27.jpg"/><Relationship Id="rId91" Type="http://schemas.openxmlformats.org/officeDocument/2006/relationships/image" Target="../media/image86.jpg"/><Relationship Id="rId90" Type="http://schemas.openxmlformats.org/officeDocument/2006/relationships/image" Target="../media/image101.jpg"/><Relationship Id="rId93" Type="http://schemas.openxmlformats.org/officeDocument/2006/relationships/image" Target="../media/image80.jpg"/><Relationship Id="rId92" Type="http://schemas.openxmlformats.org/officeDocument/2006/relationships/image" Target="../media/image93.jpg"/><Relationship Id="rId15" Type="http://schemas.openxmlformats.org/officeDocument/2006/relationships/image" Target="../media/image73.png"/><Relationship Id="rId14" Type="http://schemas.openxmlformats.org/officeDocument/2006/relationships/image" Target="../media/image13.jpg"/><Relationship Id="rId17" Type="http://schemas.openxmlformats.org/officeDocument/2006/relationships/image" Target="../media/image11.jpg"/><Relationship Id="rId16" Type="http://schemas.openxmlformats.org/officeDocument/2006/relationships/image" Target="../media/image19.jpg"/><Relationship Id="rId19" Type="http://schemas.openxmlformats.org/officeDocument/2006/relationships/image" Target="../media/image12.jpg"/><Relationship Id="rId18" Type="http://schemas.openxmlformats.org/officeDocument/2006/relationships/image" Target="../media/image5.jpg"/><Relationship Id="rId84" Type="http://schemas.openxmlformats.org/officeDocument/2006/relationships/image" Target="../media/image81.jpg"/><Relationship Id="rId83" Type="http://schemas.openxmlformats.org/officeDocument/2006/relationships/image" Target="../media/image85.jpg"/><Relationship Id="rId86" Type="http://schemas.openxmlformats.org/officeDocument/2006/relationships/image" Target="../media/image82.jpg"/><Relationship Id="rId85" Type="http://schemas.openxmlformats.org/officeDocument/2006/relationships/image" Target="../media/image88.jpg"/><Relationship Id="rId88" Type="http://schemas.openxmlformats.org/officeDocument/2006/relationships/image" Target="../media/image100.png"/><Relationship Id="rId87" Type="http://schemas.openxmlformats.org/officeDocument/2006/relationships/image" Target="../media/image76.png"/><Relationship Id="rId89" Type="http://schemas.openxmlformats.org/officeDocument/2006/relationships/image" Target="../media/image71.jpg"/><Relationship Id="rId80" Type="http://schemas.openxmlformats.org/officeDocument/2006/relationships/image" Target="../media/image72.jpg"/><Relationship Id="rId82" Type="http://schemas.openxmlformats.org/officeDocument/2006/relationships/image" Target="../media/image77.jpg"/><Relationship Id="rId81" Type="http://schemas.openxmlformats.org/officeDocument/2006/relationships/image" Target="../media/image92.jpg"/><Relationship Id="rId1" Type="http://schemas.openxmlformats.org/officeDocument/2006/relationships/image" Target="../media/image7.jpg"/><Relationship Id="rId2" Type="http://schemas.openxmlformats.org/officeDocument/2006/relationships/image" Target="../media/image6.jp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9" Type="http://schemas.openxmlformats.org/officeDocument/2006/relationships/image" Target="../media/image26.jpg"/><Relationship Id="rId5" Type="http://schemas.openxmlformats.org/officeDocument/2006/relationships/image" Target="../media/image3.jpg"/><Relationship Id="rId6" Type="http://schemas.openxmlformats.org/officeDocument/2006/relationships/image" Target="../media/image1.jpg"/><Relationship Id="rId7" Type="http://schemas.openxmlformats.org/officeDocument/2006/relationships/image" Target="../media/image16.jpg"/><Relationship Id="rId8" Type="http://schemas.openxmlformats.org/officeDocument/2006/relationships/image" Target="../media/image96.jpg"/><Relationship Id="rId73" Type="http://schemas.openxmlformats.org/officeDocument/2006/relationships/image" Target="../media/image48.jpg"/><Relationship Id="rId72" Type="http://schemas.openxmlformats.org/officeDocument/2006/relationships/image" Target="../media/image68.jpg"/><Relationship Id="rId75" Type="http://schemas.openxmlformats.org/officeDocument/2006/relationships/image" Target="../media/image57.jpg"/><Relationship Id="rId74" Type="http://schemas.openxmlformats.org/officeDocument/2006/relationships/image" Target="../media/image58.jpg"/><Relationship Id="rId77" Type="http://schemas.openxmlformats.org/officeDocument/2006/relationships/image" Target="../media/image64.jpg"/><Relationship Id="rId76" Type="http://schemas.openxmlformats.org/officeDocument/2006/relationships/image" Target="../media/image55.jpg"/><Relationship Id="rId79" Type="http://schemas.openxmlformats.org/officeDocument/2006/relationships/image" Target="../media/image79.jpg"/><Relationship Id="rId78" Type="http://schemas.openxmlformats.org/officeDocument/2006/relationships/image" Target="../media/image66.jpg"/><Relationship Id="rId71" Type="http://schemas.openxmlformats.org/officeDocument/2006/relationships/image" Target="../media/image51.jpg"/><Relationship Id="rId70" Type="http://schemas.openxmlformats.org/officeDocument/2006/relationships/image" Target="../media/image84.jpg"/><Relationship Id="rId62" Type="http://schemas.openxmlformats.org/officeDocument/2006/relationships/image" Target="../media/image47.jpg"/><Relationship Id="rId61" Type="http://schemas.openxmlformats.org/officeDocument/2006/relationships/image" Target="../media/image69.jpg"/><Relationship Id="rId64" Type="http://schemas.openxmlformats.org/officeDocument/2006/relationships/image" Target="../media/image67.jpg"/><Relationship Id="rId63" Type="http://schemas.openxmlformats.org/officeDocument/2006/relationships/image" Target="../media/image31.jpg"/><Relationship Id="rId66" Type="http://schemas.openxmlformats.org/officeDocument/2006/relationships/image" Target="../media/image42.jpg"/><Relationship Id="rId65" Type="http://schemas.openxmlformats.org/officeDocument/2006/relationships/image" Target="../media/image62.jpg"/><Relationship Id="rId68" Type="http://schemas.openxmlformats.org/officeDocument/2006/relationships/image" Target="../media/image61.jpg"/><Relationship Id="rId67" Type="http://schemas.openxmlformats.org/officeDocument/2006/relationships/image" Target="../media/image50.jpg"/><Relationship Id="rId60" Type="http://schemas.openxmlformats.org/officeDocument/2006/relationships/image" Target="../media/image43.jpg"/><Relationship Id="rId69" Type="http://schemas.openxmlformats.org/officeDocument/2006/relationships/image" Target="../media/image63.jpg"/><Relationship Id="rId51" Type="http://schemas.openxmlformats.org/officeDocument/2006/relationships/image" Target="../media/image75.jpg"/><Relationship Id="rId50" Type="http://schemas.openxmlformats.org/officeDocument/2006/relationships/image" Target="../media/image53.jpg"/><Relationship Id="rId53" Type="http://schemas.openxmlformats.org/officeDocument/2006/relationships/image" Target="../media/image46.jpg"/><Relationship Id="rId52" Type="http://schemas.openxmlformats.org/officeDocument/2006/relationships/image" Target="../media/image30.jpg"/><Relationship Id="rId55" Type="http://schemas.openxmlformats.org/officeDocument/2006/relationships/image" Target="../media/image94.jpg"/><Relationship Id="rId54" Type="http://schemas.openxmlformats.org/officeDocument/2006/relationships/image" Target="../media/image49.jpg"/><Relationship Id="rId57" Type="http://schemas.openxmlformats.org/officeDocument/2006/relationships/image" Target="../media/image56.jpg"/><Relationship Id="rId56" Type="http://schemas.openxmlformats.org/officeDocument/2006/relationships/image" Target="../media/image52.jpg"/><Relationship Id="rId59" Type="http://schemas.openxmlformats.org/officeDocument/2006/relationships/image" Target="../media/image32.jpg"/><Relationship Id="rId58" Type="http://schemas.openxmlformats.org/officeDocument/2006/relationships/image" Target="../media/image78.jp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90.jpg"/><Relationship Id="rId10" Type="http://schemas.openxmlformats.org/officeDocument/2006/relationships/image" Target="../media/image25.jpg"/><Relationship Id="rId13" Type="http://schemas.openxmlformats.org/officeDocument/2006/relationships/image" Target="../media/image27.jpg"/><Relationship Id="rId12" Type="http://schemas.openxmlformats.org/officeDocument/2006/relationships/image" Target="../media/image5.jpg"/><Relationship Id="rId15" Type="http://schemas.openxmlformats.org/officeDocument/2006/relationships/image" Target="../media/image1.jpg"/><Relationship Id="rId14" Type="http://schemas.openxmlformats.org/officeDocument/2006/relationships/image" Target="../media/image14.jpg"/><Relationship Id="rId16" Type="http://schemas.openxmlformats.org/officeDocument/2006/relationships/image" Target="../media/image99.jpg"/><Relationship Id="rId1" Type="http://schemas.openxmlformats.org/officeDocument/2006/relationships/image" Target="../media/image7.jpg"/><Relationship Id="rId2" Type="http://schemas.openxmlformats.org/officeDocument/2006/relationships/image" Target="../media/image6.jp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9" Type="http://schemas.openxmlformats.org/officeDocument/2006/relationships/image" Target="../media/image28.jpg"/><Relationship Id="rId5" Type="http://schemas.openxmlformats.org/officeDocument/2006/relationships/image" Target="../media/image3.jpg"/><Relationship Id="rId6" Type="http://schemas.openxmlformats.org/officeDocument/2006/relationships/image" Target="../media/image16.jpg"/><Relationship Id="rId7" Type="http://schemas.openxmlformats.org/officeDocument/2006/relationships/image" Target="../media/image96.jpg"/><Relationship Id="rId8" Type="http://schemas.openxmlformats.org/officeDocument/2006/relationships/image" Target="../media/image2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57150</xdr:rowOff>
    </xdr:from>
    <xdr:ext cx="742950" cy="1000125"/>
    <xdr:pic>
      <xdr:nvPicPr>
        <xdr:cNvPr descr="Picture" id="0" name="image7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76200</xdr:rowOff>
    </xdr:from>
    <xdr:ext cx="742950" cy="1000125"/>
    <xdr:pic>
      <xdr:nvPicPr>
        <xdr:cNvPr descr="Picture" id="0" name="image6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42950" cy="1000125"/>
    <xdr:pic>
      <xdr:nvPicPr>
        <xdr:cNvPr descr="Picture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742950" cy="1000125"/>
    <xdr:pic>
      <xdr:nvPicPr>
        <xdr:cNvPr descr="Picture"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42950" cy="1000125"/>
    <xdr:pic>
      <xdr:nvPicPr>
        <xdr:cNvPr descr="Picture"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333500" cy="1000125"/>
    <xdr:pic>
      <xdr:nvPicPr>
        <xdr:cNvPr descr="Picture"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42950" cy="1000125"/>
    <xdr:pic>
      <xdr:nvPicPr>
        <xdr:cNvPr descr="Picture" id="0" name="image1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742950" cy="1000125"/>
    <xdr:pic>
      <xdr:nvPicPr>
        <xdr:cNvPr descr="Picture" id="0" name="image9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42950" cy="1000125"/>
    <xdr:pic>
      <xdr:nvPicPr>
        <xdr:cNvPr descr="Picture" id="0" name="image2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742950" cy="1000125"/>
    <xdr:pic>
      <xdr:nvPicPr>
        <xdr:cNvPr descr="Picture" id="0" name="image2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42950" cy="1000125"/>
    <xdr:pic>
      <xdr:nvPicPr>
        <xdr:cNvPr descr="Picture"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742950" cy="1000125"/>
    <xdr:pic>
      <xdr:nvPicPr>
        <xdr:cNvPr descr="Picture" id="0" name="image2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857250" cy="1143000"/>
    <xdr:pic>
      <xdr:nvPicPr>
        <xdr:cNvPr id="0" name="image2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857250" cy="1143000"/>
    <xdr:pic>
      <xdr:nvPicPr>
        <xdr:cNvPr id="0" name="image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857250" cy="1143000"/>
    <xdr:pic>
      <xdr:nvPicPr>
        <xdr:cNvPr id="0" name="image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200150" cy="895350"/>
    <xdr:pic>
      <xdr:nvPicPr>
        <xdr:cNvPr id="0" name="image1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095375" cy="733425"/>
    <xdr:pic>
      <xdr:nvPicPr>
        <xdr:cNvPr id="0" name="image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542925" cy="733425"/>
    <xdr:pic>
      <xdr:nvPicPr>
        <xdr:cNvPr id="0" name="image1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542925" cy="7334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542925" cy="733425"/>
    <xdr:pic>
      <xdr:nvPicPr>
        <xdr:cNvPr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542925" cy="733425"/>
    <xdr:pic>
      <xdr:nvPicPr>
        <xdr:cNvPr id="0" name="image1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542925" cy="733425"/>
    <xdr:pic>
      <xdr:nvPicPr>
        <xdr:cNvPr id="0" name="image1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542925" cy="733425"/>
    <xdr:pic>
      <xdr:nvPicPr>
        <xdr:cNvPr id="0" name="image1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542925" cy="733425"/>
    <xdr:pic>
      <xdr:nvPicPr>
        <xdr:cNvPr id="0" name="image2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542925" cy="733425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971550" cy="733425"/>
    <xdr:pic>
      <xdr:nvPicPr>
        <xdr:cNvPr id="0" name="image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095375" cy="733425"/>
    <xdr:pic>
      <xdr:nvPicPr>
        <xdr:cNvPr id="0" name="image2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542925" cy="733425"/>
    <xdr:pic>
      <xdr:nvPicPr>
        <xdr:cNvPr id="0" name="image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542925" cy="733425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971550" cy="733425"/>
    <xdr:pic>
      <xdr:nvPicPr>
        <xdr:cNvPr id="0" name="image2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542925" cy="733425"/>
    <xdr:pic>
      <xdr:nvPicPr>
        <xdr:cNvPr id="0" name="image1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542925" cy="733425"/>
    <xdr:pic>
      <xdr:nvPicPr>
        <xdr:cNvPr id="0" name="image2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542925" cy="733425"/>
    <xdr:pic>
      <xdr:nvPicPr>
        <xdr:cNvPr id="0" name="image21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971550" cy="733425"/>
    <xdr:pic>
      <xdr:nvPicPr>
        <xdr:cNvPr id="0" name="image6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542925" cy="733425"/>
    <xdr:pic>
      <xdr:nvPicPr>
        <xdr:cNvPr id="0" name="image1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542925" cy="733425"/>
    <xdr:pic>
      <xdr:nvPicPr>
        <xdr:cNvPr id="0" name="image5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542925" cy="733425"/>
    <xdr:pic>
      <xdr:nvPicPr>
        <xdr:cNvPr id="0" name="image60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542925" cy="733425"/>
    <xdr:pic>
      <xdr:nvPicPr>
        <xdr:cNvPr id="0" name="image10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542925" cy="733425"/>
    <xdr:pic>
      <xdr:nvPicPr>
        <xdr:cNvPr id="0" name="image3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542925" cy="733425"/>
    <xdr:pic>
      <xdr:nvPicPr>
        <xdr:cNvPr id="0" name="image35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542925" cy="733425"/>
    <xdr:pic>
      <xdr:nvPicPr>
        <xdr:cNvPr id="0" name="image3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542925" cy="733425"/>
    <xdr:pic>
      <xdr:nvPicPr>
        <xdr:cNvPr id="0" name="image36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542925" cy="733425"/>
    <xdr:pic>
      <xdr:nvPicPr>
        <xdr:cNvPr id="0" name="image41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542925" cy="733425"/>
    <xdr:pic>
      <xdr:nvPicPr>
        <xdr:cNvPr id="0" name="image38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971550" cy="733425"/>
    <xdr:pic>
      <xdr:nvPicPr>
        <xdr:cNvPr id="0" name="image7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542925" cy="733425"/>
    <xdr:pic>
      <xdr:nvPicPr>
        <xdr:cNvPr id="0" name="image34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542925" cy="733425"/>
    <xdr:pic>
      <xdr:nvPicPr>
        <xdr:cNvPr id="0" name="image39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542925" cy="733425"/>
    <xdr:pic>
      <xdr:nvPicPr>
        <xdr:cNvPr id="0" name="image44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542925" cy="733425"/>
    <xdr:pic>
      <xdr:nvPicPr>
        <xdr:cNvPr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542925" cy="733425"/>
    <xdr:pic>
      <xdr:nvPicPr>
        <xdr:cNvPr id="0" name="image35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971550" cy="733425"/>
    <xdr:pic>
      <xdr:nvPicPr>
        <xdr:cNvPr id="0" name="image7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542925" cy="733425"/>
    <xdr:pic>
      <xdr:nvPicPr>
        <xdr:cNvPr id="0" name="image39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104900" cy="733425"/>
    <xdr:pic>
      <xdr:nvPicPr>
        <xdr:cNvPr id="0" name="image45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542925" cy="733425"/>
    <xdr:pic>
      <xdr:nvPicPr>
        <xdr:cNvPr id="0" name="image44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542925" cy="733425"/>
    <xdr:pic>
      <xdr:nvPicPr>
        <xdr:cNvPr id="0" name="image59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542925" cy="733425"/>
    <xdr:pic>
      <xdr:nvPicPr>
        <xdr:cNvPr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542925" cy="733425"/>
    <xdr:pic>
      <xdr:nvPicPr>
        <xdr:cNvPr id="0" name="image53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542925" cy="733425"/>
    <xdr:pic>
      <xdr:nvPicPr>
        <xdr:cNvPr id="0" name="image7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542925" cy="733425"/>
    <xdr:pic>
      <xdr:nvPicPr>
        <xdr:cNvPr id="0" name="image30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200150" cy="685800"/>
    <xdr:pic>
      <xdr:nvPicPr>
        <xdr:cNvPr id="0" name="image46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200150" cy="704850"/>
    <xdr:pic>
      <xdr:nvPicPr>
        <xdr:cNvPr id="0" name="image49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904875" cy="733425"/>
    <xdr:pic>
      <xdr:nvPicPr>
        <xdr:cNvPr id="0" name="image94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542925" cy="733425"/>
    <xdr:pic>
      <xdr:nvPicPr>
        <xdr:cNvPr id="0" name="image52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971550" cy="733425"/>
    <xdr:pic>
      <xdr:nvPicPr>
        <xdr:cNvPr id="0" name="image56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1200150" cy="609600"/>
    <xdr:pic>
      <xdr:nvPicPr>
        <xdr:cNvPr id="0" name="image7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542925" cy="733425"/>
    <xdr:pic>
      <xdr:nvPicPr>
        <xdr:cNvPr id="0" name="image32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971550" cy="733425"/>
    <xdr:pic>
      <xdr:nvPicPr>
        <xdr:cNvPr id="0" name="image43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038225" cy="733425"/>
    <xdr:pic>
      <xdr:nvPicPr>
        <xdr:cNvPr id="0" name="image69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1200150" cy="628650"/>
    <xdr:pic>
      <xdr:nvPicPr>
        <xdr:cNvPr id="0" name="image47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866775" cy="733425"/>
    <xdr:pic>
      <xdr:nvPicPr>
        <xdr:cNvPr id="0" name="image31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790575" cy="733425"/>
    <xdr:pic>
      <xdr:nvPicPr>
        <xdr:cNvPr id="0" name="image67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542925" cy="733425"/>
    <xdr:pic>
      <xdr:nvPicPr>
        <xdr:cNvPr id="0" name="image52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542925" cy="733425"/>
    <xdr:pic>
      <xdr:nvPicPr>
        <xdr:cNvPr id="0" name="image62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971550" cy="733425"/>
    <xdr:pic>
      <xdr:nvPicPr>
        <xdr:cNvPr id="0" name="image42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971550" cy="733425"/>
    <xdr:pic>
      <xdr:nvPicPr>
        <xdr:cNvPr id="0" name="image50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971550" cy="733425"/>
    <xdr:pic>
      <xdr:nvPicPr>
        <xdr:cNvPr id="0" name="image61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838200" cy="733425"/>
    <xdr:pic>
      <xdr:nvPicPr>
        <xdr:cNvPr id="0" name="image63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895350" cy="733425"/>
    <xdr:pic>
      <xdr:nvPicPr>
        <xdr:cNvPr id="0" name="image84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542925" cy="733425"/>
    <xdr:pic>
      <xdr:nvPicPr>
        <xdr:cNvPr id="0" name="image51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762000" cy="733425"/>
    <xdr:pic>
      <xdr:nvPicPr>
        <xdr:cNvPr id="0" name="image68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762000" cy="733425"/>
    <xdr:pic>
      <xdr:nvPicPr>
        <xdr:cNvPr id="0" name="image68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542925" cy="733425"/>
    <xdr:pic>
      <xdr:nvPicPr>
        <xdr:cNvPr id="0" name="image48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733425" cy="733425"/>
    <xdr:pic>
      <xdr:nvPicPr>
        <xdr:cNvPr id="0" name="image58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542925" cy="733425"/>
    <xdr:pic>
      <xdr:nvPicPr>
        <xdr:cNvPr id="0" name="image57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542925" cy="733425"/>
    <xdr:pic>
      <xdr:nvPicPr>
        <xdr:cNvPr id="0" name="image55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542925" cy="733425"/>
    <xdr:pic>
      <xdr:nvPicPr>
        <xdr:cNvPr id="0" name="image64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542925" cy="733425"/>
    <xdr:pic>
      <xdr:nvPicPr>
        <xdr:cNvPr id="0" name="image66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1181100" cy="733425"/>
    <xdr:pic>
      <xdr:nvPicPr>
        <xdr:cNvPr id="0" name="image79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790575" cy="733425"/>
    <xdr:pic>
      <xdr:nvPicPr>
        <xdr:cNvPr id="0" name="image72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857250" cy="733425"/>
    <xdr:pic>
      <xdr:nvPicPr>
        <xdr:cNvPr id="0" name="image92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542925" cy="733425"/>
    <xdr:pic>
      <xdr:nvPicPr>
        <xdr:cNvPr id="0" name="image77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542925" cy="733425"/>
    <xdr:pic>
      <xdr:nvPicPr>
        <xdr:cNvPr id="0" name="image85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542925" cy="733425"/>
    <xdr:pic>
      <xdr:nvPicPr>
        <xdr:cNvPr id="0" name="image81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0</xdr:rowOff>
    </xdr:from>
    <xdr:ext cx="542925" cy="733425"/>
    <xdr:pic>
      <xdr:nvPicPr>
        <xdr:cNvPr id="0" name="image88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542925" cy="733425"/>
    <xdr:pic>
      <xdr:nvPicPr>
        <xdr:cNvPr id="0" name="image82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1095375" cy="733425"/>
    <xdr:pic>
      <xdr:nvPicPr>
        <xdr:cNvPr id="0" name="image7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1095375" cy="733425"/>
    <xdr:pic>
      <xdr:nvPicPr>
        <xdr:cNvPr id="0" name="image10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1200150" cy="476250"/>
    <xdr:pic>
      <xdr:nvPicPr>
        <xdr:cNvPr id="0" name="image71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1200150" cy="400050"/>
    <xdr:pic>
      <xdr:nvPicPr>
        <xdr:cNvPr id="0" name="image101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0</xdr:rowOff>
    </xdr:from>
    <xdr:ext cx="542925" cy="733425"/>
    <xdr:pic>
      <xdr:nvPicPr>
        <xdr:cNvPr id="0" name="image86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542925" cy="733425"/>
    <xdr:pic>
      <xdr:nvPicPr>
        <xdr:cNvPr id="0" name="image93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1200150" cy="657225"/>
    <xdr:pic>
      <xdr:nvPicPr>
        <xdr:cNvPr id="0" name="image80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542925" cy="733425"/>
    <xdr:pic>
      <xdr:nvPicPr>
        <xdr:cNvPr id="0" name="image89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542925" cy="733425"/>
    <xdr:pic>
      <xdr:nvPicPr>
        <xdr:cNvPr id="0" name="image87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542925" cy="733425"/>
    <xdr:pic>
      <xdr:nvPicPr>
        <xdr:cNvPr id="0" name="image91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542925" cy="733425"/>
    <xdr:pic>
      <xdr:nvPicPr>
        <xdr:cNvPr id="0" name="image83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1200150" cy="685800"/>
    <xdr:pic>
      <xdr:nvPicPr>
        <xdr:cNvPr id="0" name="image95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542925" cy="733425"/>
    <xdr:pic>
      <xdr:nvPicPr>
        <xdr:cNvPr id="0" name="image103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933450" cy="733425"/>
    <xdr:pic>
      <xdr:nvPicPr>
        <xdr:cNvPr id="0" name="image97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542925" cy="733425"/>
    <xdr:pic>
      <xdr:nvPicPr>
        <xdr:cNvPr id="0" name="image99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0</xdr:rowOff>
    </xdr:from>
    <xdr:ext cx="838200" cy="733425"/>
    <xdr:pic>
      <xdr:nvPicPr>
        <xdr:cNvPr id="0" name="image106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0</xdr:rowOff>
    </xdr:from>
    <xdr:ext cx="876300" cy="733425"/>
    <xdr:pic>
      <xdr:nvPicPr>
        <xdr:cNvPr id="0" name="image108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</xdr:row>
      <xdr:rowOff>0</xdr:rowOff>
    </xdr:from>
    <xdr:ext cx="1057275" cy="733425"/>
    <xdr:pic>
      <xdr:nvPicPr>
        <xdr:cNvPr id="0" name="image98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542925" cy="733425"/>
    <xdr:pic>
      <xdr:nvPicPr>
        <xdr:cNvPr id="0" name="image105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542925" cy="733425"/>
    <xdr:pic>
      <xdr:nvPicPr>
        <xdr:cNvPr id="0" name="image102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952500" cy="733425"/>
    <xdr:pic>
      <xdr:nvPicPr>
        <xdr:cNvPr id="0" name="image107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1</xdr:row>
      <xdr:rowOff>0</xdr:rowOff>
    </xdr:from>
    <xdr:ext cx="781050" cy="1047750"/>
    <xdr:pic>
      <xdr:nvPicPr>
        <xdr:cNvPr descr="Picture"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</xdr:row>
      <xdr:rowOff>0</xdr:rowOff>
    </xdr:from>
    <xdr:ext cx="781050" cy="1047750"/>
    <xdr:pic>
      <xdr:nvPicPr>
        <xdr:cNvPr descr="Picture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</xdr:row>
      <xdr:rowOff>0</xdr:rowOff>
    </xdr:from>
    <xdr:ext cx="781050" cy="1047750"/>
    <xdr:pic>
      <xdr:nvPicPr>
        <xdr:cNvPr descr="Picture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</xdr:row>
      <xdr:rowOff>0</xdr:rowOff>
    </xdr:from>
    <xdr:ext cx="781050" cy="1047750"/>
    <xdr:pic>
      <xdr:nvPicPr>
        <xdr:cNvPr descr="Picture"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781050" cy="1047750"/>
    <xdr:pic>
      <xdr:nvPicPr>
        <xdr:cNvPr descr="Picture"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</xdr:row>
      <xdr:rowOff>0</xdr:rowOff>
    </xdr:from>
    <xdr:ext cx="781050" cy="1047750"/>
    <xdr:pic>
      <xdr:nvPicPr>
        <xdr:cNvPr descr="Picture"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781050" cy="1047750"/>
    <xdr:pic>
      <xdr:nvPicPr>
        <xdr:cNvPr descr="Picture" id="0" name="image1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781050" cy="1047750"/>
    <xdr:pic>
      <xdr:nvPicPr>
        <xdr:cNvPr descr="Picture" id="0" name="image9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781050" cy="1047750"/>
    <xdr:pic>
      <xdr:nvPicPr>
        <xdr:cNvPr descr="Picture" id="0" name="image2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0</xdr:rowOff>
    </xdr:from>
    <xdr:ext cx="781050" cy="1047750"/>
    <xdr:pic>
      <xdr:nvPicPr>
        <xdr:cNvPr descr="Picture" id="0" name="image2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</xdr:row>
      <xdr:rowOff>0</xdr:rowOff>
    </xdr:from>
    <xdr:ext cx="781050" cy="1047750"/>
    <xdr:pic>
      <xdr:nvPicPr>
        <xdr:cNvPr descr="Picture" id="0" name="image2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781050" cy="1047750"/>
    <xdr:pic>
      <xdr:nvPicPr>
        <xdr:cNvPr descr="Picture" id="0" name="image9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781050" cy="1047750"/>
    <xdr:pic>
      <xdr:nvPicPr>
        <xdr:cNvPr descr="Picture" id="0" name="image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781050" cy="1047750"/>
    <xdr:pic>
      <xdr:nvPicPr>
        <xdr:cNvPr descr="Picture" id="0" name="image2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781050" cy="1047750"/>
    <xdr:pic>
      <xdr:nvPicPr>
        <xdr:cNvPr descr="Picture" id="0" name="image1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1333500" cy="1000125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126</xdr:row>
      <xdr:rowOff>0</xdr:rowOff>
    </xdr:from>
    <xdr:ext cx="752475" cy="1009650"/>
    <xdr:pic>
      <xdr:nvPicPr>
        <xdr:cNvPr id="0" name="image9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60.0"/>
    <col customWidth="1" min="4" max="5" width="18.0"/>
    <col customWidth="1" min="6" max="6" width="8.71"/>
  </cols>
  <sheetData>
    <row r="1" ht="42.0" customHeight="1">
      <c r="A1" s="9" t="s">
        <v>12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1" t="s">
        <v>27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7" t="s">
        <v>32</v>
      </c>
      <c r="E3" s="18" t="s">
        <v>33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9" t="s">
        <v>36</v>
      </c>
      <c r="B5" s="19" t="s">
        <v>38</v>
      </c>
      <c r="C5" s="19" t="s">
        <v>16</v>
      </c>
      <c r="D5" s="19" t="s">
        <v>39</v>
      </c>
      <c r="E5" s="19" t="s">
        <v>40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22" t="s">
        <v>41</v>
      </c>
      <c r="B6" s="23"/>
      <c r="C6" s="23"/>
      <c r="D6" s="23"/>
      <c r="E6" s="2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0.0" customHeight="1">
      <c r="A7" s="26"/>
      <c r="B7" s="28" t="s">
        <v>44</v>
      </c>
      <c r="C7" s="28" t="s">
        <v>45</v>
      </c>
      <c r="D7" s="28"/>
      <c r="E7" s="29">
        <v>350000.0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0.0" customHeight="1">
      <c r="A8" s="30"/>
      <c r="B8" s="31" t="s">
        <v>56</v>
      </c>
      <c r="C8" s="31" t="s">
        <v>57</v>
      </c>
      <c r="D8" s="31"/>
      <c r="E8" s="32">
        <v>60000.0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0.0" customHeight="1">
      <c r="A9" s="26"/>
      <c r="B9" s="28" t="s">
        <v>60</v>
      </c>
      <c r="C9" s="28" t="s">
        <v>62</v>
      </c>
      <c r="D9" s="28"/>
      <c r="E9" s="29">
        <v>50000.0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0.0" customHeight="1">
      <c r="A10" s="30"/>
      <c r="B10" s="31" t="s">
        <v>60</v>
      </c>
      <c r="C10" s="31" t="s">
        <v>62</v>
      </c>
      <c r="D10" s="31"/>
      <c r="E10" s="32">
        <v>50000.0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0.0" customHeight="1">
      <c r="A11" s="37"/>
      <c r="B11" s="28" t="s">
        <v>69</v>
      </c>
      <c r="C11" s="28" t="s">
        <v>70</v>
      </c>
      <c r="D11" s="28"/>
      <c r="E11" s="29">
        <v>100000.0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0.0" customHeight="1">
      <c r="A12" s="30"/>
      <c r="B12" s="31" t="s">
        <v>73</v>
      </c>
      <c r="C12" s="31" t="s">
        <v>75</v>
      </c>
      <c r="D12" s="31"/>
      <c r="E12" s="32">
        <v>100000.0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0.0" customHeight="1">
      <c r="A13" s="26"/>
      <c r="B13" s="28" t="s">
        <v>79</v>
      </c>
      <c r="C13" s="28" t="s">
        <v>80</v>
      </c>
      <c r="D13" s="28"/>
      <c r="E13" s="29">
        <v>250000.0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0.0" customHeight="1">
      <c r="A14" s="30"/>
      <c r="B14" s="31" t="s">
        <v>83</v>
      </c>
      <c r="C14" s="31" t="s">
        <v>84</v>
      </c>
      <c r="D14" s="31"/>
      <c r="E14" s="32">
        <v>120000.0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0.0" customHeight="1">
      <c r="A15" s="26"/>
      <c r="B15" s="28" t="s">
        <v>86</v>
      </c>
      <c r="C15" s="28" t="s">
        <v>87</v>
      </c>
      <c r="D15" s="28"/>
      <c r="E15" s="29">
        <v>150000.0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0.0" customHeight="1">
      <c r="A16" s="30"/>
      <c r="B16" s="31" t="s">
        <v>90</v>
      </c>
      <c r="C16" s="31" t="s">
        <v>91</v>
      </c>
      <c r="D16" s="31"/>
      <c r="E16" s="32">
        <v>150000.0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0.0" customHeight="1">
      <c r="A17" s="26"/>
      <c r="B17" s="28" t="s">
        <v>93</v>
      </c>
      <c r="C17" s="28" t="s">
        <v>94</v>
      </c>
      <c r="D17" s="28"/>
      <c r="E17" s="29">
        <v>120000.0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22" t="s">
        <v>95</v>
      </c>
      <c r="B18" s="23"/>
      <c r="C18" s="23"/>
      <c r="D18" s="23"/>
      <c r="E18" s="2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0.0" customHeight="1">
      <c r="A19" s="26"/>
      <c r="B19" s="28" t="s">
        <v>104</v>
      </c>
      <c r="C19" s="28" t="s">
        <v>62</v>
      </c>
      <c r="D19" s="28"/>
      <c r="E19" s="29">
        <v>50000.0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0.0" customHeight="1">
      <c r="A20" s="30"/>
      <c r="B20" s="31" t="s">
        <v>70</v>
      </c>
      <c r="C20" s="31" t="s">
        <v>70</v>
      </c>
      <c r="D20" s="31"/>
      <c r="E20" s="32">
        <v>50000.0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22" t="s">
        <v>108</v>
      </c>
      <c r="B21" s="23"/>
      <c r="C21" s="23"/>
      <c r="D21" s="23"/>
      <c r="E21" s="2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7.75" customHeight="1">
      <c r="A22" s="40" t="s">
        <v>114</v>
      </c>
      <c r="B22" s="31"/>
      <c r="C22" s="31"/>
      <c r="D22" s="31"/>
      <c r="E22" s="3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22" t="s">
        <v>116</v>
      </c>
      <c r="B23" s="23"/>
      <c r="C23" s="23"/>
      <c r="D23" s="23"/>
      <c r="E23" s="2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0.0" customHeight="1">
      <c r="A24" s="40" t="s">
        <v>114</v>
      </c>
      <c r="B24" s="31" t="s">
        <v>104</v>
      </c>
      <c r="C24" s="31" t="s">
        <v>62</v>
      </c>
      <c r="D24" s="31"/>
      <c r="E24" s="32">
        <v>50000.0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0.0" customHeight="1">
      <c r="A25" s="26"/>
      <c r="B25" s="28" t="s">
        <v>70</v>
      </c>
      <c r="C25" s="28" t="s">
        <v>123</v>
      </c>
      <c r="D25" s="28"/>
      <c r="E25" s="29">
        <v>100000.0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0.0" customHeight="1">
      <c r="A26" s="30"/>
      <c r="B26" s="31" t="s">
        <v>126</v>
      </c>
      <c r="C26" s="31" t="s">
        <v>127</v>
      </c>
      <c r="D26" s="31"/>
      <c r="E26" s="41">
        <v>50000.0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7.75" customHeight="1">
      <c r="A27" s="37"/>
      <c r="B27" s="28" t="s">
        <v>132</v>
      </c>
      <c r="C27" s="28" t="s">
        <v>133</v>
      </c>
      <c r="D27" s="28"/>
      <c r="E27" s="42">
        <v>200000.0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22" t="s">
        <v>137</v>
      </c>
      <c r="B28" s="23"/>
      <c r="C28" s="23"/>
      <c r="D28" s="23"/>
      <c r="E28" s="2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57.75" customHeight="1">
      <c r="A29" s="37"/>
      <c r="B29" s="28" t="s">
        <v>142</v>
      </c>
      <c r="C29" s="28" t="s">
        <v>62</v>
      </c>
      <c r="D29" s="28"/>
      <c r="E29" s="29">
        <v>100000.0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57.75" customHeight="1">
      <c r="A30" s="40"/>
      <c r="B30" s="31" t="s">
        <v>44</v>
      </c>
      <c r="C30" s="31" t="s">
        <v>141</v>
      </c>
      <c r="D30" s="31"/>
      <c r="E30" s="32">
        <v>350000.0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57.75" customHeight="1">
      <c r="A31" s="37"/>
      <c r="B31" s="28" t="s">
        <v>70</v>
      </c>
      <c r="C31" s="28" t="s">
        <v>70</v>
      </c>
      <c r="D31" s="28"/>
      <c r="E31" s="29">
        <v>50000.0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7.75" customHeight="1">
      <c r="A32" s="40"/>
      <c r="B32" s="31" t="s">
        <v>93</v>
      </c>
      <c r="C32" s="31" t="s">
        <v>94</v>
      </c>
      <c r="D32" s="31"/>
      <c r="E32" s="32">
        <v>120000.0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7.75" customHeight="1">
      <c r="A33" s="37"/>
      <c r="B33" s="28" t="s">
        <v>146</v>
      </c>
      <c r="C33" s="28" t="s">
        <v>147</v>
      </c>
      <c r="D33" s="28"/>
      <c r="E33" s="29">
        <v>100000.0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22" t="s">
        <v>150</v>
      </c>
      <c r="B34" s="23"/>
      <c r="C34" s="23"/>
      <c r="D34" s="23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57.75" customHeight="1">
      <c r="A35" s="37"/>
      <c r="B35" s="28" t="s">
        <v>157</v>
      </c>
      <c r="C35" s="28" t="s">
        <v>152</v>
      </c>
      <c r="D35" s="28"/>
      <c r="E35" s="29">
        <v>200000.0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7.75" customHeight="1">
      <c r="A36" s="40"/>
      <c r="B36" s="31" t="s">
        <v>154</v>
      </c>
      <c r="C36" s="31" t="s">
        <v>155</v>
      </c>
      <c r="D36" s="31"/>
      <c r="E36" s="32">
        <v>35000.0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7.75" customHeight="1">
      <c r="A37" s="37"/>
      <c r="B37" s="28" t="s">
        <v>70</v>
      </c>
      <c r="C37" s="28" t="s">
        <v>70</v>
      </c>
      <c r="D37" s="28"/>
      <c r="E37" s="29">
        <v>50000.0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7.75" customHeight="1">
      <c r="A38" s="40"/>
      <c r="B38" s="31" t="s">
        <v>161</v>
      </c>
      <c r="C38" s="31" t="s">
        <v>162</v>
      </c>
      <c r="D38" s="31"/>
      <c r="E38" s="32">
        <v>50000.0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22" t="s">
        <v>164</v>
      </c>
      <c r="B39" s="23"/>
      <c r="C39" s="23"/>
      <c r="D39" s="23"/>
      <c r="E39" s="2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7.75" customHeight="1">
      <c r="A40" s="40"/>
      <c r="B40" s="31" t="s">
        <v>157</v>
      </c>
      <c r="C40" s="31" t="s">
        <v>152</v>
      </c>
      <c r="D40" s="31"/>
      <c r="E40" s="32">
        <v>200000.0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7.75" customHeight="1">
      <c r="A41" s="37"/>
      <c r="B41" s="28" t="s">
        <v>104</v>
      </c>
      <c r="C41" s="28" t="s">
        <v>166</v>
      </c>
      <c r="D41" s="28"/>
      <c r="E41" s="29">
        <v>50000.0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7.75" customHeight="1">
      <c r="A42" s="40"/>
      <c r="B42" s="31" t="s">
        <v>70</v>
      </c>
      <c r="C42" s="31" t="s">
        <v>123</v>
      </c>
      <c r="D42" s="31"/>
      <c r="E42" s="32">
        <v>50000.0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7.75" customHeight="1">
      <c r="A43" s="37"/>
      <c r="B43" s="28" t="s">
        <v>170</v>
      </c>
      <c r="C43" s="28" t="s">
        <v>171</v>
      </c>
      <c r="D43" s="28"/>
      <c r="E43" s="29">
        <v>50000.0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22" t="s">
        <v>173</v>
      </c>
      <c r="B44" s="23"/>
      <c r="C44" s="23"/>
      <c r="D44" s="23"/>
      <c r="E44" s="2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57.75" customHeight="1">
      <c r="A45" s="37"/>
      <c r="B45" s="28" t="s">
        <v>174</v>
      </c>
      <c r="C45" s="28" t="s">
        <v>175</v>
      </c>
      <c r="D45" s="28"/>
      <c r="E45" s="29">
        <v>200000.0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7.75" customHeight="1">
      <c r="A46" s="40"/>
      <c r="B46" s="31" t="s">
        <v>177</v>
      </c>
      <c r="C46" s="31" t="s">
        <v>178</v>
      </c>
      <c r="D46" s="31"/>
      <c r="E46" s="32">
        <v>120000.0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57.75" customHeight="1">
      <c r="A47" s="37"/>
      <c r="B47" s="28" t="s">
        <v>180</v>
      </c>
      <c r="C47" s="28" t="s">
        <v>181</v>
      </c>
      <c r="D47" s="28"/>
      <c r="E47" s="29">
        <v>50000.0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57.75" customHeight="1">
      <c r="A48" s="40"/>
      <c r="B48" s="31" t="s">
        <v>161</v>
      </c>
      <c r="C48" s="31" t="s">
        <v>185</v>
      </c>
      <c r="D48" s="31"/>
      <c r="E48" s="32">
        <v>50000.0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22" t="s">
        <v>187</v>
      </c>
      <c r="B49" s="23"/>
      <c r="C49" s="23"/>
      <c r="D49" s="23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7.75" customHeight="1">
      <c r="A50" s="40"/>
      <c r="B50" s="31" t="s">
        <v>188</v>
      </c>
      <c r="C50" s="31" t="s">
        <v>189</v>
      </c>
      <c r="D50" s="31"/>
      <c r="E50" s="32">
        <v>120000.0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7.75" customHeight="1">
      <c r="A51" s="37"/>
      <c r="B51" s="28" t="s">
        <v>192</v>
      </c>
      <c r="C51" s="28" t="s">
        <v>193</v>
      </c>
      <c r="D51" s="28"/>
      <c r="E51" s="29">
        <v>150000.0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57.75" customHeight="1">
      <c r="A52" s="40"/>
      <c r="B52" s="31" t="s">
        <v>196</v>
      </c>
      <c r="C52" s="31" t="s">
        <v>196</v>
      </c>
      <c r="D52" s="31"/>
      <c r="E52" s="32">
        <v>80000.0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37"/>
      <c r="B53" s="28" t="s">
        <v>199</v>
      </c>
      <c r="C53" s="28" t="s">
        <v>199</v>
      </c>
      <c r="D53" s="28"/>
      <c r="E53" s="29">
        <v>100000.0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22" t="s">
        <v>201</v>
      </c>
      <c r="B54" s="23"/>
      <c r="C54" s="23"/>
      <c r="D54" s="23"/>
      <c r="E54" s="2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57.75" customHeight="1">
      <c r="A55" s="37"/>
      <c r="B55" s="28" t="s">
        <v>44</v>
      </c>
      <c r="C55" s="28" t="s">
        <v>202</v>
      </c>
      <c r="D55" s="28"/>
      <c r="E55" s="29">
        <v>350000.0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57.75" customHeight="1">
      <c r="A56" s="40"/>
      <c r="B56" s="31" t="s">
        <v>204</v>
      </c>
      <c r="C56" s="31" t="s">
        <v>57</v>
      </c>
      <c r="D56" s="31"/>
      <c r="E56" s="32">
        <v>60000.0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57.75" customHeight="1">
      <c r="A57" s="37"/>
      <c r="B57" s="28" t="s">
        <v>104</v>
      </c>
      <c r="C57" s="28" t="s">
        <v>166</v>
      </c>
      <c r="D57" s="28"/>
      <c r="E57" s="29">
        <v>50000.0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7.75" customHeight="1">
      <c r="A58" s="40"/>
      <c r="B58" s="31" t="s">
        <v>104</v>
      </c>
      <c r="C58" s="31" t="s">
        <v>166</v>
      </c>
      <c r="D58" s="31"/>
      <c r="E58" s="32">
        <v>50000.0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57.75" customHeight="1">
      <c r="A59" s="37"/>
      <c r="B59" s="28" t="s">
        <v>70</v>
      </c>
      <c r="C59" s="28" t="s">
        <v>123</v>
      </c>
      <c r="D59" s="28"/>
      <c r="E59" s="29">
        <v>50000.0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57.75" customHeight="1">
      <c r="A60" s="40"/>
      <c r="B60" s="31" t="s">
        <v>70</v>
      </c>
      <c r="C60" s="31" t="s">
        <v>123</v>
      </c>
      <c r="D60" s="31"/>
      <c r="E60" s="32">
        <v>50000.0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57.75" customHeight="1">
      <c r="A61" s="37"/>
      <c r="B61" s="28" t="s">
        <v>210</v>
      </c>
      <c r="C61" s="28" t="s">
        <v>211</v>
      </c>
      <c r="D61" s="28"/>
      <c r="E61" s="29">
        <v>100000.0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57.75" customHeight="1">
      <c r="A62" s="40"/>
      <c r="B62" s="31" t="s">
        <v>213</v>
      </c>
      <c r="C62" s="31" t="s">
        <v>214</v>
      </c>
      <c r="D62" s="31"/>
      <c r="E62" s="32">
        <v>150000.0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22" t="s">
        <v>216</v>
      </c>
      <c r="B63" s="23"/>
      <c r="C63" s="23"/>
      <c r="D63" s="23"/>
      <c r="E63" s="2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57.75" customHeight="1">
      <c r="A64" s="40"/>
      <c r="B64" s="31" t="s">
        <v>44</v>
      </c>
      <c r="C64" s="31" t="s">
        <v>202</v>
      </c>
      <c r="D64" s="31"/>
      <c r="E64" s="32">
        <v>350000.0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57.75" customHeight="1">
      <c r="A65" s="37"/>
      <c r="B65" s="28" t="s">
        <v>220</v>
      </c>
      <c r="C65" s="28" t="s">
        <v>166</v>
      </c>
      <c r="D65" s="28"/>
      <c r="E65" s="29">
        <v>50000.0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7.75" customHeight="1">
      <c r="A66" s="40"/>
      <c r="B66" s="31" t="s">
        <v>69</v>
      </c>
      <c r="C66" s="31" t="s">
        <v>123</v>
      </c>
      <c r="D66" s="31"/>
      <c r="E66" s="32">
        <v>50000.0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57.75" customHeight="1">
      <c r="A67" s="37"/>
      <c r="B67" s="28" t="s">
        <v>204</v>
      </c>
      <c r="C67" s="28" t="s">
        <v>57</v>
      </c>
      <c r="D67" s="28"/>
      <c r="E67" s="29">
        <v>60000.0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7.75" customHeight="1">
      <c r="A68" s="40"/>
      <c r="B68" s="31" t="s">
        <v>199</v>
      </c>
      <c r="C68" s="31" t="s">
        <v>199</v>
      </c>
      <c r="D68" s="31"/>
      <c r="E68" s="32">
        <v>100000.0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22" t="s">
        <v>194</v>
      </c>
      <c r="B69" s="23"/>
      <c r="C69" s="23"/>
      <c r="D69" s="23"/>
      <c r="E69" s="2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57.75" customHeight="1">
      <c r="A70" s="40"/>
      <c r="B70" s="31" t="s">
        <v>44</v>
      </c>
      <c r="C70" s="31" t="s">
        <v>202</v>
      </c>
      <c r="D70" s="31"/>
      <c r="E70" s="32">
        <v>350000.0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57.75" customHeight="1">
      <c r="A71" s="37"/>
      <c r="B71" s="28" t="s">
        <v>204</v>
      </c>
      <c r="C71" s="28" t="s">
        <v>57</v>
      </c>
      <c r="D71" s="28"/>
      <c r="E71" s="29">
        <v>60000.0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57.75" customHeight="1">
      <c r="A72" s="40"/>
      <c r="B72" s="31" t="s">
        <v>225</v>
      </c>
      <c r="C72" s="31" t="s">
        <v>166</v>
      </c>
      <c r="D72" s="31"/>
      <c r="E72" s="32">
        <v>35000.0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57.75" customHeight="1">
      <c r="A73" s="37"/>
      <c r="B73" s="28" t="s">
        <v>225</v>
      </c>
      <c r="C73" s="28" t="s">
        <v>166</v>
      </c>
      <c r="D73" s="28"/>
      <c r="E73" s="29">
        <v>50000.0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57.75" customHeight="1">
      <c r="A74" s="40"/>
      <c r="B74" s="31" t="s">
        <v>69</v>
      </c>
      <c r="C74" s="31" t="s">
        <v>123</v>
      </c>
      <c r="D74" s="31"/>
      <c r="E74" s="32">
        <v>200000.0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57.75" customHeight="1">
      <c r="A75" s="37"/>
      <c r="B75" s="28" t="s">
        <v>210</v>
      </c>
      <c r="C75" s="28" t="s">
        <v>229</v>
      </c>
      <c r="D75" s="28"/>
      <c r="E75" s="29">
        <v>100000.0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7.75" customHeight="1">
      <c r="A76" s="40"/>
      <c r="B76" s="31" t="s">
        <v>231</v>
      </c>
      <c r="C76" s="31" t="s">
        <v>232</v>
      </c>
      <c r="D76" s="31"/>
      <c r="E76" s="32">
        <v>150000.0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57.75" customHeight="1">
      <c r="A77" s="37"/>
      <c r="B77" s="28" t="s">
        <v>233</v>
      </c>
      <c r="C77" s="28" t="s">
        <v>94</v>
      </c>
      <c r="D77" s="28"/>
      <c r="E77" s="29">
        <v>200000.0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75" customHeight="1">
      <c r="A78" s="22" t="s">
        <v>138</v>
      </c>
      <c r="B78" s="23"/>
      <c r="C78" s="23"/>
      <c r="D78" s="23"/>
      <c r="E78" s="2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57.75" customHeight="1">
      <c r="A79" s="37"/>
      <c r="B79" s="28" t="s">
        <v>236</v>
      </c>
      <c r="C79" s="28" t="s">
        <v>237</v>
      </c>
      <c r="D79" s="28"/>
      <c r="E79" s="29">
        <v>100000.0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57.75" customHeight="1">
      <c r="A80" s="40"/>
      <c r="B80" s="31" t="s">
        <v>239</v>
      </c>
      <c r="C80" s="31" t="s">
        <v>239</v>
      </c>
      <c r="D80" s="31"/>
      <c r="E80" s="32">
        <v>200000.0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57.75" customHeight="1">
      <c r="A81" s="37"/>
      <c r="B81" s="28" t="s">
        <v>240</v>
      </c>
      <c r="C81" s="28" t="s">
        <v>196</v>
      </c>
      <c r="D81" s="28"/>
      <c r="E81" s="29">
        <v>100000.0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57.75" customHeight="1">
      <c r="A82" s="40"/>
      <c r="B82" s="31" t="s">
        <v>242</v>
      </c>
      <c r="C82" s="31" t="s">
        <v>242</v>
      </c>
      <c r="D82" s="31"/>
      <c r="E82" s="32">
        <v>30000.0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57.75" customHeight="1">
      <c r="A83" s="37"/>
      <c r="B83" s="28" t="s">
        <v>210</v>
      </c>
      <c r="C83" s="28" t="s">
        <v>244</v>
      </c>
      <c r="D83" s="28"/>
      <c r="E83" s="29">
        <v>100000.0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75" customHeight="1">
      <c r="A84" s="22" t="s">
        <v>120</v>
      </c>
      <c r="B84" s="23"/>
      <c r="C84" s="23"/>
      <c r="D84" s="23"/>
      <c r="E84" s="2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57.75" customHeight="1">
      <c r="A85" s="37"/>
      <c r="B85" s="28" t="s">
        <v>248</v>
      </c>
      <c r="C85" s="28" t="s">
        <v>249</v>
      </c>
      <c r="D85" s="28"/>
      <c r="E85" s="29">
        <v>200000.0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57.75" customHeight="1">
      <c r="A86" s="40"/>
      <c r="B86" s="31" t="s">
        <v>251</v>
      </c>
      <c r="C86" s="31" t="s">
        <v>252</v>
      </c>
      <c r="D86" s="31"/>
      <c r="E86" s="32">
        <v>200000.0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57.75" customHeight="1">
      <c r="A87" s="37"/>
      <c r="B87" s="28" t="s">
        <v>254</v>
      </c>
      <c r="C87" s="28" t="s">
        <v>255</v>
      </c>
      <c r="D87" s="28"/>
      <c r="E87" s="29">
        <v>30000.0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57.75" customHeight="1">
      <c r="A88" s="40" t="s">
        <v>114</v>
      </c>
      <c r="B88" s="31" t="s">
        <v>256</v>
      </c>
      <c r="C88" s="31" t="s">
        <v>257</v>
      </c>
      <c r="D88" s="31"/>
      <c r="E88" s="32">
        <v>600000.0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57.75" customHeight="1">
      <c r="A89" s="37"/>
      <c r="B89" s="28" t="s">
        <v>260</v>
      </c>
      <c r="C89" s="28" t="s">
        <v>262</v>
      </c>
      <c r="D89" s="28"/>
      <c r="E89" s="29">
        <v>100000.0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75" customHeight="1">
      <c r="A90" s="22" t="s">
        <v>263</v>
      </c>
      <c r="B90" s="23"/>
      <c r="C90" s="23"/>
      <c r="D90" s="23"/>
      <c r="E90" s="2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57.75" customHeight="1">
      <c r="A91" s="37"/>
      <c r="B91" s="28" t="s">
        <v>269</v>
      </c>
      <c r="C91" s="28" t="s">
        <v>270</v>
      </c>
      <c r="D91" s="28"/>
      <c r="E91" s="29">
        <v>1000000.0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57.75" customHeight="1">
      <c r="A92" s="40" t="s">
        <v>114</v>
      </c>
      <c r="B92" s="31" t="s">
        <v>196</v>
      </c>
      <c r="C92" s="31" t="s">
        <v>196</v>
      </c>
      <c r="D92" s="31"/>
      <c r="E92" s="32">
        <v>200000.0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57.75" customHeight="1">
      <c r="A93" s="37"/>
      <c r="B93" s="28" t="s">
        <v>273</v>
      </c>
      <c r="C93" s="28" t="s">
        <v>273</v>
      </c>
      <c r="D93" s="28"/>
      <c r="E93" s="29">
        <v>400000.0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57.75" customHeight="1">
      <c r="A94" s="40"/>
      <c r="B94" s="31" t="s">
        <v>277</v>
      </c>
      <c r="C94" s="31" t="s">
        <v>277</v>
      </c>
      <c r="D94" s="31"/>
      <c r="E94" s="32">
        <v>100000.0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57.75" customHeight="1">
      <c r="A95" s="37"/>
      <c r="B95" s="28" t="s">
        <v>279</v>
      </c>
      <c r="C95" s="28" t="s">
        <v>279</v>
      </c>
      <c r="D95" s="28"/>
      <c r="E95" s="29">
        <v>30000.0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7.75" customHeight="1">
      <c r="A96" s="40"/>
      <c r="B96" s="31" t="s">
        <v>283</v>
      </c>
      <c r="C96" s="31" t="s">
        <v>284</v>
      </c>
      <c r="D96" s="31"/>
      <c r="E96" s="32">
        <v>150000.0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75" customHeight="1">
      <c r="A97" s="22" t="s">
        <v>108</v>
      </c>
      <c r="B97" s="23"/>
      <c r="C97" s="23"/>
      <c r="D97" s="23"/>
      <c r="E97" s="2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57.75" customHeight="1">
      <c r="A98" s="40" t="s">
        <v>114</v>
      </c>
      <c r="B98" s="31"/>
      <c r="C98" s="31"/>
      <c r="D98" s="31"/>
      <c r="E98" s="3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75" customHeight="1">
      <c r="A99" s="22" t="s">
        <v>286</v>
      </c>
      <c r="B99" s="23"/>
      <c r="C99" s="23"/>
      <c r="D99" s="23"/>
      <c r="E99" s="2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57.75" customHeight="1">
      <c r="A100" s="40"/>
      <c r="B100" s="31" t="s">
        <v>292</v>
      </c>
      <c r="C100" s="31" t="s">
        <v>292</v>
      </c>
      <c r="D100" s="31"/>
      <c r="E100" s="32">
        <v>200000.0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57.75" customHeight="1">
      <c r="A101" s="37"/>
      <c r="B101" s="28" t="s">
        <v>293</v>
      </c>
      <c r="C101" s="28" t="s">
        <v>294</v>
      </c>
      <c r="D101" s="28"/>
      <c r="E101" s="29">
        <v>50000.0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57.75" customHeight="1">
      <c r="A102" s="40"/>
      <c r="B102" s="31" t="s">
        <v>210</v>
      </c>
      <c r="C102" s="31" t="s">
        <v>75</v>
      </c>
      <c r="D102" s="31"/>
      <c r="E102" s="32">
        <v>100000.0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75" customHeight="1">
      <c r="A103" s="22" t="s">
        <v>108</v>
      </c>
      <c r="B103" s="23"/>
      <c r="C103" s="23"/>
      <c r="D103" s="23"/>
      <c r="E103" s="2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57.75" customHeight="1">
      <c r="A104" s="40" t="s">
        <v>114</v>
      </c>
      <c r="B104" s="31"/>
      <c r="C104" s="31"/>
      <c r="D104" s="31"/>
      <c r="E104" s="3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57.75" customHeight="1">
      <c r="A105" s="37" t="s">
        <v>114</v>
      </c>
      <c r="B105" s="28"/>
      <c r="C105" s="28"/>
      <c r="D105" s="28"/>
      <c r="E105" s="2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75" customHeight="1">
      <c r="A106" s="22" t="s">
        <v>149</v>
      </c>
      <c r="B106" s="23"/>
      <c r="C106" s="23"/>
      <c r="D106" s="23"/>
      <c r="E106" s="2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57.75" customHeight="1">
      <c r="A107" s="37"/>
      <c r="B107" s="28" t="s">
        <v>305</v>
      </c>
      <c r="C107" s="28" t="s">
        <v>306</v>
      </c>
      <c r="D107" s="28"/>
      <c r="E107" s="29">
        <v>400000.0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57.75" customHeight="1">
      <c r="A108" s="40"/>
      <c r="B108" s="31" t="s">
        <v>310</v>
      </c>
      <c r="C108" s="31" t="s">
        <v>310</v>
      </c>
      <c r="D108" s="31"/>
      <c r="E108" s="32">
        <v>250000.0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57.75" customHeight="1">
      <c r="A109" s="37"/>
      <c r="B109" s="28" t="s">
        <v>313</v>
      </c>
      <c r="C109" s="28" t="s">
        <v>313</v>
      </c>
      <c r="D109" s="28"/>
      <c r="E109" s="29">
        <v>350000.0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75" customHeight="1">
      <c r="A110" s="22" t="s">
        <v>108</v>
      </c>
      <c r="B110" s="23"/>
      <c r="C110" s="23"/>
      <c r="D110" s="23"/>
      <c r="E110" s="2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57.75" customHeight="1">
      <c r="A111" s="37" t="s">
        <v>114</v>
      </c>
      <c r="B111" s="28"/>
      <c r="C111" s="28"/>
      <c r="D111" s="28"/>
      <c r="E111" s="2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57.75" customHeight="1">
      <c r="A112" s="40" t="s">
        <v>114</v>
      </c>
      <c r="B112" s="31"/>
      <c r="C112" s="31"/>
      <c r="D112" s="31"/>
      <c r="E112" s="3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75" customHeight="1">
      <c r="A113" s="22" t="s">
        <v>316</v>
      </c>
      <c r="B113" s="23"/>
      <c r="C113" s="23"/>
      <c r="D113" s="23"/>
      <c r="E113" s="2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57.75" customHeight="1">
      <c r="A114" s="40"/>
      <c r="B114" s="31" t="s">
        <v>317</v>
      </c>
      <c r="C114" s="31" t="s">
        <v>318</v>
      </c>
      <c r="D114" s="31"/>
      <c r="E114" s="32">
        <v>200000.0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57.75" customHeight="1">
      <c r="A115" s="37"/>
      <c r="B115" s="28" t="s">
        <v>332</v>
      </c>
      <c r="C115" s="28" t="s">
        <v>322</v>
      </c>
      <c r="D115" s="28"/>
      <c r="E115" s="29">
        <v>100000.0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57.75" customHeight="1">
      <c r="A116" s="40"/>
      <c r="B116" s="31" t="s">
        <v>333</v>
      </c>
      <c r="C116" s="31" t="s">
        <v>326</v>
      </c>
      <c r="D116" s="31"/>
      <c r="E116" s="32">
        <v>75000.0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75" customHeight="1">
      <c r="A117" s="22" t="s">
        <v>328</v>
      </c>
      <c r="B117" s="23"/>
      <c r="C117" s="23"/>
      <c r="D117" s="23"/>
      <c r="E117" s="2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57.75" customHeight="1">
      <c r="A118" s="40"/>
      <c r="B118" s="31" t="s">
        <v>330</v>
      </c>
      <c r="C118" s="31" t="s">
        <v>330</v>
      </c>
      <c r="D118" s="31"/>
      <c r="E118" s="32">
        <v>600000.0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75" customHeight="1">
      <c r="A119" s="43" t="s">
        <v>343</v>
      </c>
      <c r="B119" s="23"/>
      <c r="C119" s="23"/>
      <c r="D119" s="23"/>
      <c r="E119" s="2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57.75" customHeight="1">
      <c r="A120" s="40" t="s">
        <v>114</v>
      </c>
      <c r="B120" s="31"/>
      <c r="C120" s="31"/>
      <c r="D120" s="31"/>
      <c r="E120" s="3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57.75" customHeight="1">
      <c r="A121" s="37" t="s">
        <v>114</v>
      </c>
      <c r="B121" s="28"/>
      <c r="C121" s="28"/>
      <c r="D121" s="28"/>
      <c r="E121" s="2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75" customHeight="1">
      <c r="A122" s="22" t="s">
        <v>337</v>
      </c>
      <c r="B122" s="23"/>
      <c r="C122" s="23"/>
      <c r="D122" s="23"/>
      <c r="E122" s="2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57.75" customHeight="1">
      <c r="A123" s="37"/>
      <c r="B123" s="28" t="s">
        <v>338</v>
      </c>
      <c r="C123" s="28" t="s">
        <v>339</v>
      </c>
      <c r="D123" s="28"/>
      <c r="E123" s="29">
        <v>450000.0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57.75" customHeight="1">
      <c r="A124" s="40"/>
      <c r="B124" s="31" t="s">
        <v>344</v>
      </c>
      <c r="C124" s="31" t="s">
        <v>345</v>
      </c>
      <c r="D124" s="31"/>
      <c r="E124" s="32">
        <v>250000.0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57.75" customHeight="1">
      <c r="A125" s="37"/>
      <c r="B125" s="28" t="s">
        <v>360</v>
      </c>
      <c r="C125" s="28" t="s">
        <v>345</v>
      </c>
      <c r="D125" s="28"/>
      <c r="E125" s="29">
        <v>250000.0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57.75" customHeight="1">
      <c r="A126" s="40"/>
      <c r="B126" s="31" t="s">
        <v>349</v>
      </c>
      <c r="C126" s="31" t="s">
        <v>350</v>
      </c>
      <c r="D126" s="31"/>
      <c r="E126" s="32">
        <v>250000.0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57.75" customHeight="1">
      <c r="A127" s="37"/>
      <c r="B127" s="28" t="s">
        <v>353</v>
      </c>
      <c r="C127" s="28" t="s">
        <v>354</v>
      </c>
      <c r="D127" s="28"/>
      <c r="E127" s="2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57.75" customHeight="1">
      <c r="A128" s="40" t="s">
        <v>114</v>
      </c>
      <c r="B128" s="31" t="s">
        <v>366</v>
      </c>
      <c r="C128" s="31" t="s">
        <v>357</v>
      </c>
      <c r="D128" s="31"/>
      <c r="E128" s="3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57.75" customHeight="1">
      <c r="A129" s="37" t="s">
        <v>114</v>
      </c>
      <c r="B129" s="28" t="s">
        <v>370</v>
      </c>
      <c r="C129" s="28" t="s">
        <v>359</v>
      </c>
      <c r="D129" s="28"/>
      <c r="E129" s="2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57.75" customHeight="1">
      <c r="A130" s="40" t="s">
        <v>114</v>
      </c>
      <c r="B130" s="31" t="s">
        <v>371</v>
      </c>
      <c r="C130" s="31" t="s">
        <v>363</v>
      </c>
      <c r="D130" s="31"/>
      <c r="E130" s="3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57.75" customHeight="1">
      <c r="A131" s="37" t="s">
        <v>114</v>
      </c>
      <c r="B131" s="28" t="s">
        <v>374</v>
      </c>
      <c r="C131" s="28" t="s">
        <v>365</v>
      </c>
      <c r="D131" s="28"/>
      <c r="E131" s="2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57.75" customHeight="1">
      <c r="A132" s="40" t="s">
        <v>114</v>
      </c>
      <c r="B132" s="31" t="s">
        <v>377</v>
      </c>
      <c r="C132" s="31" t="s">
        <v>369</v>
      </c>
      <c r="D132" s="31"/>
      <c r="E132" s="3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57.75" customHeight="1">
      <c r="A133" s="37" t="s">
        <v>114</v>
      </c>
      <c r="B133" s="28" t="s">
        <v>379</v>
      </c>
      <c r="C133" s="28" t="s">
        <v>373</v>
      </c>
      <c r="D133" s="28"/>
      <c r="E133" s="2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57.75" customHeight="1">
      <c r="A134" s="40" t="s">
        <v>114</v>
      </c>
      <c r="B134" s="31" t="s">
        <v>385</v>
      </c>
      <c r="C134" s="31" t="s">
        <v>378</v>
      </c>
      <c r="D134" s="31"/>
      <c r="E134" s="3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75" customHeight="1">
      <c r="A135" s="22" t="s">
        <v>381</v>
      </c>
      <c r="B135" s="23"/>
      <c r="C135" s="23"/>
      <c r="D135" s="23"/>
      <c r="E135" s="2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57.75" customHeight="1">
      <c r="A136" s="37"/>
      <c r="B136" s="28" t="s">
        <v>382</v>
      </c>
      <c r="C136" s="28" t="s">
        <v>383</v>
      </c>
      <c r="D136" s="28"/>
      <c r="E136" s="29">
        <v>600000.0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57.75" customHeight="1">
      <c r="A137" s="40"/>
      <c r="B137" s="31" t="s">
        <v>387</v>
      </c>
      <c r="C137" s="31" t="s">
        <v>388</v>
      </c>
      <c r="D137" s="31"/>
      <c r="E137" s="32">
        <v>400000.0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75" customHeight="1">
      <c r="A138" s="22" t="s">
        <v>183</v>
      </c>
      <c r="B138" s="23"/>
      <c r="C138" s="23"/>
      <c r="D138" s="23"/>
      <c r="E138" s="2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57.75" customHeight="1">
      <c r="A139" s="37"/>
      <c r="B139" s="28" t="s">
        <v>400</v>
      </c>
      <c r="C139" s="28" t="s">
        <v>391</v>
      </c>
      <c r="D139" s="28"/>
      <c r="E139" s="2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57.75" customHeight="1">
      <c r="A140" s="40"/>
      <c r="B140" s="31" t="s">
        <v>403</v>
      </c>
      <c r="C140" s="31" t="s">
        <v>393</v>
      </c>
      <c r="D140" s="31"/>
      <c r="E140" s="3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57.75" customHeight="1">
      <c r="A141" s="37"/>
      <c r="B141" s="28" t="s">
        <v>405</v>
      </c>
      <c r="C141" s="28" t="s">
        <v>395</v>
      </c>
      <c r="D141" s="28"/>
      <c r="E141" s="2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57.75" customHeight="1">
      <c r="A142" s="40"/>
      <c r="B142" s="31" t="s">
        <v>408</v>
      </c>
      <c r="C142" s="31" t="s">
        <v>398</v>
      </c>
      <c r="D142" s="31"/>
      <c r="E142" s="3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57.75" customHeight="1">
      <c r="A143" s="37"/>
      <c r="B143" s="28" t="s">
        <v>412</v>
      </c>
      <c r="C143" s="28" t="s">
        <v>402</v>
      </c>
      <c r="D143" s="28"/>
      <c r="E143" s="2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57.75" customHeight="1">
      <c r="A144" s="40"/>
      <c r="B144" s="31" t="s">
        <v>406</v>
      </c>
      <c r="C144" s="31" t="s">
        <v>407</v>
      </c>
      <c r="D144" s="31"/>
      <c r="E144" s="32">
        <v>1000000.0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57.75" customHeight="1">
      <c r="A145" s="37"/>
      <c r="B145" s="28" t="s">
        <v>417</v>
      </c>
      <c r="C145" s="28" t="s">
        <v>411</v>
      </c>
      <c r="D145" s="28"/>
      <c r="E145" s="29">
        <v>200000.0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57.75" customHeight="1">
      <c r="A146" s="40"/>
      <c r="B146" s="31" t="s">
        <v>421</v>
      </c>
      <c r="C146" s="31" t="s">
        <v>416</v>
      </c>
      <c r="D146" s="31"/>
      <c r="E146" s="32">
        <v>200000.0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57.75" customHeight="1">
      <c r="A147" s="37"/>
      <c r="B147" s="28" t="s">
        <v>426</v>
      </c>
      <c r="C147" s="28" t="s">
        <v>420</v>
      </c>
      <c r="D147" s="28"/>
      <c r="E147" s="29">
        <v>60000.0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57.75" customHeight="1">
      <c r="A148" s="40" t="s">
        <v>114</v>
      </c>
      <c r="B148" s="31" t="s">
        <v>427</v>
      </c>
      <c r="C148" s="31" t="s">
        <v>425</v>
      </c>
      <c r="D148" s="31"/>
      <c r="E148" s="32">
        <v>150000.0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57.75" customHeight="1">
      <c r="A149" s="37" t="s">
        <v>114</v>
      </c>
      <c r="B149" s="28" t="s">
        <v>429</v>
      </c>
      <c r="C149" s="28" t="s">
        <v>430</v>
      </c>
      <c r="D149" s="28"/>
      <c r="E149" s="29">
        <v>15000.0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57.75" customHeight="1">
      <c r="A150" s="40"/>
      <c r="B150" s="31" t="s">
        <v>434</v>
      </c>
      <c r="C150" s="31" t="s">
        <v>433</v>
      </c>
      <c r="D150" s="31"/>
      <c r="E150" s="32">
        <v>100000.0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57.75" customHeight="1">
      <c r="A151" s="37"/>
      <c r="B151" s="28" t="s">
        <v>436</v>
      </c>
      <c r="C151" s="28" t="s">
        <v>437</v>
      </c>
      <c r="D151" s="28"/>
      <c r="E151" s="29">
        <v>50000.0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57.75" customHeight="1">
      <c r="A152" s="40" t="s">
        <v>114</v>
      </c>
      <c r="B152" s="31" t="s">
        <v>439</v>
      </c>
      <c r="C152" s="31" t="s">
        <v>440</v>
      </c>
      <c r="D152" s="31"/>
      <c r="E152" s="32">
        <v>35000.0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57.75" customHeight="1">
      <c r="A153" s="37"/>
      <c r="B153" s="28" t="s">
        <v>444</v>
      </c>
      <c r="C153" s="28" t="s">
        <v>445</v>
      </c>
      <c r="D153" s="28"/>
      <c r="E153" s="29">
        <v>80000.0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57.75" customHeight="1">
      <c r="A154" s="40"/>
      <c r="B154" s="31" t="s">
        <v>447</v>
      </c>
      <c r="C154" s="31" t="s">
        <v>448</v>
      </c>
      <c r="D154" s="31"/>
      <c r="E154" s="32">
        <v>150000.0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57.75" customHeight="1">
      <c r="A155" s="37"/>
      <c r="B155" s="28" t="s">
        <v>450</v>
      </c>
      <c r="C155" s="28" t="s">
        <v>450</v>
      </c>
      <c r="D155" s="28"/>
      <c r="E155" s="29">
        <v>150000.0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57.75" customHeight="1">
      <c r="A156" s="40"/>
      <c r="B156" s="31" t="s">
        <v>454</v>
      </c>
      <c r="C156" s="31" t="s">
        <v>455</v>
      </c>
      <c r="D156" s="31"/>
      <c r="E156" s="32">
        <v>150000.0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57.75" customHeight="1">
      <c r="A157" s="37"/>
      <c r="B157" s="28" t="s">
        <v>457</v>
      </c>
      <c r="C157" s="28" t="s">
        <v>458</v>
      </c>
      <c r="D157" s="28"/>
      <c r="E157" s="29">
        <v>20000.0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57.75" customHeight="1">
      <c r="A158" s="40"/>
      <c r="B158" s="31" t="s">
        <v>460</v>
      </c>
      <c r="C158" s="31" t="s">
        <v>460</v>
      </c>
      <c r="D158" s="31"/>
      <c r="E158" s="32">
        <v>50000.0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57.75" customHeight="1">
      <c r="A159" s="37"/>
      <c r="B159" s="28" t="s">
        <v>464</v>
      </c>
      <c r="C159" s="28" t="s">
        <v>465</v>
      </c>
      <c r="D159" s="28"/>
      <c r="E159" s="29">
        <v>20000.0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57.75" customHeight="1">
      <c r="A160" s="40" t="s">
        <v>114</v>
      </c>
      <c r="B160" s="31" t="s">
        <v>468</v>
      </c>
      <c r="C160" s="31" t="s">
        <v>468</v>
      </c>
      <c r="D160" s="31"/>
      <c r="E160" s="32">
        <v>20000.0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57.75" customHeight="1">
      <c r="A161" s="37"/>
      <c r="B161" s="28" t="s">
        <v>469</v>
      </c>
      <c r="C161" s="28" t="s">
        <v>470</v>
      </c>
      <c r="D161" s="28"/>
      <c r="E161" s="29">
        <v>200000.0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57.75" customHeight="1">
      <c r="A162" s="37"/>
      <c r="B162" s="28" t="s">
        <v>472</v>
      </c>
      <c r="C162" s="28" t="s">
        <v>473</v>
      </c>
      <c r="D162" s="28"/>
      <c r="E162" s="29">
        <v>50000.0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44" t="s">
        <v>466</v>
      </c>
      <c r="B163" s="45"/>
      <c r="C163" s="45"/>
      <c r="D163" s="45"/>
      <c r="E163" s="4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57.75" customHeight="1">
      <c r="A164" s="37"/>
      <c r="B164" s="28" t="s">
        <v>476</v>
      </c>
      <c r="C164" s="28" t="s">
        <v>478</v>
      </c>
      <c r="D164" s="28"/>
      <c r="E164" s="29">
        <v>500000.0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57.75" customHeight="1">
      <c r="A165" s="37"/>
      <c r="B165" s="28" t="s">
        <v>479</v>
      </c>
      <c r="C165" s="28" t="s">
        <v>480</v>
      </c>
      <c r="D165" s="28"/>
      <c r="E165" s="29">
        <v>400000.0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57.75" customHeight="1">
      <c r="A166" s="37"/>
      <c r="B166" s="28" t="s">
        <v>485</v>
      </c>
      <c r="C166" s="28" t="s">
        <v>486</v>
      </c>
      <c r="D166" s="28"/>
      <c r="E166" s="29">
        <v>100000.0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44" t="s">
        <v>487</v>
      </c>
      <c r="B167" s="45"/>
      <c r="C167" s="45"/>
      <c r="D167" s="45"/>
      <c r="E167" s="4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57.75" customHeight="1">
      <c r="A168" s="37"/>
      <c r="B168" s="28" t="s">
        <v>489</v>
      </c>
      <c r="C168" s="28" t="s">
        <v>490</v>
      </c>
      <c r="D168" s="28"/>
      <c r="E168" s="29">
        <v>50000.0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57.75" customHeight="1">
      <c r="A169" s="37" t="s">
        <v>114</v>
      </c>
      <c r="B169" s="28" t="s">
        <v>492</v>
      </c>
      <c r="C169" s="28" t="s">
        <v>493</v>
      </c>
      <c r="D169" s="28"/>
      <c r="E169" s="29">
        <v>20000.0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57.75" customHeight="1">
      <c r="A170" s="37"/>
      <c r="B170" s="28" t="s">
        <v>495</v>
      </c>
      <c r="C170" s="28" t="s">
        <v>496</v>
      </c>
      <c r="D170" s="28"/>
      <c r="E170" s="29">
        <v>1000000.0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57.75" customHeight="1">
      <c r="A171" s="37"/>
      <c r="B171" s="28" t="s">
        <v>499</v>
      </c>
      <c r="C171" s="28" t="s">
        <v>501</v>
      </c>
      <c r="D171" s="28"/>
      <c r="E171" s="29">
        <v>400000.0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47" t="s">
        <v>503</v>
      </c>
      <c r="E172" s="48">
        <f>SUM(E6:E171)</f>
        <v>20125000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</sheetData>
  <mergeCells count="28">
    <mergeCell ref="A1:E1"/>
    <mergeCell ref="A2:E2"/>
    <mergeCell ref="A6:E6"/>
    <mergeCell ref="A18:E18"/>
    <mergeCell ref="A21:E21"/>
    <mergeCell ref="A23:E23"/>
    <mergeCell ref="A28:E28"/>
    <mergeCell ref="A34:E34"/>
    <mergeCell ref="A39:E39"/>
    <mergeCell ref="A44:E44"/>
    <mergeCell ref="A49:E49"/>
    <mergeCell ref="A54:E54"/>
    <mergeCell ref="A63:E63"/>
    <mergeCell ref="A69:E69"/>
    <mergeCell ref="A78:E78"/>
    <mergeCell ref="A84:E84"/>
    <mergeCell ref="A90:E90"/>
    <mergeCell ref="A97:E97"/>
    <mergeCell ref="A99:E99"/>
    <mergeCell ref="A103:E103"/>
    <mergeCell ref="A106:E106"/>
    <mergeCell ref="A110:E110"/>
    <mergeCell ref="A113:E113"/>
    <mergeCell ref="A117:E117"/>
    <mergeCell ref="A119:E119"/>
    <mergeCell ref="A122:E122"/>
    <mergeCell ref="A135:E135"/>
    <mergeCell ref="A138:E138"/>
  </mergeCells>
  <printOptions/>
  <pageMargins bottom="0.35" footer="0.0" header="0.0" left="0.2597779785723506" right="0.25" top="0.3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4.0" topLeftCell="B15" activePane="bottomRight" state="frozen"/>
      <selection activeCell="B1" sqref="B1" pane="topRight"/>
      <selection activeCell="A15" sqref="A15" pane="bottomLeft"/>
      <selection activeCell="B15" sqref="B15" pane="bottomRight"/>
    </sheetView>
  </sheetViews>
  <sheetFormatPr customHeight="1" defaultColWidth="14.43" defaultRowHeight="15.0"/>
  <cols>
    <col customWidth="1" min="1" max="1" width="42.0"/>
    <col customWidth="1" min="2" max="2" width="30.0"/>
    <col customWidth="1" min="3" max="5" width="15.0"/>
    <col customWidth="1" min="6" max="6" width="20.0"/>
    <col customWidth="1" min="7" max="7" width="8.71"/>
    <col customWidth="1" min="8" max="8" width="55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2</v>
      </c>
      <c r="C4" s="1"/>
      <c r="D4" s="1"/>
      <c r="E4" s="6" t="s">
        <v>4</v>
      </c>
      <c r="F4" s="1"/>
      <c r="G4" s="1"/>
      <c r="H4" s="6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9</v>
      </c>
      <c r="C5" s="10">
        <f>COUNTIF(INVENTARIO!A2:A1000,"&lt;&gt;")</f>
        <v>138</v>
      </c>
      <c r="D5" s="1"/>
      <c r="E5" s="8" t="s">
        <v>26</v>
      </c>
      <c r="F5" s="12">
        <f>C15</f>
        <v>0</v>
      </c>
      <c r="G5" s="1"/>
      <c r="H5" s="14" t="s">
        <v>29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30</v>
      </c>
      <c r="C6" s="16">
        <f>SUM(INVENTARIO!F2:F1000)</f>
        <v>540</v>
      </c>
      <c r="D6" s="1"/>
      <c r="E6" s="8" t="s">
        <v>31</v>
      </c>
      <c r="F6" s="12">
        <f>C13-C15</f>
        <v>50880000</v>
      </c>
      <c r="G6" s="1"/>
      <c r="H6" s="14" t="s">
        <v>34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35</v>
      </c>
      <c r="C7" s="10">
        <f>COUNTIF(INVENTARIO!J2:J1000,"Disponible")</f>
        <v>126</v>
      </c>
      <c r="D7" s="1"/>
      <c r="E7" s="8" t="s">
        <v>37</v>
      </c>
      <c r="F7" s="20">
        <f>IFERROR(COUNTIF(INVENTARIO!J2:J1000,"Vendido")/COUNTIF(INVENTARIO!A2:A1000,"&lt;&gt;"),0)</f>
        <v>0</v>
      </c>
      <c r="G7" s="1"/>
      <c r="H7" s="14" t="s">
        <v>43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46</v>
      </c>
      <c r="C8" s="10">
        <f>COUNTIF(INVENTARIO!J2:J1000,"Reservado")</f>
        <v>0</v>
      </c>
      <c r="D8" s="1"/>
      <c r="E8" s="1"/>
      <c r="F8" s="1"/>
      <c r="G8" s="1"/>
      <c r="H8" s="14" t="s">
        <v>47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49</v>
      </c>
      <c r="C9" s="10">
        <f>COUNTIF(INVENTARIO!J2:J1000,"Vendido")</f>
        <v>0</v>
      </c>
      <c r="D9" s="1"/>
      <c r="E9" s="1"/>
      <c r="F9" s="1"/>
      <c r="G9" s="1"/>
      <c r="H9" s="14" t="s">
        <v>52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53</v>
      </c>
      <c r="C10" s="10">
        <f>COUNTIF(INVENTARIO!J2:J1000,"Retirado")</f>
        <v>0</v>
      </c>
      <c r="D10" s="1"/>
      <c r="E10" s="1"/>
      <c r="F10" s="1"/>
      <c r="G10" s="1"/>
      <c r="H10" s="14" t="s">
        <v>55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58</v>
      </c>
      <c r="C11" s="10">
        <f>COUNTIF(INVENTARIO!J2:J1000,"No vender")</f>
        <v>0</v>
      </c>
      <c r="D11" s="1"/>
      <c r="E11" s="1"/>
      <c r="F11" s="1"/>
      <c r="G11" s="1"/>
      <c r="H11" s="14" t="s">
        <v>59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63</v>
      </c>
      <c r="C12" s="10">
        <f>COUNTIF(INVENTARIO!K2:K1000,"Sí")</f>
        <v>125</v>
      </c>
      <c r="D12" s="1"/>
      <c r="E12" s="1"/>
      <c r="F12" s="1"/>
      <c r="G12" s="1"/>
      <c r="H12" s="14" t="s">
        <v>66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67</v>
      </c>
      <c r="C13" s="12">
        <f>SUMPRODUCT(INVENTARIO!F2:F1000,INVENTARIO!I2:I1000)</f>
        <v>50880000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77</v>
      </c>
      <c r="C14" s="12">
        <f>SUMPRODUCT((INVENTARIO!J2:J1000="Disponible")*INVENTARIO!F2:F1000*INVENTARIO!I2:I1000)</f>
        <v>45010000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26</v>
      </c>
      <c r="C15" s="12">
        <f>SUMPRODUCT((INVENTARIO!J2:J1000="Vendido")*INVENTARIO!F2:F1000*INVENTARIO!I2:I1000)</f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 t="s">
        <v>97</v>
      </c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5</v>
      </c>
      <c r="C19" s="5" t="s">
        <v>100</v>
      </c>
      <c r="D19" s="5" t="s">
        <v>49</v>
      </c>
      <c r="E19" s="5" t="s">
        <v>35</v>
      </c>
      <c r="F19" s="5" t="s">
        <v>101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5" t="s">
        <v>102</v>
      </c>
      <c r="C20" s="15">
        <f>COUNTIF(INVENTARIO!B2:B1000,B20)</f>
        <v>0</v>
      </c>
      <c r="D20" s="15">
        <f>COUNTIFS(INVENTARIO!B2:B1000,B20,INVENTARIO!J2:J1000,"Vendido")</f>
        <v>0</v>
      </c>
      <c r="E20" s="15">
        <f>COUNTIFS(INVENTARIO!B2:B1000,B20,INVENTARIO!J2:J1000,"Disponible")</f>
        <v>0</v>
      </c>
      <c r="F20" s="21">
        <f>SUMPRODUCT((INVENTARIO!B2:B1000=B20)*INVENTARIO!F2:F1000*INVENTARIO!I2:I1000)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5" t="s">
        <v>120</v>
      </c>
      <c r="C21" s="15">
        <f>COUNTIF(INVENTARIO!B2:B1000,B21)</f>
        <v>5</v>
      </c>
      <c r="D21" s="15">
        <f>COUNTIFS(INVENTARIO!B2:B1000,B21,INVENTARIO!J2:J1000,"Vendido")</f>
        <v>0</v>
      </c>
      <c r="E21" s="15">
        <f>COUNTIFS(INVENTARIO!B2:B1000,B21,INVENTARIO!J2:J1000,"Disponible")</f>
        <v>5</v>
      </c>
      <c r="F21" s="21">
        <f>SUMPRODUCT((INVENTARIO!B2:B1000=B21)*INVENTARIO!F2:F1000*INVENTARIO!I2:I1000)</f>
        <v>4330000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5" t="s">
        <v>138</v>
      </c>
      <c r="C22" s="15">
        <f>COUNTIF(INVENTARIO!B2:B1000,B22)</f>
        <v>5</v>
      </c>
      <c r="D22" s="15">
        <f>COUNTIFS(INVENTARIO!B2:B1000,B22,INVENTARIO!J2:J1000,"Vendido")</f>
        <v>0</v>
      </c>
      <c r="E22" s="15">
        <f>COUNTIFS(INVENTARIO!B2:B1000,B22,INVENTARIO!J2:J1000,"Disponible")</f>
        <v>5</v>
      </c>
      <c r="F22" s="21">
        <f>SUMPRODUCT((INVENTARIO!B2:B1000=B22)*INVENTARIO!F2:F1000*INVENTARIO!I2:I1000)</f>
        <v>530000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5" t="s">
        <v>149</v>
      </c>
      <c r="C23" s="15">
        <f>COUNTIF(INVENTARIO!B2:B1000,B23)</f>
        <v>3</v>
      </c>
      <c r="D23" s="15">
        <f>COUNTIFS(INVENTARIO!B2:B1000,B23,INVENTARIO!J2:J1000,"Vendido")</f>
        <v>0</v>
      </c>
      <c r="E23" s="15">
        <f>COUNTIFS(INVENTARIO!B2:B1000,B23,INVENTARIO!J2:J1000,"Disponible")</f>
        <v>3</v>
      </c>
      <c r="F23" s="21">
        <f>SUMPRODUCT((INVENTARIO!B2:B1000=B23)*INVENTARIO!F2:F1000*INVENTARIO!I2:I1000)</f>
        <v>1000000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5" t="s">
        <v>167</v>
      </c>
      <c r="C24" s="15">
        <f>COUNTIF(INVENTARIO!B2:B1000,B24)</f>
        <v>0</v>
      </c>
      <c r="D24" s="15">
        <f>COUNTIFS(INVENTARIO!B2:B1000,B24,INVENTARIO!J2:J1000,"Vendido")</f>
        <v>0</v>
      </c>
      <c r="E24" s="15">
        <f>COUNTIFS(INVENTARIO!B2:B1000,B24,INVENTARIO!J2:J1000,"Disponible")</f>
        <v>0</v>
      </c>
      <c r="F24" s="21">
        <f>SUMPRODUCT((INVENTARIO!B2:B1000=B24)*INVENTARIO!F2:F1000*INVENTARIO!I2:I1000)</f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5" t="s">
        <v>183</v>
      </c>
      <c r="C25" s="15">
        <f>COUNTIF(INVENTARIO!B2:B1000,B25)</f>
        <v>24</v>
      </c>
      <c r="D25" s="15">
        <f>COUNTIFS(INVENTARIO!B2:B1000,B25,INVENTARIO!J2:J1000,"Vendido")</f>
        <v>0</v>
      </c>
      <c r="E25" s="15">
        <f>COUNTIFS(INVENTARIO!B2:B1000,B25,INVENTARIO!J2:J1000,"Disponible")</f>
        <v>24</v>
      </c>
      <c r="F25" s="21">
        <f>SUMPRODUCT((INVENTARIO!B2:B1000=B25)*INVENTARIO!F2:F1000*INVENTARIO!I2:I1000)</f>
        <v>23205000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5" t="s">
        <v>194</v>
      </c>
      <c r="C26" s="15">
        <f>COUNTIF(INVENTARIO!B2:B1000,B26)</f>
        <v>8</v>
      </c>
      <c r="D26" s="15">
        <f>COUNTIFS(INVENTARIO!B2:B1000,B26,INVENTARIO!J2:J1000,"Vendido")</f>
        <v>0</v>
      </c>
      <c r="E26" s="15">
        <f>COUNTIFS(INVENTARIO!B2:B1000,B26,INVENTARIO!J2:J1000,"Disponible")</f>
        <v>8</v>
      </c>
      <c r="F26" s="21">
        <f>SUMPRODUCT((INVENTARIO!B2:B1000=B26)*INVENTARIO!F2:F1000*INVENTARIO!I2:I1000)</f>
        <v>1545000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5" t="s">
        <v>41</v>
      </c>
      <c r="C27" s="15">
        <f>COUNTIF(INVENTARIO!B2:B1000,B27)</f>
        <v>11</v>
      </c>
      <c r="D27" s="15">
        <f>COUNTIFS(INVENTARIO!B2:B1000,B27,INVENTARIO!J2:J1000,"Vendido")</f>
        <v>0</v>
      </c>
      <c r="E27" s="15">
        <f>COUNTIFS(INVENTARIO!B2:B1000,B27,INVENTARIO!J2:J1000,"Disponible")</f>
        <v>11</v>
      </c>
      <c r="F27" s="21">
        <f>SUMPRODUCT((INVENTARIO!B2:B1000=B27)*INVENTARIO!F2:F1000*INVENTARIO!I2:I1000)</f>
        <v>1600000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5" t="s">
        <v>95</v>
      </c>
      <c r="C28" s="15">
        <f>COUNTIF(INVENTARIO!B2:B1000,B28)</f>
        <v>2</v>
      </c>
      <c r="D28" s="15">
        <f>COUNTIFS(INVENTARIO!B2:B1000,B28,INVENTARIO!J2:J1000,"Vendido")</f>
        <v>0</v>
      </c>
      <c r="E28" s="15">
        <f>COUNTIFS(INVENTARIO!B2:B1000,B28,INVENTARIO!J2:J1000,"Disponible")</f>
        <v>2</v>
      </c>
      <c r="F28" s="21">
        <f>SUMPRODUCT((INVENTARIO!B2:B1000=B28)*INVENTARIO!F2:F1000*INVENTARIO!I2:I1000)</f>
        <v>100000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5" t="s">
        <v>116</v>
      </c>
      <c r="C29" s="15">
        <f>COUNTIF(INVENTARIO!B2:B1000,B29)</f>
        <v>4</v>
      </c>
      <c r="D29" s="15">
        <f>COUNTIFS(INVENTARIO!B2:B1000,B29,INVENTARIO!J2:J1000,"Vendido")</f>
        <v>0</v>
      </c>
      <c r="E29" s="15">
        <f>COUNTIFS(INVENTARIO!B2:B1000,B29,INVENTARIO!J2:J1000,"Disponible")</f>
        <v>4</v>
      </c>
      <c r="F29" s="21">
        <f>SUMPRODUCT((INVENTARIO!B2:B1000=B29)*INVENTARIO!F2:F1000*INVENTARIO!I2:I1000)</f>
        <v>150000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5" t="s">
        <v>137</v>
      </c>
      <c r="C30" s="15">
        <f>COUNTIF(INVENTARIO!B2:B1000,B30)</f>
        <v>5</v>
      </c>
      <c r="D30" s="15">
        <f>COUNTIFS(INVENTARIO!B2:B1000,B30,INVENTARIO!J2:J1000,"Vendido")</f>
        <v>0</v>
      </c>
      <c r="E30" s="15">
        <f>COUNTIFS(INVENTARIO!B2:B1000,B30,INVENTARIO!J2:J1000,"Disponible")</f>
        <v>5</v>
      </c>
      <c r="F30" s="21">
        <f>SUMPRODUCT((INVENTARIO!B2:B1000=B30)*INVENTARIO!F2:F1000*INVENTARIO!I2:I1000)</f>
        <v>820000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5" t="s">
        <v>150</v>
      </c>
      <c r="C31" s="15">
        <f>COUNTIF(INVENTARIO!B2:B1000,B31)</f>
        <v>4</v>
      </c>
      <c r="D31" s="15">
        <f>COUNTIFS(INVENTARIO!B2:B1000,B31,INVENTARIO!J2:J1000,"Vendido")</f>
        <v>0</v>
      </c>
      <c r="E31" s="15">
        <f>COUNTIFS(INVENTARIO!B2:B1000,B31,INVENTARIO!J2:J1000,"Disponible")</f>
        <v>4</v>
      </c>
      <c r="F31" s="21">
        <f>SUMPRODUCT((INVENTARIO!B2:B1000=B31)*INVENTARIO!F2:F1000*INVENTARIO!I2:I1000)</f>
        <v>535000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5" t="s">
        <v>164</v>
      </c>
      <c r="C32" s="15">
        <f>COUNTIF(INVENTARIO!B2:B1000,B32)</f>
        <v>4</v>
      </c>
      <c r="D32" s="15">
        <f>COUNTIFS(INVENTARIO!B2:B1000,B32,INVENTARIO!J2:J1000,"Vendido")</f>
        <v>0</v>
      </c>
      <c r="E32" s="15">
        <f>COUNTIFS(INVENTARIO!B2:B1000,B32,INVENTARIO!J2:J1000,"Disponible")</f>
        <v>4</v>
      </c>
      <c r="F32" s="21">
        <f>SUMPRODUCT((INVENTARIO!B2:B1000=B32)*INVENTARIO!F2:F1000*INVENTARIO!I2:I1000)</f>
        <v>550000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5" t="s">
        <v>173</v>
      </c>
      <c r="C33" s="15">
        <f>COUNTIF(INVENTARIO!B2:B1000,B33)</f>
        <v>4</v>
      </c>
      <c r="D33" s="15">
        <f>COUNTIFS(INVENTARIO!B2:B1000,B33,INVENTARIO!J2:J1000,"Vendido")</f>
        <v>0</v>
      </c>
      <c r="E33" s="15">
        <f>COUNTIFS(INVENTARIO!B2:B1000,B33,INVENTARIO!J2:J1000,"Disponible")</f>
        <v>4</v>
      </c>
      <c r="F33" s="21">
        <f>SUMPRODUCT((INVENTARIO!B2:B1000=B33)*INVENTARIO!F2:F1000*INVENTARIO!I2:I1000)</f>
        <v>420000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5" t="s">
        <v>201</v>
      </c>
      <c r="C34" s="15">
        <f>COUNTIF(INVENTARIO!B2:B1000,B34)</f>
        <v>8</v>
      </c>
      <c r="D34" s="15">
        <f>COUNTIFS(INVENTARIO!B2:B1000,B34,INVENTARIO!J2:J1000,"Vendido")</f>
        <v>0</v>
      </c>
      <c r="E34" s="15">
        <f>COUNTIFS(INVENTARIO!B2:B1000,B34,INVENTARIO!J2:J1000,"Disponible")</f>
        <v>8</v>
      </c>
      <c r="F34" s="21">
        <f>SUMPRODUCT((INVENTARIO!B2:B1000=B34)*INVENTARIO!F2:F1000*INVENTARIO!I2:I1000)</f>
        <v>860000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5" t="s">
        <v>216</v>
      </c>
      <c r="C35" s="15">
        <f>COUNTIF(INVENTARIO!B2:B1000,B35)</f>
        <v>5</v>
      </c>
      <c r="D35" s="15">
        <f>COUNTIFS(INVENTARIO!B2:B1000,B35,INVENTARIO!J2:J1000,"Vendido")</f>
        <v>0</v>
      </c>
      <c r="E35" s="15">
        <f>COUNTIFS(INVENTARIO!B2:B1000,B35,INVENTARIO!J2:J1000,"Disponible")</f>
        <v>5</v>
      </c>
      <c r="F35" s="21">
        <f>SUMPRODUCT((INVENTARIO!B2:B1000=B35)*INVENTARIO!F2:F1000*INVENTARIO!I2:I1000)</f>
        <v>710000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5" t="s">
        <v>275</v>
      </c>
      <c r="C36" s="15">
        <f>COUNTIF(INVENTARIO!B2:B1000,B36)</f>
        <v>0</v>
      </c>
      <c r="D36" s="15">
        <f>COUNTIFS(INVENTARIO!B2:B1000,B36,INVENTARIO!J2:J1000,"Vendido")</f>
        <v>0</v>
      </c>
      <c r="E36" s="15">
        <f>COUNTIFS(INVENTARIO!B2:B1000,B36,INVENTARIO!J2:J1000,"Disponible")</f>
        <v>0</v>
      </c>
      <c r="F36" s="21">
        <f>SUMPRODUCT((INVENTARIO!B2:B1000=B36)*INVENTARIO!F2:F1000*INVENTARIO!I2:I1000)</f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5" t="s">
        <v>287</v>
      </c>
      <c r="C37" s="15">
        <f>COUNTIF(INVENTARIO!B2:B1000,B37)</f>
        <v>0</v>
      </c>
      <c r="D37" s="15">
        <f>COUNTIFS(INVENTARIO!B2:B1000,B37,INVENTARIO!J2:J1000,"Vendido")</f>
        <v>0</v>
      </c>
      <c r="E37" s="15">
        <f>COUNTIFS(INVENTARIO!B2:B1000,B37,INVENTARIO!J2:J1000,"Disponible")</f>
        <v>0</v>
      </c>
      <c r="F37" s="21">
        <f>SUMPRODUCT((INVENTARIO!B2:B1000=B37)*INVENTARIO!F2:F1000*INVENTARIO!I2:I1000)</f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5" t="s">
        <v>299</v>
      </c>
      <c r="C38" s="15">
        <f>COUNTIF(INVENTARIO!B2:B1000,B38)</f>
        <v>0</v>
      </c>
      <c r="D38" s="15">
        <f>COUNTIFS(INVENTARIO!B2:B1000,B38,INVENTARIO!J2:J1000,"Vendido")</f>
        <v>0</v>
      </c>
      <c r="E38" s="15">
        <f>COUNTIFS(INVENTARIO!B2:B1000,B38,INVENTARIO!J2:J1000,"Disponible")</f>
        <v>0</v>
      </c>
      <c r="F38" s="21">
        <f>SUMPRODUCT((INVENTARIO!B2:B1000=B38)*INVENTARIO!F2:F1000*INVENTARIO!I2:I1000)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5" t="s">
        <v>308</v>
      </c>
      <c r="C39" s="15">
        <f>COUNTIF(INVENTARIO!B2:B1000,B39)</f>
        <v>0</v>
      </c>
      <c r="D39" s="15">
        <f>COUNTIFS(INVENTARIO!B2:B1000,B39,INVENTARIO!J2:J1000,"Vendido")</f>
        <v>0</v>
      </c>
      <c r="E39" s="15">
        <f>COUNTIFS(INVENTARIO!B2:B1000,B39,INVENTARIO!J2:J1000,"Disponible")</f>
        <v>0</v>
      </c>
      <c r="F39" s="21">
        <f>SUMPRODUCT((INVENTARIO!B2:B1000=B39)*INVENTARIO!F2:F1000*INVENTARIO!I2:I1000)</f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5" t="s">
        <v>323</v>
      </c>
      <c r="C40" s="15">
        <f>COUNTIF(INVENTARIO!B2:B1000,B40)</f>
        <v>0</v>
      </c>
      <c r="D40" s="15">
        <f>COUNTIFS(INVENTARIO!B2:B1000,B40,INVENTARIO!J2:J1000,"Vendido")</f>
        <v>0</v>
      </c>
      <c r="E40" s="15">
        <f>COUNTIFS(INVENTARIO!B2:B1000,B40,INVENTARIO!J2:J1000,"Disponible")</f>
        <v>0</v>
      </c>
      <c r="F40" s="21">
        <f>SUMPRODUCT((INVENTARIO!B2:B1000=B40)*INVENTARIO!F2:F1000*INVENTARIO!I2:I1000)</f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5" t="s">
        <v>335</v>
      </c>
      <c r="C41" s="15">
        <f>COUNTIF(INVENTARIO!B2:B1000,B41)</f>
        <v>0</v>
      </c>
      <c r="D41" s="15">
        <f>COUNTIFS(INVENTARIO!B2:B1000,B41,INVENTARIO!J2:J1000,"Vendido")</f>
        <v>0</v>
      </c>
      <c r="E41" s="15">
        <f>COUNTIFS(INVENTARIO!B2:B1000,B41,INVENTARIO!J2:J1000,"Disponible")</f>
        <v>0</v>
      </c>
      <c r="F41" s="21">
        <f>SUMPRODUCT((INVENTARIO!B2:B1000=B41)*INVENTARIO!F2:F1000*INVENTARIO!I2:I1000)</f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5" t="s">
        <v>351</v>
      </c>
      <c r="C42" s="15">
        <f>COUNTIF(INVENTARIO!B2:B1000,B42)</f>
        <v>0</v>
      </c>
      <c r="D42" s="15">
        <f>COUNTIFS(INVENTARIO!B2:B1000,B42,INVENTARIO!J2:J1000,"Vendido")</f>
        <v>0</v>
      </c>
      <c r="E42" s="15">
        <f>COUNTIFS(INVENTARIO!B2:B1000,B42,INVENTARIO!J2:J1000,"Disponible")</f>
        <v>0</v>
      </c>
      <c r="F42" s="21">
        <f>SUMPRODUCT((INVENTARIO!B2:B1000=B42)*INVENTARIO!F2:F1000*INVENTARIO!I2:I1000)</f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5" t="s">
        <v>367</v>
      </c>
      <c r="C43" s="15">
        <f>COUNTIF(INVENTARIO!B2:B1000,B43)</f>
        <v>0</v>
      </c>
      <c r="D43" s="15">
        <f>COUNTIFS(INVENTARIO!B2:B1000,B43,INVENTARIO!J2:J1000,"Vendido")</f>
        <v>0</v>
      </c>
      <c r="E43" s="15">
        <f>COUNTIFS(INVENTARIO!B2:B1000,B43,INVENTARIO!J2:J1000,"Disponible")</f>
        <v>0</v>
      </c>
      <c r="F43" s="21">
        <f>SUMPRODUCT((INVENTARIO!B2:B1000=B43)*INVENTARIO!F2:F1000*INVENTARIO!I2:I1000)</f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5" t="s">
        <v>381</v>
      </c>
      <c r="C44" s="15">
        <f>COUNTIF(INVENTARIO!B2:B1000,B44)</f>
        <v>2</v>
      </c>
      <c r="D44" s="15">
        <f>COUNTIFS(INVENTARIO!B2:B1000,B44,INVENTARIO!J2:J1000,"Vendido")</f>
        <v>0</v>
      </c>
      <c r="E44" s="15">
        <f>COUNTIFS(INVENTARIO!B2:B1000,B44,INVENTARIO!J2:J1000,"Disponible")</f>
        <v>2</v>
      </c>
      <c r="F44" s="21">
        <f>SUMPRODUCT((INVENTARIO!B2:B1000=B44)*INVENTARIO!F2:F1000*INVENTARIO!I2:I1000)</f>
        <v>1000000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5" t="s">
        <v>396</v>
      </c>
      <c r="C45" s="15">
        <f>COUNTIF(INVENTARIO!B2:B1000,B45)</f>
        <v>0</v>
      </c>
      <c r="D45" s="15">
        <f>COUNTIFS(INVENTARIO!B2:B1000,B45,INVENTARIO!J2:J1000,"Vendido")</f>
        <v>0</v>
      </c>
      <c r="E45" s="15">
        <f>COUNTIFS(INVENTARIO!B2:B1000,B45,INVENTARIO!J2:J1000,"Disponible")</f>
        <v>0</v>
      </c>
      <c r="F45" s="21">
        <f>SUMPRODUCT((INVENTARIO!B2:B1000=B45)*INVENTARIO!F2:F1000*INVENTARIO!I2:I1000)</f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5" t="s">
        <v>413</v>
      </c>
      <c r="C46" s="15">
        <f>COUNTIF(INVENTARIO!B2:B1000,B46)</f>
        <v>0</v>
      </c>
      <c r="D46" s="15">
        <f>COUNTIFS(INVENTARIO!B2:B1000,B46,INVENTARIO!J2:J1000,"Vendido")</f>
        <v>0</v>
      </c>
      <c r="E46" s="15">
        <f>COUNTIFS(INVENTARIO!B2:B1000,B46,INVENTARIO!J2:J1000,"Disponible")</f>
        <v>0</v>
      </c>
      <c r="F46" s="21">
        <f>SUMPRODUCT((INVENTARIO!B2:B1000=B46)*INVENTARIO!F2:F1000*INVENTARIO!I2:I1000)</f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5" t="s">
        <v>438</v>
      </c>
      <c r="C47" s="15">
        <f>COUNTIF(INVENTARIO!B2:B1000,B47)</f>
        <v>0</v>
      </c>
      <c r="D47" s="15">
        <f>COUNTIFS(INVENTARIO!B2:B1000,B47,INVENTARIO!J2:J1000,"Vendido")</f>
        <v>0</v>
      </c>
      <c r="E47" s="15">
        <f>COUNTIFS(INVENTARIO!B2:B1000,B47,INVENTARIO!J2:J1000,"Disponible")</f>
        <v>0</v>
      </c>
      <c r="F47" s="21">
        <f>SUMPRODUCT((INVENTARIO!B2:B1000=B47)*INVENTARIO!F2:F1000*INVENTARIO!I2:I1000)</f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5" t="s">
        <v>466</v>
      </c>
      <c r="C48" s="15">
        <f>COUNTIF(INVENTARIO!B2:B1000,B48)</f>
        <v>3</v>
      </c>
      <c r="D48" s="15">
        <f>COUNTIFS(INVENTARIO!B2:B1000,B48,INVENTARIO!J2:J1000,"Vendido")</f>
        <v>0</v>
      </c>
      <c r="E48" s="15">
        <f>COUNTIFS(INVENTARIO!B2:B1000,B48,INVENTARIO!J2:J1000,"Disponible")</f>
        <v>0</v>
      </c>
      <c r="F48" s="21">
        <f>SUMPRODUCT((INVENTARIO!B2:B1000=B48)*INVENTARIO!F2:F1000*INVENTARIO!I2:I1000)</f>
        <v>1000000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5" t="s">
        <v>484</v>
      </c>
      <c r="C49" s="15">
        <f>COUNTIF(INVENTARIO!B2:B1000,B49)</f>
        <v>0</v>
      </c>
      <c r="D49" s="15">
        <f>COUNTIFS(INVENTARIO!B2:B1000,B49,INVENTARIO!J2:J1000,"Vendido")</f>
        <v>0</v>
      </c>
      <c r="E49" s="15">
        <f>COUNTIFS(INVENTARIO!B2:B1000,B49,INVENTARIO!J2:J1000,"Disponible")</f>
        <v>0</v>
      </c>
      <c r="F49" s="21">
        <f>SUMPRODUCT((INVENTARIO!B2:B1000=B49)*INVENTARIO!F2:F1000*INVENTARIO!I2:I1000)</f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5" t="s">
        <v>504</v>
      </c>
      <c r="C50" s="15">
        <f>COUNTIF(INVENTARIO!B2:B1000,B50)</f>
        <v>0</v>
      </c>
      <c r="D50" s="15">
        <f>COUNTIFS(INVENTARIO!B2:B1000,B50,INVENTARIO!J2:J1000,"Vendido")</f>
        <v>0</v>
      </c>
      <c r="E50" s="15">
        <f>COUNTIFS(INVENTARIO!B2:B1000,B50,INVENTARIO!J2:J1000,"Disponible")</f>
        <v>0</v>
      </c>
      <c r="F50" s="21">
        <f>SUMPRODUCT((INVENTARIO!B2:B1000=B50)*INVENTARIO!F2:F1000*INVENTARIO!I2:I1000)</f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5" t="s">
        <v>337</v>
      </c>
      <c r="C51" s="15">
        <f>COUNTIF(INVENTARIO!B2:B1000,B51)</f>
        <v>12</v>
      </c>
      <c r="D51" s="15">
        <f>COUNTIFS(INVENTARIO!B2:B1000,B51,INVENTARIO!J2:J1000,"Vendido")</f>
        <v>0</v>
      </c>
      <c r="E51" s="15">
        <f>COUNTIFS(INVENTARIO!B2:B1000,B51,INVENTARIO!J2:J1000,"Disponible")</f>
        <v>12</v>
      </c>
      <c r="F51" s="21">
        <f>SUMPRODUCT((INVENTARIO!B2:B1000=B51)*INVENTARIO!F2:F1000*INVENTARIO!I2:I1000)</f>
        <v>1450000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5" t="s">
        <v>517</v>
      </c>
      <c r="C52" s="15">
        <f>COUNTIF(INVENTARIO!B2:B1000,B52)</f>
        <v>0</v>
      </c>
      <c r="D52" s="15">
        <f>COUNTIFS(INVENTARIO!B2:B1000,B52,INVENTARIO!J2:J1000,"Vendido")</f>
        <v>0</v>
      </c>
      <c r="E52" s="15">
        <f>COUNTIFS(INVENTARIO!B2:B1000,B52,INVENTARIO!J2:J1000,"Disponible")</f>
        <v>0</v>
      </c>
      <c r="F52" s="21">
        <f>SUMPRODUCT((INVENTARIO!B2:B1000=B52)*INVENTARIO!F2:F1000*INVENTARIO!I2:I1000)</f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5" t="s">
        <v>518</v>
      </c>
      <c r="C53" s="15">
        <f>COUNTIF(INVENTARIO!B2:B1000,B53)</f>
        <v>0</v>
      </c>
      <c r="D53" s="15">
        <f>COUNTIFS(INVENTARIO!B2:B1000,B53,INVENTARIO!J2:J1000,"Vendido")</f>
        <v>0</v>
      </c>
      <c r="E53" s="15">
        <f>COUNTIFS(INVENTARIO!B2:B1000,B53,INVENTARIO!J2:J1000,"Disponible")</f>
        <v>0</v>
      </c>
      <c r="F53" s="21">
        <f>SUMPRODUCT((INVENTARIO!B2:B1000=B53)*INVENTARIO!F2:F1000*INVENTARIO!I2:I1000)</f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5" t="s">
        <v>519</v>
      </c>
      <c r="C54" s="15">
        <f>COUNTIF(INVENTARIO!B2:B1000,B54)</f>
        <v>0</v>
      </c>
      <c r="D54" s="15">
        <f>COUNTIFS(INVENTARIO!B2:B1000,B54,INVENTARIO!J2:J1000,"Vendido")</f>
        <v>0</v>
      </c>
      <c r="E54" s="15">
        <f>COUNTIFS(INVENTARIO!B2:B1000,B54,INVENTARIO!J2:J1000,"Disponible")</f>
        <v>0</v>
      </c>
      <c r="F54" s="21">
        <f>SUMPRODUCT((INVENTARIO!B2:B1000=B54)*INVENTARIO!F2:F1000*INVENTARIO!I2:I1000)</f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520</v>
      </c>
      <c r="B57" s="4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38</v>
      </c>
      <c r="B58" s="49" t="s">
        <v>18</v>
      </c>
      <c r="C58" s="1">
        <f>COUNTIF(INVENTARIO!B2:B1000,B58)</f>
        <v>0</v>
      </c>
      <c r="D58" s="1">
        <f>COUNTIFS(INVENTARIO!B2:B1000,B58,INVENTARIO!J2:J1000,"Vendido")</f>
        <v>0</v>
      </c>
      <c r="E58" s="1">
        <f>COUNTIFS(INVENTARIO!B2:B1000,B58,INVENTARIO!J2:J1000,"Disponible")</f>
        <v>0</v>
      </c>
      <c r="F58" s="1">
        <f>SUMPRODUCT((INVENTARIO!B2:B1000=B58)*INVENTARIO!F2:F1000*INVENTARIO!I2:I1000)</f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521</v>
      </c>
      <c r="B59" s="1">
        <v>1.0</v>
      </c>
      <c r="C59" s="1">
        <f>COUNTIF(INVENTARIO!B2:B1000,B59)</f>
        <v>0</v>
      </c>
      <c r="D59" s="1">
        <f>COUNTIFS(INVENTARIO!B2:B1000,B59,INVENTARIO!J2:J1000,"Vendido")</f>
        <v>0</v>
      </c>
      <c r="E59" s="1">
        <f>COUNTIFS(INVENTARIO!B2:B1000,B59,INVENTARIO!J2:J1000,"Disponible")</f>
        <v>0</v>
      </c>
      <c r="F59" s="1">
        <f>SUMPRODUCT((INVENTARIO!B2:B1000=B59)*INVENTARIO!F2:F1000*INVENTARIO!I2:I1000)</f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511</v>
      </c>
      <c r="B60" s="1">
        <v>2.0</v>
      </c>
      <c r="C60" s="1">
        <f>COUNTIF(INVENTARIO!B2:B1000,B60)</f>
        <v>0</v>
      </c>
      <c r="D60" s="1">
        <f>COUNTIFS(INVENTARIO!B2:B1000,B60,INVENTARIO!J2:J1000,"Vendido")</f>
        <v>0</v>
      </c>
      <c r="E60" s="1">
        <f>COUNTIFS(INVENTARIO!B2:B1000,B60,INVENTARIO!J2:J1000,"Disponible")</f>
        <v>0</v>
      </c>
      <c r="F60" s="1">
        <f>SUMPRODUCT((INVENTARIO!B2:B1000=B60)*INVENTARIO!F2:F1000*INVENTARIO!I2:I1000)</f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522</v>
      </c>
      <c r="B61" s="1">
        <v>2.0</v>
      </c>
      <c r="C61" s="1">
        <f>COUNTIF(INVENTARIO!B2:B1000,B61)</f>
        <v>0</v>
      </c>
      <c r="D61" s="1">
        <f>COUNTIFS(INVENTARIO!B2:B1000,B61,INVENTARIO!J2:J1000,"Vendido")</f>
        <v>0</v>
      </c>
      <c r="E61" s="1">
        <f>COUNTIFS(INVENTARIO!B2:B1000,B61,INVENTARIO!J2:J1000,"Disponible")</f>
        <v>0</v>
      </c>
      <c r="F61" s="1">
        <f>SUMPRODUCT((INVENTARIO!B2:B1000=B61)*INVENTARIO!F2:F1000*INVENTARIO!I2:I1000)</f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509</v>
      </c>
      <c r="B62" s="1">
        <v>4.0</v>
      </c>
      <c r="C62" s="1">
        <f>COUNTIF(INVENTARIO!B2:B1000,B62)</f>
        <v>0</v>
      </c>
      <c r="D62" s="1">
        <f>COUNTIFS(INVENTARIO!B2:B1000,B62,INVENTARIO!J2:J1000,"Vendido")</f>
        <v>0</v>
      </c>
      <c r="E62" s="1">
        <f>COUNTIFS(INVENTARIO!B2:B1000,B62,INVENTARIO!J2:J1000,"Disponible")</f>
        <v>0</v>
      </c>
      <c r="F62" s="1">
        <f>SUMPRODUCT((INVENTARIO!B2:B1000=B62)*INVENTARIO!F2:F1000*INVENTARIO!I2:I1000)</f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523</v>
      </c>
      <c r="B63" s="1">
        <v>4.0</v>
      </c>
      <c r="C63" s="1">
        <f>COUNTIF(INVENTARIO!B2:B1000,B63)</f>
        <v>0</v>
      </c>
      <c r="D63" s="1">
        <f>COUNTIFS(INVENTARIO!B2:B1000,B63,INVENTARIO!J2:J1000,"Vendido")</f>
        <v>0</v>
      </c>
      <c r="E63" s="1">
        <f>COUNTIFS(INVENTARIO!B2:B1000,B63,INVENTARIO!J2:J1000,"Disponible")</f>
        <v>0</v>
      </c>
      <c r="F63" s="1">
        <f>SUMPRODUCT((INVENTARIO!B2:B1000=B63)*INVENTARIO!F2:F1000*INVENTARIO!I2:I1000)</f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524</v>
      </c>
      <c r="B64" s="1">
        <v>4.0</v>
      </c>
      <c r="C64" s="1">
        <f>COUNTIF(INVENTARIO!B2:B1000,B64)</f>
        <v>0</v>
      </c>
      <c r="D64" s="1">
        <f>COUNTIFS(INVENTARIO!B2:B1000,B64,INVENTARIO!J2:J1000,"Vendido")</f>
        <v>0</v>
      </c>
      <c r="E64" s="1">
        <f>COUNTIFS(INVENTARIO!B2:B1000,B64,INVENTARIO!J2:J1000,"Disponible")</f>
        <v>0</v>
      </c>
      <c r="F64" s="1">
        <f>SUMPRODUCT((INVENTARIO!B2:B1000=B64)*INVENTARIO!F2:F1000*INVENTARIO!I2:I1000)</f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525</v>
      </c>
      <c r="B65" s="1">
        <v>1.0</v>
      </c>
      <c r="C65" s="1">
        <f>COUNTIF(INVENTARIO!B2:B1000,B65)</f>
        <v>0</v>
      </c>
      <c r="D65" s="1">
        <f>COUNTIFS(INVENTARIO!B2:B1000,B65,INVENTARIO!J2:J1000,"Vendido")</f>
        <v>0</v>
      </c>
      <c r="E65" s="1">
        <f>COUNTIFS(INVENTARIO!B2:B1000,B65,INVENTARIO!J2:J1000,"Disponible")</f>
        <v>0</v>
      </c>
      <c r="F65" s="1">
        <f>SUMPRODUCT((INVENTARIO!B2:B1000=B65)*INVENTARIO!F2:F1000*INVENTARIO!I2:I1000)</f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526</v>
      </c>
      <c r="B66" s="1">
        <v>3.0</v>
      </c>
      <c r="C66" s="1">
        <f>COUNTIF(INVENTARIO!B2:B1000,B66)</f>
        <v>0</v>
      </c>
      <c r="D66" s="1">
        <f>COUNTIFS(INVENTARIO!B2:B1000,B66,INVENTARIO!J2:J1000,"Vendido")</f>
        <v>0</v>
      </c>
      <c r="E66" s="1">
        <f>COUNTIFS(INVENTARIO!B2:B1000,B66,INVENTARIO!J2:J1000,"Disponible")</f>
        <v>0</v>
      </c>
      <c r="F66" s="1">
        <f>SUMPRODUCT((INVENTARIO!B2:B1000=B66)*INVENTARIO!F2:F1000*INVENTARIO!I2:I1000)</f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527</v>
      </c>
      <c r="B67" s="1">
        <v>1.0</v>
      </c>
      <c r="C67" s="1">
        <f>COUNTIF(INVENTARIO!B2:B1000,B67)</f>
        <v>0</v>
      </c>
      <c r="D67" s="1">
        <f>COUNTIFS(INVENTARIO!B2:B1000,B67,INVENTARIO!J2:J1000,"Vendido")</f>
        <v>0</v>
      </c>
      <c r="E67" s="1">
        <f>COUNTIFS(INVENTARIO!B2:B1000,B67,INVENTARIO!J2:J1000,"Disponible")</f>
        <v>0</v>
      </c>
      <c r="F67" s="1">
        <f>SUMPRODUCT((INVENTARIO!B2:B1000=B67)*INVENTARIO!F2:F1000*INVENTARIO!I2:I1000)</f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528</v>
      </c>
      <c r="B68" s="1">
        <v>1.0</v>
      </c>
      <c r="C68" s="1">
        <f>COUNTIF(INVENTARIO!B2:B1000,B68)</f>
        <v>0</v>
      </c>
      <c r="D68" s="1">
        <f>COUNTIFS(INVENTARIO!B2:B1000,B68,INVENTARIO!J2:J1000,"Vendido")</f>
        <v>0</v>
      </c>
      <c r="E68" s="1">
        <f>COUNTIFS(INVENTARIO!B2:B1000,B68,INVENTARIO!J2:J1000,"Disponible")</f>
        <v>0</v>
      </c>
      <c r="F68" s="1">
        <f>SUMPRODUCT((INVENTARIO!B2:B1000=B68)*INVENTARIO!F2:F1000*INVENTARIO!I2:I1000)</f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529</v>
      </c>
      <c r="B69" s="1">
        <v>2.0</v>
      </c>
      <c r="C69" s="1">
        <f>COUNTIF(INVENTARIO!B2:B1000,B69)</f>
        <v>0</v>
      </c>
      <c r="D69" s="1">
        <f>COUNTIFS(INVENTARIO!B2:B1000,B69,INVENTARIO!J2:J1000,"Vendido")</f>
        <v>0</v>
      </c>
      <c r="E69" s="1">
        <f>COUNTIFS(INVENTARIO!B2:B1000,B69,INVENTARIO!J2:J1000,"Disponible")</f>
        <v>0</v>
      </c>
      <c r="F69" s="1">
        <f>SUMPRODUCT((INVENTARIO!B2:B1000=B69)*INVENTARIO!F2:F1000*INVENTARIO!I2:I1000)</f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530</v>
      </c>
      <c r="B70" s="1">
        <v>4.0</v>
      </c>
      <c r="C70" s="1">
        <f>COUNTIF(INVENTARIO!B2:B1000,B70)</f>
        <v>0</v>
      </c>
      <c r="D70" s="1">
        <f>COUNTIFS(INVENTARIO!B2:B1000,B70,INVENTARIO!J2:J1000,"Vendido")</f>
        <v>0</v>
      </c>
      <c r="E70" s="1">
        <f>COUNTIFS(INVENTARIO!B2:B1000,B70,INVENTARIO!J2:J1000,"Disponible")</f>
        <v>0</v>
      </c>
      <c r="F70" s="1">
        <f>SUMPRODUCT((INVENTARIO!B2:B1000=B70)*INVENTARIO!F2:F1000*INVENTARIO!I2:I1000)</f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531</v>
      </c>
      <c r="B71" s="1">
        <v>1.0</v>
      </c>
      <c r="C71" s="1">
        <f>COUNTIF(INVENTARIO!B2:B1000,B71)</f>
        <v>0</v>
      </c>
      <c r="D71" s="1">
        <f>COUNTIFS(INVENTARIO!B2:B1000,B71,INVENTARIO!J2:J1000,"Vendido")</f>
        <v>0</v>
      </c>
      <c r="E71" s="1">
        <f>COUNTIFS(INVENTARIO!B2:B1000,B71,INVENTARIO!J2:J1000,"Disponible")</f>
        <v>0</v>
      </c>
      <c r="F71" s="1">
        <f>SUMPRODUCT((INVENTARIO!B2:B1000=B71)*INVENTARIO!F2:F1000*INVENTARIO!I2:I1000)</f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532</v>
      </c>
      <c r="B72" s="1">
        <v>1.0</v>
      </c>
      <c r="C72" s="1">
        <f>COUNTIF(INVENTARIO!B2:B1000,B72)</f>
        <v>0</v>
      </c>
      <c r="D72" s="1">
        <f>COUNTIFS(INVENTARIO!B2:B1000,B72,INVENTARIO!J2:J1000,"Vendido")</f>
        <v>0</v>
      </c>
      <c r="E72" s="1">
        <f>COUNTIFS(INVENTARIO!B2:B1000,B72,INVENTARIO!J2:J1000,"Disponible")</f>
        <v>0</v>
      </c>
      <c r="F72" s="1">
        <f>SUMPRODUCT((INVENTARIO!B2:B1000=B72)*INVENTARIO!F2:F1000*INVENTARIO!I2:I1000)</f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533</v>
      </c>
      <c r="B73" s="1">
        <v>1.0</v>
      </c>
      <c r="C73" s="1">
        <f>COUNTIF(INVENTARIO!B2:B1000,B73)</f>
        <v>0</v>
      </c>
      <c r="D73" s="1">
        <f>COUNTIFS(INVENTARIO!B2:B1000,B73,INVENTARIO!J2:J1000,"Vendido")</f>
        <v>0</v>
      </c>
      <c r="E73" s="1">
        <f>COUNTIFS(INVENTARIO!B2:B1000,B73,INVENTARIO!J2:J1000,"Disponible")</f>
        <v>0</v>
      </c>
      <c r="F73" s="1">
        <f>SUMPRODUCT((INVENTARIO!B2:B1000=B73)*INVENTARIO!F2:F1000*INVENTARIO!I2:I1000)</f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534</v>
      </c>
      <c r="B74" s="1">
        <v>1.0</v>
      </c>
      <c r="C74" s="1">
        <f>COUNTIF(INVENTARIO!B2:B1000,B74)</f>
        <v>0</v>
      </c>
      <c r="D74" s="1">
        <f>COUNTIFS(INVENTARIO!B2:B1000,B74,INVENTARIO!J2:J1000,"Vendido")</f>
        <v>0</v>
      </c>
      <c r="E74" s="1">
        <f>COUNTIFS(INVENTARIO!B2:B1000,B74,INVENTARIO!J2:J1000,"Disponible")</f>
        <v>0</v>
      </c>
      <c r="F74" s="1">
        <f>SUMPRODUCT((INVENTARIO!B2:B1000=B74)*INVENTARIO!F2:F1000*INVENTARIO!I2:I1000)</f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535</v>
      </c>
      <c r="B75" s="1">
        <v>40.0</v>
      </c>
      <c r="C75" s="1">
        <f>COUNTIF(INVENTARIO!B2:B1000,B75)</f>
        <v>0</v>
      </c>
      <c r="D75" s="1">
        <f>COUNTIFS(INVENTARIO!B2:B1000,B75,INVENTARIO!J2:J1000,"Vendido")</f>
        <v>0</v>
      </c>
      <c r="E75" s="1">
        <f>COUNTIFS(INVENTARIO!B2:B1000,B75,INVENTARIO!J2:J1000,"Disponible")</f>
        <v>0</v>
      </c>
      <c r="F75" s="1">
        <f>SUMPRODUCT((INVENTARIO!B2:B1000=B75)*INVENTARIO!F2:F1000*INVENTARIO!I2:I1000)</f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536</v>
      </c>
      <c r="B76" s="1">
        <v>10.0</v>
      </c>
      <c r="C76" s="1">
        <f>COUNTIF(INVENTARIO!B2:B1000,B76)</f>
        <v>0</v>
      </c>
      <c r="D76" s="1">
        <f>COUNTIFS(INVENTARIO!B2:B1000,B76,INVENTARIO!J2:J1000,"Vendido")</f>
        <v>0</v>
      </c>
      <c r="E76" s="1">
        <f>COUNTIFS(INVENTARIO!B2:B1000,B76,INVENTARIO!J2:J1000,"Disponible")</f>
        <v>0</v>
      </c>
      <c r="F76" s="1">
        <f>SUMPRODUCT((INVENTARIO!B2:B1000=B76)*INVENTARIO!F2:F1000*INVENTARIO!I2:I1000)</f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537</v>
      </c>
      <c r="B77" s="1">
        <v>1.0</v>
      </c>
      <c r="C77" s="1">
        <f>COUNTIF(INVENTARIO!B2:B1000,B77)</f>
        <v>0</v>
      </c>
      <c r="D77" s="1">
        <f>COUNTIFS(INVENTARIO!B2:B1000,B77,INVENTARIO!J2:J1000,"Vendido")</f>
        <v>0</v>
      </c>
      <c r="E77" s="1">
        <f>COUNTIFS(INVENTARIO!B2:B1000,B77,INVENTARIO!J2:J1000,"Disponible")</f>
        <v>0</v>
      </c>
      <c r="F77" s="1">
        <f>SUMPRODUCT((INVENTARIO!B2:B1000=B77)*INVENTARIO!F2:F1000*INVENTARIO!I2:I1000)</f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538</v>
      </c>
      <c r="B78" s="1">
        <v>2.0</v>
      </c>
      <c r="C78" s="1">
        <f>COUNTIF(INVENTARIO!B2:B1000,B78)</f>
        <v>0</v>
      </c>
      <c r="D78" s="1">
        <f>COUNTIFS(INVENTARIO!B2:B1000,B78,INVENTARIO!J2:J1000,"Vendido")</f>
        <v>0</v>
      </c>
      <c r="E78" s="1">
        <f>COUNTIFS(INVENTARIO!B2:B1000,B78,INVENTARIO!J2:J1000,"Disponible")</f>
        <v>0</v>
      </c>
      <c r="F78" s="1">
        <f>SUMPRODUCT((INVENTARIO!B2:B1000=B78)*INVENTARIO!F2:F1000*INVENTARIO!I2:I1000)</f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539</v>
      </c>
      <c r="B79" s="1">
        <v>1.0</v>
      </c>
      <c r="C79" s="1">
        <f>COUNTIF(INVENTARIO!B2:B1000,B79)</f>
        <v>0</v>
      </c>
      <c r="D79" s="1">
        <f>COUNTIFS(INVENTARIO!B2:B1000,B79,INVENTARIO!J2:J1000,"Vendido")</f>
        <v>0</v>
      </c>
      <c r="E79" s="1">
        <f>COUNTIFS(INVENTARIO!B2:B1000,B79,INVENTARIO!J2:J1000,"Disponible")</f>
        <v>0</v>
      </c>
      <c r="F79" s="1">
        <f>SUMPRODUCT((INVENTARIO!B2:B1000=B79)*INVENTARIO!F2:F1000*INVENTARIO!I2:I1000)</f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540</v>
      </c>
      <c r="B80" s="1">
        <v>2.0</v>
      </c>
      <c r="C80" s="1">
        <f>COUNTIF(INVENTARIO!B2:B1000,B80)</f>
        <v>0</v>
      </c>
      <c r="D80" s="1">
        <f>COUNTIFS(INVENTARIO!B2:B1000,B80,INVENTARIO!J2:J1000,"Vendido")</f>
        <v>0</v>
      </c>
      <c r="E80" s="1">
        <f>COUNTIFS(INVENTARIO!B2:B1000,B80,INVENTARIO!J2:J1000,"Disponible")</f>
        <v>0</v>
      </c>
      <c r="F80" s="1">
        <f>SUMPRODUCT((INVENTARIO!B2:B1000=B80)*INVENTARIO!F2:F1000*INVENTARIO!I2:I1000)</f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541</v>
      </c>
      <c r="B81" s="1">
        <v>1.0</v>
      </c>
      <c r="C81" s="1">
        <f>COUNTIF(INVENTARIO!B2:B1000,B81)</f>
        <v>0</v>
      </c>
      <c r="D81" s="1">
        <f>COUNTIFS(INVENTARIO!B2:B1000,B81,INVENTARIO!J2:J1000,"Vendido")</f>
        <v>0</v>
      </c>
      <c r="E81" s="1">
        <f>COUNTIFS(INVENTARIO!B2:B1000,B81,INVENTARIO!J2:J1000,"Disponible")</f>
        <v>0</v>
      </c>
      <c r="F81" s="1">
        <f>SUMPRODUCT((INVENTARIO!B2:B1000=B81)*INVENTARIO!F2:F1000*INVENTARIO!I2:I1000)</f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542</v>
      </c>
      <c r="B82" s="1">
        <v>125.0</v>
      </c>
      <c r="C82" s="1">
        <f>COUNTIF(INVENTARIO!B2:B1000,B82)</f>
        <v>0</v>
      </c>
      <c r="D82" s="1">
        <f>COUNTIFS(INVENTARIO!B2:B1000,B82,INVENTARIO!J2:J1000,"Vendido")</f>
        <v>0</v>
      </c>
      <c r="E82" s="1">
        <f>COUNTIFS(INVENTARIO!B2:B1000,B82,INVENTARIO!J2:J1000,"Disponible")</f>
        <v>0</v>
      </c>
      <c r="F82" s="1">
        <f>SUMPRODUCT((INVENTARIO!B2:B1000=B82)*INVENTARIO!F2:F1000*INVENTARIO!I2:I1000)</f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543</v>
      </c>
      <c r="B83" s="1">
        <v>1.0</v>
      </c>
      <c r="C83" s="1">
        <f>COUNTIF(INVENTARIO!B2:B1000,B83)</f>
        <v>0</v>
      </c>
      <c r="D83" s="1">
        <f>COUNTIFS(INVENTARIO!B2:B1000,B83,INVENTARIO!J2:J1000,"Vendido")</f>
        <v>0</v>
      </c>
      <c r="E83" s="1">
        <f>COUNTIFS(INVENTARIO!B2:B1000,B83,INVENTARIO!J2:J1000,"Disponible")</f>
        <v>0</v>
      </c>
      <c r="F83" s="1">
        <f>SUMPRODUCT((INVENTARIO!B2:B1000=B83)*INVENTARIO!F2:F1000*INVENTARIO!I2:I1000)</f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544</v>
      </c>
      <c r="B84" s="1">
        <v>1.0</v>
      </c>
      <c r="C84" s="1">
        <f>COUNTIF(INVENTARIO!B2:B1000,B84)</f>
        <v>0</v>
      </c>
      <c r="D84" s="1">
        <f>COUNTIFS(INVENTARIO!B2:B1000,B84,INVENTARIO!J2:J1000,"Vendido")</f>
        <v>0</v>
      </c>
      <c r="E84" s="1">
        <f>COUNTIFS(INVENTARIO!B2:B1000,B84,INVENTARIO!J2:J1000,"Disponible")</f>
        <v>0</v>
      </c>
      <c r="F84" s="1">
        <f>SUMPRODUCT((INVENTARIO!B2:B1000=B84)*INVENTARIO!F2:F1000*INVENTARIO!I2:I1000)</f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545</v>
      </c>
      <c r="B85" s="1">
        <v>4.0</v>
      </c>
      <c r="C85" s="1">
        <f>COUNTIF(INVENTARIO!B2:B1000,B85)</f>
        <v>0</v>
      </c>
      <c r="D85" s="1">
        <f>COUNTIFS(INVENTARIO!B2:B1000,B85,INVENTARIO!J2:J1000,"Vendido")</f>
        <v>0</v>
      </c>
      <c r="E85" s="1">
        <f>COUNTIFS(INVENTARIO!B2:B1000,B85,INVENTARIO!J2:J1000,"Disponible")</f>
        <v>0</v>
      </c>
      <c r="F85" s="1">
        <f>SUMPRODUCT((INVENTARIO!B2:B1000=B85)*INVENTARIO!F2:F1000*INVENTARIO!I2:I1000)</f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546</v>
      </c>
      <c r="B86" s="1">
        <v>1.0</v>
      </c>
      <c r="C86" s="1">
        <f>COUNTIF(INVENTARIO!B2:B1000,B86)</f>
        <v>0</v>
      </c>
      <c r="D86" s="1">
        <f>COUNTIFS(INVENTARIO!B2:B1000,B86,INVENTARIO!J2:J1000,"Vendido")</f>
        <v>0</v>
      </c>
      <c r="E86" s="1">
        <f>COUNTIFS(INVENTARIO!B2:B1000,B86,INVENTARIO!J2:J1000,"Disponible")</f>
        <v>0</v>
      </c>
      <c r="F86" s="1">
        <f>SUMPRODUCT((INVENTARIO!B2:B1000=B86)*INVENTARIO!F2:F1000*INVENTARIO!I2:I1000)</f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547</v>
      </c>
      <c r="B87" s="1">
        <v>5.0</v>
      </c>
      <c r="C87" s="1">
        <f>COUNTIF(INVENTARIO!B2:B1000,B87)</f>
        <v>0</v>
      </c>
      <c r="D87" s="1">
        <f>COUNTIFS(INVENTARIO!B2:B1000,B87,INVENTARIO!J2:J1000,"Vendido")</f>
        <v>0</v>
      </c>
      <c r="E87" s="1">
        <f>COUNTIFS(INVENTARIO!B2:B1000,B87,INVENTARIO!J2:J1000,"Disponible")</f>
        <v>0</v>
      </c>
      <c r="F87" s="1">
        <f>SUMPRODUCT((INVENTARIO!B2:B1000=B87)*INVENTARIO!F2:F1000*INVENTARIO!I2:I1000)</f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548</v>
      </c>
      <c r="B88" s="1">
        <v>1.0</v>
      </c>
      <c r="C88" s="1">
        <f>COUNTIF(INVENTARIO!B2:B1000,B88)</f>
        <v>0</v>
      </c>
      <c r="D88" s="1">
        <f>COUNTIFS(INVENTARIO!B2:B1000,B88,INVENTARIO!J2:J1000,"Vendido")</f>
        <v>0</v>
      </c>
      <c r="E88" s="1">
        <f>COUNTIFS(INVENTARIO!B2:B1000,B88,INVENTARIO!J2:J1000,"Disponible")</f>
        <v>0</v>
      </c>
      <c r="F88" s="1">
        <f>SUMPRODUCT((INVENTARIO!B2:B1000=B88)*INVENTARIO!F2:F1000*INVENTARIO!I2:I1000)</f>
        <v>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549</v>
      </c>
      <c r="B89" s="1">
        <v>1.0</v>
      </c>
      <c r="C89" s="1">
        <f>COUNTIF(INVENTARIO!B2:B1000,B89)</f>
        <v>0</v>
      </c>
      <c r="D89" s="1">
        <f>COUNTIFS(INVENTARIO!B2:B1000,B89,INVENTARIO!J2:J1000,"Vendido")</f>
        <v>0</v>
      </c>
      <c r="E89" s="1">
        <f>COUNTIFS(INVENTARIO!B2:B1000,B89,INVENTARIO!J2:J1000,"Disponible")</f>
        <v>0</v>
      </c>
      <c r="F89" s="1">
        <f>SUMPRODUCT((INVENTARIO!B2:B1000=B89)*INVENTARIO!F2:F1000*INVENTARIO!I2:I1000)</f>
        <v>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550</v>
      </c>
      <c r="B90" s="1">
        <v>2.0</v>
      </c>
      <c r="C90" s="1">
        <f>COUNTIF(INVENTARIO!B2:B1000,B90)</f>
        <v>0</v>
      </c>
      <c r="D90" s="1">
        <f>COUNTIFS(INVENTARIO!B2:B1000,B90,INVENTARIO!J2:J1000,"Vendido")</f>
        <v>0</v>
      </c>
      <c r="E90" s="1">
        <f>COUNTIFS(INVENTARIO!B2:B1000,B90,INVENTARIO!J2:J1000,"Disponible")</f>
        <v>0</v>
      </c>
      <c r="F90" s="1">
        <f>SUMPRODUCT((INVENTARIO!B2:B1000=B90)*INVENTARIO!F2:F1000*INVENTARIO!I2:I1000)</f>
        <v>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551</v>
      </c>
      <c r="B91" s="1">
        <v>3.0</v>
      </c>
      <c r="C91" s="1">
        <f>COUNTIF(INVENTARIO!B2:B1000,B91)</f>
        <v>0</v>
      </c>
      <c r="D91" s="1">
        <f>COUNTIFS(INVENTARIO!B2:B1000,B91,INVENTARIO!J2:J1000,"Vendido")</f>
        <v>0</v>
      </c>
      <c r="E91" s="1">
        <f>COUNTIFS(INVENTARIO!B2:B1000,B91,INVENTARIO!J2:J1000,"Disponible")</f>
        <v>0</v>
      </c>
      <c r="F91" s="1">
        <f>SUMPRODUCT((INVENTARIO!B2:B1000=B91)*INVENTARIO!F2:F1000*INVENTARIO!I2:I1000)</f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552</v>
      </c>
      <c r="B92" s="1">
        <v>1.0</v>
      </c>
      <c r="C92" s="1">
        <f>COUNTIF(INVENTARIO!B2:B1000,B92)</f>
        <v>0</v>
      </c>
      <c r="D92" s="1">
        <f>COUNTIFS(INVENTARIO!B2:B1000,B92,INVENTARIO!J2:J1000,"Vendido")</f>
        <v>0</v>
      </c>
      <c r="E92" s="1">
        <f>COUNTIFS(INVENTARIO!B2:B1000,B92,INVENTARIO!J2:J1000,"Disponible")</f>
        <v>0</v>
      </c>
      <c r="F92" s="1">
        <f>SUMPRODUCT((INVENTARIO!B2:B1000=B92)*INVENTARIO!F2:F1000*INVENTARIO!I2:I1000)</f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553</v>
      </c>
      <c r="B93" s="1">
        <v>1.0</v>
      </c>
      <c r="C93" s="1">
        <f>COUNTIF(INVENTARIO!B2:B1000,B93)</f>
        <v>0</v>
      </c>
      <c r="D93" s="1">
        <f>COUNTIFS(INVENTARIO!B2:B1000,B93,INVENTARIO!J2:J1000,"Vendido")</f>
        <v>0</v>
      </c>
      <c r="E93" s="1">
        <f>COUNTIFS(INVENTARIO!B2:B1000,B93,INVENTARIO!J2:J1000,"Disponible")</f>
        <v>0</v>
      </c>
      <c r="F93" s="1">
        <f>SUMPRODUCT((INVENTARIO!B2:B1000=B93)*INVENTARIO!F2:F1000*INVENTARIO!I2:I1000)</f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554</v>
      </c>
      <c r="B94" s="1">
        <v>1.0</v>
      </c>
      <c r="C94" s="1">
        <f>COUNTIF(INVENTARIO!B2:B1000,B94)</f>
        <v>0</v>
      </c>
      <c r="D94" s="1">
        <f>COUNTIFS(INVENTARIO!B2:B1000,B94,INVENTARIO!J2:J1000,"Vendido")</f>
        <v>0</v>
      </c>
      <c r="E94" s="1">
        <f>COUNTIFS(INVENTARIO!B2:B1000,B94,INVENTARIO!J2:J1000,"Disponible")</f>
        <v>0</v>
      </c>
      <c r="F94" s="1">
        <f>SUMPRODUCT((INVENTARIO!B2:B1000=B94)*INVENTARIO!F2:F1000*INVENTARIO!I2:I1000)</f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555</v>
      </c>
      <c r="B95" s="1">
        <v>1.0</v>
      </c>
      <c r="C95" s="1">
        <f>COUNTIF(INVENTARIO!B2:B1000,B95)</f>
        <v>0</v>
      </c>
      <c r="D95" s="1">
        <f>COUNTIFS(INVENTARIO!B2:B1000,B95,INVENTARIO!J2:J1000,"Vendido")</f>
        <v>0</v>
      </c>
      <c r="E95" s="1">
        <f>COUNTIFS(INVENTARIO!B2:B1000,B95,INVENTARIO!J2:J1000,"Disponible")</f>
        <v>0</v>
      </c>
      <c r="F95" s="1">
        <f>SUMPRODUCT((INVENTARIO!B2:B1000=B95)*INVENTARIO!F2:F1000*INVENTARIO!I2:I1000)</f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556</v>
      </c>
      <c r="B96" s="1">
        <v>3.0</v>
      </c>
      <c r="C96" s="1">
        <f>COUNTIF(INVENTARIO!B2:B1000,B96)</f>
        <v>0</v>
      </c>
      <c r="D96" s="1">
        <f>COUNTIFS(INVENTARIO!B2:B1000,B96,INVENTARIO!J2:J1000,"Vendido")</f>
        <v>0</v>
      </c>
      <c r="E96" s="1">
        <f>COUNTIFS(INVENTARIO!B2:B1000,B96,INVENTARIO!J2:J1000,"Disponible")</f>
        <v>0</v>
      </c>
      <c r="F96" s="1">
        <f>SUMPRODUCT((INVENTARIO!B2:B1000=B96)*INVENTARIO!F2:F1000*INVENTARIO!I2:I1000)</f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557</v>
      </c>
      <c r="B97" s="1">
        <v>1.0</v>
      </c>
      <c r="C97" s="1">
        <f>COUNTIF(INVENTARIO!B2:B1000,B97)</f>
        <v>0</v>
      </c>
      <c r="D97" s="1">
        <f>COUNTIFS(INVENTARIO!B2:B1000,B97,INVENTARIO!J2:J1000,"Vendido")</f>
        <v>0</v>
      </c>
      <c r="E97" s="1">
        <f>COUNTIFS(INVENTARIO!B2:B1000,B97,INVENTARIO!J2:J1000,"Disponible")</f>
        <v>0</v>
      </c>
      <c r="F97" s="1">
        <f>SUMPRODUCT((INVENTARIO!B2:B1000=B97)*INVENTARIO!F2:F1000*INVENTARIO!I2:I1000)</f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558</v>
      </c>
      <c r="B98" s="1">
        <v>1.0</v>
      </c>
      <c r="C98" s="1">
        <f>COUNTIF(INVENTARIO!B2:B1000,B98)</f>
        <v>0</v>
      </c>
      <c r="D98" s="1">
        <f>COUNTIFS(INVENTARIO!B2:B1000,B98,INVENTARIO!J2:J1000,"Vendido")</f>
        <v>0</v>
      </c>
      <c r="E98" s="1">
        <f>COUNTIFS(INVENTARIO!B2:B1000,B98,INVENTARIO!J2:J1000,"Disponible")</f>
        <v>0</v>
      </c>
      <c r="F98" s="1">
        <f>SUMPRODUCT((INVENTARIO!B2:B1000=B98)*INVENTARIO!F2:F1000*INVENTARIO!I2:I1000)</f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559</v>
      </c>
      <c r="B99" s="1">
        <v>1.0</v>
      </c>
      <c r="C99" s="1">
        <f>COUNTIF(INVENTARIO!B2:B1000,B99)</f>
        <v>0</v>
      </c>
      <c r="D99" s="1">
        <f>COUNTIFS(INVENTARIO!B2:B1000,B99,INVENTARIO!J2:J1000,"Vendido")</f>
        <v>0</v>
      </c>
      <c r="E99" s="1">
        <f>COUNTIFS(INVENTARIO!B2:B1000,B99,INVENTARIO!J2:J1000,"Disponible")</f>
        <v>0</v>
      </c>
      <c r="F99" s="1">
        <f>SUMPRODUCT((INVENTARIO!B2:B1000=B99)*INVENTARIO!F2:F1000*INVENTARIO!I2:I1000)</f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560</v>
      </c>
      <c r="B100" s="1">
        <v>2.0</v>
      </c>
      <c r="C100" s="1">
        <f>COUNTIF(INVENTARIO!B2:B1000,B100)</f>
        <v>0</v>
      </c>
      <c r="D100" s="1">
        <f>COUNTIFS(INVENTARIO!B2:B1000,B100,INVENTARIO!J2:J1000,"Vendido")</f>
        <v>0</v>
      </c>
      <c r="E100" s="1">
        <f>COUNTIFS(INVENTARIO!B2:B1000,B100,INVENTARIO!J2:J1000,"Disponible")</f>
        <v>0</v>
      </c>
      <c r="F100" s="1">
        <f>SUMPRODUCT((INVENTARIO!B2:B1000=B100)*INVENTARIO!F2:F1000*INVENTARIO!I2:I1000)</f>
        <v>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561</v>
      </c>
      <c r="B101" s="1">
        <v>11.0</v>
      </c>
      <c r="C101" s="1">
        <f>COUNTIF(INVENTARIO!B2:B1000,B101)</f>
        <v>0</v>
      </c>
      <c r="D101" s="1">
        <f>COUNTIFS(INVENTARIO!B2:B1000,B101,INVENTARIO!J2:J1000,"Vendido")</f>
        <v>0</v>
      </c>
      <c r="E101" s="1">
        <f>COUNTIFS(INVENTARIO!B2:B1000,B101,INVENTARIO!J2:J1000,"Disponible")</f>
        <v>0</v>
      </c>
      <c r="F101" s="1">
        <f>SUMPRODUCT((INVENTARIO!B2:B1000=B101)*INVENTARIO!F2:F1000*INVENTARIO!I2:I1000)</f>
        <v>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562</v>
      </c>
      <c r="B102" s="1">
        <v>1.0</v>
      </c>
      <c r="C102" s="1">
        <f>COUNTIF(INVENTARIO!B2:B1000,B102)</f>
        <v>0</v>
      </c>
      <c r="D102" s="1">
        <f>COUNTIFS(INVENTARIO!B2:B1000,B102,INVENTARIO!J2:J1000,"Vendido")</f>
        <v>0</v>
      </c>
      <c r="E102" s="1">
        <f>COUNTIFS(INVENTARIO!B2:B1000,B102,INVENTARIO!J2:J1000,"Disponible")</f>
        <v>0</v>
      </c>
      <c r="F102" s="1">
        <f>SUMPRODUCT((INVENTARIO!B2:B1000=B102)*INVENTARIO!F2:F1000*INVENTARIO!I2:I1000)</f>
        <v>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563</v>
      </c>
      <c r="B103" s="1">
        <v>1.0</v>
      </c>
      <c r="C103" s="1">
        <f>COUNTIF(INVENTARIO!B2:B1000,B103)</f>
        <v>0</v>
      </c>
      <c r="D103" s="1">
        <f>COUNTIFS(INVENTARIO!B2:B1000,B103,INVENTARIO!J2:J1000,"Vendido")</f>
        <v>0</v>
      </c>
      <c r="E103" s="1">
        <f>COUNTIFS(INVENTARIO!B2:B1000,B103,INVENTARIO!J2:J1000,"Disponible")</f>
        <v>0</v>
      </c>
      <c r="F103" s="1">
        <f>SUMPRODUCT((INVENTARIO!B2:B1000=B103)*INVENTARIO!F2:F1000*INVENTARIO!I2:I1000)</f>
        <v>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564</v>
      </c>
      <c r="B104" s="1">
        <v>1.0</v>
      </c>
      <c r="C104" s="1">
        <f>COUNTIF(INVENTARIO!B2:B1000,B104)</f>
        <v>0</v>
      </c>
      <c r="D104" s="1">
        <f>COUNTIFS(INVENTARIO!B2:B1000,B104,INVENTARIO!J2:J1000,"Vendido")</f>
        <v>0</v>
      </c>
      <c r="E104" s="1">
        <f>COUNTIFS(INVENTARIO!B2:B1000,B104,INVENTARIO!J2:J1000,"Disponible")</f>
        <v>0</v>
      </c>
      <c r="F104" s="1">
        <f>SUMPRODUCT((INVENTARIO!B2:B1000=B104)*INVENTARIO!F2:F1000*INVENTARIO!I2:I1000)</f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565</v>
      </c>
      <c r="B105" s="1">
        <v>1.0</v>
      </c>
      <c r="C105" s="1">
        <f>COUNTIF(INVENTARIO!B2:B1000,B105)</f>
        <v>0</v>
      </c>
      <c r="D105" s="1">
        <f>COUNTIFS(INVENTARIO!B2:B1000,B105,INVENTARIO!J2:J1000,"Vendido")</f>
        <v>0</v>
      </c>
      <c r="E105" s="1">
        <f>COUNTIFS(INVENTARIO!B2:B1000,B105,INVENTARIO!J2:J1000,"Disponible")</f>
        <v>0</v>
      </c>
      <c r="F105" s="1">
        <f>SUMPRODUCT((INVENTARIO!B2:B1000=B105)*INVENTARIO!F2:F1000*INVENTARIO!I2:I1000)</f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566</v>
      </c>
      <c r="B106" s="1">
        <v>1.0</v>
      </c>
      <c r="C106" s="1">
        <f>COUNTIF(INVENTARIO!B2:B1000,B106)</f>
        <v>0</v>
      </c>
      <c r="D106" s="1">
        <f>COUNTIFS(INVENTARIO!B2:B1000,B106,INVENTARIO!J2:J1000,"Vendido")</f>
        <v>0</v>
      </c>
      <c r="E106" s="1">
        <f>COUNTIFS(INVENTARIO!B2:B1000,B106,INVENTARIO!J2:J1000,"Disponible")</f>
        <v>0</v>
      </c>
      <c r="F106" s="1">
        <f>SUMPRODUCT((INVENTARIO!B2:B1000=B106)*INVENTARIO!F2:F1000*INVENTARIO!I2:I1000)</f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567</v>
      </c>
      <c r="B107" s="1">
        <v>2.0</v>
      </c>
      <c r="C107" s="1">
        <f>COUNTIF(INVENTARIO!B2:B1000,B107)</f>
        <v>0</v>
      </c>
      <c r="D107" s="1">
        <f>COUNTIFS(INVENTARIO!B2:B1000,B107,INVENTARIO!J2:J1000,"Vendido")</f>
        <v>0</v>
      </c>
      <c r="E107" s="1">
        <f>COUNTIFS(INVENTARIO!B2:B1000,B107,INVENTARIO!J2:J1000,"Disponible")</f>
        <v>0</v>
      </c>
      <c r="F107" s="1">
        <f>SUMPRODUCT((INVENTARIO!B2:B1000=B107)*INVENTARIO!F2:F1000*INVENTARIO!I2:I1000)</f>
        <v>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568</v>
      </c>
      <c r="B108" s="1">
        <v>1.0</v>
      </c>
      <c r="C108" s="1">
        <f>COUNTIF(INVENTARIO!B2:B1000,B108)</f>
        <v>0</v>
      </c>
      <c r="D108" s="1">
        <f>COUNTIFS(INVENTARIO!B2:B1000,B108,INVENTARIO!J2:J1000,"Vendido")</f>
        <v>0</v>
      </c>
      <c r="E108" s="1">
        <f>COUNTIFS(INVENTARIO!B2:B1000,B108,INVENTARIO!J2:J1000,"Disponible")</f>
        <v>0</v>
      </c>
      <c r="F108" s="1">
        <f>SUMPRODUCT((INVENTARIO!B2:B1000=B108)*INVENTARIO!F2:F1000*INVENTARIO!I2:I1000)</f>
        <v>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569</v>
      </c>
      <c r="B109" s="1">
        <v>1.0</v>
      </c>
      <c r="C109" s="1">
        <f>COUNTIF(INVENTARIO!B2:B1000,B109)</f>
        <v>0</v>
      </c>
      <c r="D109" s="1">
        <f>COUNTIFS(INVENTARIO!B2:B1000,B109,INVENTARIO!J2:J1000,"Vendido")</f>
        <v>0</v>
      </c>
      <c r="E109" s="1">
        <f>COUNTIFS(INVENTARIO!B2:B1000,B109,INVENTARIO!J2:J1000,"Disponible")</f>
        <v>0</v>
      </c>
      <c r="F109" s="1">
        <f>SUMPRODUCT((INVENTARIO!B2:B1000=B109)*INVENTARIO!F2:F1000*INVENTARIO!I2:I1000)</f>
        <v>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570</v>
      </c>
      <c r="B110" s="1">
        <v>1.0</v>
      </c>
      <c r="C110" s="1">
        <f>COUNTIF(INVENTARIO!B2:B1000,B110)</f>
        <v>0</v>
      </c>
      <c r="D110" s="1">
        <f>COUNTIFS(INVENTARIO!B2:B1000,B110,INVENTARIO!J2:J1000,"Vendido")</f>
        <v>0</v>
      </c>
      <c r="E110" s="1">
        <f>COUNTIFS(INVENTARIO!B2:B1000,B110,INVENTARIO!J2:J1000,"Disponible")</f>
        <v>0</v>
      </c>
      <c r="F110" s="1">
        <f>SUMPRODUCT((INVENTARIO!B2:B1000=B110)*INVENTARIO!F2:F1000*INVENTARIO!I2:I1000)</f>
        <v>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571</v>
      </c>
      <c r="B111" s="1">
        <v>1.0</v>
      </c>
      <c r="C111" s="1">
        <f>COUNTIF(INVENTARIO!B2:B1000,B111)</f>
        <v>0</v>
      </c>
      <c r="D111" s="1">
        <f>COUNTIFS(INVENTARIO!B2:B1000,B111,INVENTARIO!J2:J1000,"Vendido")</f>
        <v>0</v>
      </c>
      <c r="E111" s="1">
        <f>COUNTIFS(INVENTARIO!B2:B1000,B111,INVENTARIO!J2:J1000,"Disponible")</f>
        <v>0</v>
      </c>
      <c r="F111" s="1">
        <f>SUMPRODUCT((INVENTARIO!B2:B1000=B111)*INVENTARIO!F2:F1000*INVENTARIO!I2:I1000)</f>
        <v>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572</v>
      </c>
      <c r="B112" s="1">
        <v>1.0</v>
      </c>
      <c r="C112" s="1">
        <f>COUNTIF(INVENTARIO!B2:B1000,B112)</f>
        <v>0</v>
      </c>
      <c r="D112" s="1">
        <f>COUNTIFS(INVENTARIO!B2:B1000,B112,INVENTARIO!J2:J1000,"Vendido")</f>
        <v>0</v>
      </c>
      <c r="E112" s="1">
        <f>COUNTIFS(INVENTARIO!B2:B1000,B112,INVENTARIO!J2:J1000,"Disponible")</f>
        <v>0</v>
      </c>
      <c r="F112" s="1">
        <f>SUMPRODUCT((INVENTARIO!B2:B1000=B112)*INVENTARIO!F2:F1000*INVENTARIO!I2:I1000)</f>
        <v>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573</v>
      </c>
      <c r="B113" s="1">
        <v>1.0</v>
      </c>
      <c r="C113" s="1">
        <f>COUNTIF(INVENTARIO!B2:B1000,B113)</f>
        <v>0</v>
      </c>
      <c r="D113" s="1">
        <f>COUNTIFS(INVENTARIO!B2:B1000,B113,INVENTARIO!J2:J1000,"Vendido")</f>
        <v>0</v>
      </c>
      <c r="E113" s="1">
        <f>COUNTIFS(INVENTARIO!B2:B1000,B113,INVENTARIO!J2:J1000,"Disponible")</f>
        <v>0</v>
      </c>
      <c r="F113" s="1">
        <f>SUMPRODUCT((INVENTARIO!B2:B1000=B113)*INVENTARIO!F2:F1000*INVENTARIO!I2:I1000)</f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574</v>
      </c>
      <c r="B114" s="1">
        <v>1.0</v>
      </c>
      <c r="C114" s="1">
        <f>COUNTIF(INVENTARIO!B2:B1000,B114)</f>
        <v>0</v>
      </c>
      <c r="D114" s="1">
        <f>COUNTIFS(INVENTARIO!B2:B1000,B114,INVENTARIO!J2:J1000,"Vendido")</f>
        <v>0</v>
      </c>
      <c r="E114" s="1">
        <f>COUNTIFS(INVENTARIO!B2:B1000,B114,INVENTARIO!J2:J1000,"Disponible")</f>
        <v>0</v>
      </c>
      <c r="F114" s="1">
        <f>SUMPRODUCT((INVENTARIO!B2:B1000=B114)*INVENTARIO!F2:F1000*INVENTARIO!I2:I1000)</f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575</v>
      </c>
      <c r="B115" s="1">
        <v>2.0</v>
      </c>
      <c r="C115" s="1">
        <f>COUNTIF(INVENTARIO!B2:B1000,B115)</f>
        <v>0</v>
      </c>
      <c r="D115" s="1">
        <f>COUNTIFS(INVENTARIO!B2:B1000,B115,INVENTARIO!J2:J1000,"Vendido")</f>
        <v>0</v>
      </c>
      <c r="E115" s="1">
        <f>COUNTIFS(INVENTARIO!B2:B1000,B115,INVENTARIO!J2:J1000,"Disponible")</f>
        <v>0</v>
      </c>
      <c r="F115" s="1">
        <f>SUMPRODUCT((INVENTARIO!B2:B1000=B115)*INVENTARIO!F2:F1000*INVENTARIO!I2:I1000)</f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576</v>
      </c>
      <c r="B116" s="1">
        <v>1.0</v>
      </c>
      <c r="C116" s="1">
        <f>COUNTIF(INVENTARIO!B2:B1000,B116)</f>
        <v>0</v>
      </c>
      <c r="D116" s="1">
        <f>COUNTIFS(INVENTARIO!B2:B1000,B116,INVENTARIO!J2:J1000,"Vendido")</f>
        <v>0</v>
      </c>
      <c r="E116" s="1">
        <f>COUNTIFS(INVENTARIO!B2:B1000,B116,INVENTARIO!J2:J1000,"Disponible")</f>
        <v>0</v>
      </c>
      <c r="F116" s="1">
        <f>SUMPRODUCT((INVENTARIO!B2:B1000=B116)*INVENTARIO!F2:F1000*INVENTARIO!I2:I1000)</f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577</v>
      </c>
      <c r="B117" s="1">
        <v>1.0</v>
      </c>
      <c r="C117" s="1">
        <f>COUNTIF(INVENTARIO!B2:B1000,B117)</f>
        <v>0</v>
      </c>
      <c r="D117" s="1">
        <f>COUNTIFS(INVENTARIO!B2:B1000,B117,INVENTARIO!J2:J1000,"Vendido")</f>
        <v>0</v>
      </c>
      <c r="E117" s="1">
        <f>COUNTIFS(INVENTARIO!B2:B1000,B117,INVENTARIO!J2:J1000,"Disponible")</f>
        <v>0</v>
      </c>
      <c r="F117" s="1">
        <f>SUMPRODUCT((INVENTARIO!B2:B1000=B117)*INVENTARIO!F2:F1000*INVENTARIO!I2:I1000)</f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578</v>
      </c>
      <c r="B118" s="1">
        <v>1.0</v>
      </c>
      <c r="C118" s="1">
        <f>COUNTIF(INVENTARIO!B2:B1000,B118)</f>
        <v>0</v>
      </c>
      <c r="D118" s="1">
        <f>COUNTIFS(INVENTARIO!B2:B1000,B118,INVENTARIO!J2:J1000,"Vendido")</f>
        <v>0</v>
      </c>
      <c r="E118" s="1">
        <f>COUNTIFS(INVENTARIO!B2:B1000,B118,INVENTARIO!J2:J1000,"Disponible")</f>
        <v>0</v>
      </c>
      <c r="F118" s="1">
        <f>SUMPRODUCT((INVENTARIO!B2:B1000=B118)*INVENTARIO!F2:F1000*INVENTARIO!I2:I1000)</f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579</v>
      </c>
      <c r="B119" s="1">
        <v>1.0</v>
      </c>
      <c r="C119" s="1">
        <f>COUNTIF(INVENTARIO!B2:B1000,B119)</f>
        <v>0</v>
      </c>
      <c r="D119" s="1">
        <f>COUNTIFS(INVENTARIO!B2:B1000,B119,INVENTARIO!J2:J1000,"Vendido")</f>
        <v>0</v>
      </c>
      <c r="E119" s="1">
        <f>COUNTIFS(INVENTARIO!B2:B1000,B119,INVENTARIO!J2:J1000,"Disponible")</f>
        <v>0</v>
      </c>
      <c r="F119" s="1">
        <f>SUMPRODUCT((INVENTARIO!B2:B1000=B119)*INVENTARIO!F2:F1000*INVENTARIO!I2:I1000)</f>
        <v>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582</v>
      </c>
      <c r="B120" s="1">
        <v>1.0</v>
      </c>
      <c r="C120" s="1">
        <f>COUNTIF(INVENTARIO!B2:B1000,B120)</f>
        <v>0</v>
      </c>
      <c r="D120" s="1">
        <f>COUNTIFS(INVENTARIO!B2:B1000,B120,INVENTARIO!J2:J1000,"Vendido")</f>
        <v>0</v>
      </c>
      <c r="E120" s="1">
        <f>COUNTIFS(INVENTARIO!B2:B1000,B120,INVENTARIO!J2:J1000,"Disponible")</f>
        <v>0</v>
      </c>
      <c r="F120" s="1">
        <f>SUMPRODUCT((INVENTARIO!B2:B1000=B120)*INVENTARIO!F2:F1000*INVENTARIO!I2:I1000)</f>
        <v>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583</v>
      </c>
      <c r="B121" s="1">
        <v>23.0</v>
      </c>
      <c r="C121" s="1">
        <f>COUNTIF(INVENTARIO!B2:B1000,B121)</f>
        <v>0</v>
      </c>
      <c r="D121" s="1">
        <f>COUNTIFS(INVENTARIO!B2:B1000,B121,INVENTARIO!J2:J1000,"Vendido")</f>
        <v>0</v>
      </c>
      <c r="E121" s="1">
        <f>COUNTIFS(INVENTARIO!B2:B1000,B121,INVENTARIO!J2:J1000,"Disponible")</f>
        <v>0</v>
      </c>
      <c r="F121" s="1">
        <f>SUMPRODUCT((INVENTARIO!B2:B1000=B121)*INVENTARIO!F2:F1000*INVENTARIO!I2:I1000)</f>
        <v>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584</v>
      </c>
      <c r="B122" s="1">
        <v>3.0</v>
      </c>
      <c r="C122" s="1">
        <f>COUNTIF(INVENTARIO!B2:B1000,B122)</f>
        <v>0</v>
      </c>
      <c r="D122" s="1">
        <f>COUNTIFS(INVENTARIO!B2:B1000,B122,INVENTARIO!J2:J1000,"Vendido")</f>
        <v>0</v>
      </c>
      <c r="E122" s="1">
        <f>COUNTIFS(INVENTARIO!B2:B1000,B122,INVENTARIO!J2:J1000,"Disponible")</f>
        <v>0</v>
      </c>
      <c r="F122" s="1">
        <f>SUMPRODUCT((INVENTARIO!B2:B1000=B122)*INVENTARIO!F2:F1000*INVENTARIO!I2:I1000)</f>
        <v>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585</v>
      </c>
      <c r="B123" s="1">
        <v>1.0</v>
      </c>
      <c r="C123" s="1">
        <f>COUNTIF(INVENTARIO!B2:B1000,B123)</f>
        <v>0</v>
      </c>
      <c r="D123" s="1">
        <f>COUNTIFS(INVENTARIO!B2:B1000,B123,INVENTARIO!J2:J1000,"Vendido")</f>
        <v>0</v>
      </c>
      <c r="E123" s="1">
        <f>COUNTIFS(INVENTARIO!B2:B1000,B123,INVENTARIO!J2:J1000,"Disponible")</f>
        <v>0</v>
      </c>
      <c r="F123" s="1">
        <f>SUMPRODUCT((INVENTARIO!B2:B1000=B123)*INVENTARIO!F2:F1000*INVENTARIO!I2:I1000)</f>
        <v>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586</v>
      </c>
      <c r="B124" s="1">
        <v>48.0</v>
      </c>
      <c r="C124" s="1">
        <f>COUNTIF(INVENTARIO!B2:B1000,B124)</f>
        <v>0</v>
      </c>
      <c r="D124" s="1">
        <f>COUNTIFS(INVENTARIO!B2:B1000,B124,INVENTARIO!J2:J1000,"Vendido")</f>
        <v>0</v>
      </c>
      <c r="E124" s="1">
        <f>COUNTIFS(INVENTARIO!B2:B1000,B124,INVENTARIO!J2:J1000,"Disponible")</f>
        <v>0</v>
      </c>
      <c r="F124" s="1">
        <f>SUMPRODUCT((INVENTARIO!B2:B1000=B124)*INVENTARIO!F2:F1000*INVENTARIO!I2:I1000)</f>
        <v>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587</v>
      </c>
      <c r="B125" s="1">
        <v>24.0</v>
      </c>
      <c r="C125" s="1">
        <f>COUNTIF(INVENTARIO!B2:B1000,B125)</f>
        <v>0</v>
      </c>
      <c r="D125" s="1">
        <f>COUNTIFS(INVENTARIO!B2:B1000,B125,INVENTARIO!J2:J1000,"Vendido")</f>
        <v>0</v>
      </c>
      <c r="E125" s="1">
        <f>COUNTIFS(INVENTARIO!B2:B1000,B125,INVENTARIO!J2:J1000,"Disponible")</f>
        <v>0</v>
      </c>
      <c r="F125" s="1">
        <f>SUMPRODUCT((INVENTARIO!B2:B1000=B125)*INVENTARIO!F2:F1000*INVENTARIO!I2:I1000)</f>
        <v>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588</v>
      </c>
      <c r="B126" s="1">
        <v>2.0</v>
      </c>
      <c r="C126" s="1">
        <f>COUNTIF(INVENTARIO!B2:B1000,B126)</f>
        <v>0</v>
      </c>
      <c r="D126" s="1">
        <f>COUNTIFS(INVENTARIO!B2:B1000,B126,INVENTARIO!J2:J1000,"Vendido")</f>
        <v>0</v>
      </c>
      <c r="E126" s="1">
        <f>COUNTIFS(INVENTARIO!B2:B1000,B126,INVENTARIO!J2:J1000,"Disponible")</f>
        <v>0</v>
      </c>
      <c r="F126" s="1">
        <f>SUMPRODUCT((INVENTARIO!B2:B1000=B126)*INVENTARIO!F2:F1000*INVENTARIO!I2:I1000)</f>
        <v>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589</v>
      </c>
      <c r="B127" s="1">
        <v>1.0</v>
      </c>
      <c r="C127" s="1">
        <f>COUNTIF(INVENTARIO!B2:B1000,B127)</f>
        <v>0</v>
      </c>
      <c r="D127" s="1">
        <f>COUNTIFS(INVENTARIO!B2:B1000,B127,INVENTARIO!J2:J1000,"Vendido")</f>
        <v>0</v>
      </c>
      <c r="E127" s="1">
        <f>COUNTIFS(INVENTARIO!B2:B1000,B127,INVENTARIO!J2:J1000,"Disponible")</f>
        <v>0</v>
      </c>
      <c r="F127" s="1">
        <f>SUMPRODUCT((INVENTARIO!B2:B1000=B127)*INVENTARIO!F2:F1000*INVENTARIO!I2:I1000)</f>
        <v>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590</v>
      </c>
      <c r="B128" s="1">
        <v>5.0</v>
      </c>
      <c r="C128" s="1">
        <f>COUNTIF(INVENTARIO!B2:B1000,B128)</f>
        <v>0</v>
      </c>
      <c r="D128" s="1">
        <f>COUNTIFS(INVENTARIO!B2:B1000,B128,INVENTARIO!J2:J1000,"Vendido")</f>
        <v>0</v>
      </c>
      <c r="E128" s="1">
        <f>COUNTIFS(INVENTARIO!B2:B1000,B128,INVENTARIO!J2:J1000,"Disponible")</f>
        <v>0</v>
      </c>
      <c r="F128" s="1">
        <f>SUMPRODUCT((INVENTARIO!B2:B1000=B128)*INVENTARIO!F2:F1000*INVENTARIO!I2:I1000)</f>
        <v>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591</v>
      </c>
      <c r="B129" s="1">
        <v>2.0</v>
      </c>
      <c r="C129" s="1">
        <f>COUNTIF(INVENTARIO!B2:B1000,B129)</f>
        <v>0</v>
      </c>
      <c r="D129" s="1">
        <f>COUNTIFS(INVENTARIO!B2:B1000,B129,INVENTARIO!J2:J1000,"Vendido")</f>
        <v>0</v>
      </c>
      <c r="E129" s="1">
        <f>COUNTIFS(INVENTARIO!B2:B1000,B129,INVENTARIO!J2:J1000,"Disponible")</f>
        <v>0</v>
      </c>
      <c r="F129" s="1">
        <f>SUMPRODUCT((INVENTARIO!B2:B1000=B129)*INVENTARIO!F2:F1000*INVENTARIO!I2:I1000)</f>
        <v>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592</v>
      </c>
      <c r="B130" s="1">
        <v>1.0</v>
      </c>
      <c r="C130" s="1">
        <f>COUNTIF(INVENTARIO!B2:B1000,B130)</f>
        <v>0</v>
      </c>
      <c r="D130" s="1">
        <f>COUNTIFS(INVENTARIO!B2:B1000,B130,INVENTARIO!J2:J1000,"Vendido")</f>
        <v>0</v>
      </c>
      <c r="E130" s="1">
        <f>COUNTIFS(INVENTARIO!B2:B1000,B130,INVENTARIO!J2:J1000,"Disponible")</f>
        <v>0</v>
      </c>
      <c r="F130" s="1">
        <f>SUMPRODUCT((INVENTARIO!B2:B1000=B130)*INVENTARIO!F2:F1000*INVENTARIO!I2:I1000)</f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593</v>
      </c>
      <c r="B131" s="1">
        <v>1.0</v>
      </c>
      <c r="C131" s="1">
        <f>COUNTIF(INVENTARIO!B2:B1000,B131)</f>
        <v>0</v>
      </c>
      <c r="D131" s="1">
        <f>COUNTIFS(INVENTARIO!B2:B1000,B131,INVENTARIO!J2:J1000,"Vendido")</f>
        <v>0</v>
      </c>
      <c r="E131" s="1">
        <f>COUNTIFS(INVENTARIO!B2:B1000,B131,INVENTARIO!J2:J1000,"Disponible")</f>
        <v>0</v>
      </c>
      <c r="F131" s="1">
        <f>SUMPRODUCT((INVENTARIO!B2:B1000=B131)*INVENTARIO!F2:F1000*INVENTARIO!I2:I1000)</f>
        <v>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594</v>
      </c>
      <c r="B132" s="1">
        <v>1.0</v>
      </c>
      <c r="C132" s="1">
        <f>COUNTIF(INVENTARIO!B2:B1000,B132)</f>
        <v>0</v>
      </c>
      <c r="D132" s="1">
        <f>COUNTIFS(INVENTARIO!B2:B1000,B132,INVENTARIO!J2:J1000,"Vendido")</f>
        <v>0</v>
      </c>
      <c r="E132" s="1">
        <f>COUNTIFS(INVENTARIO!B2:B1000,B132,INVENTARIO!J2:J1000,"Disponible")</f>
        <v>0</v>
      </c>
      <c r="F132" s="1">
        <f>SUMPRODUCT((INVENTARIO!B2:B1000=B132)*INVENTARIO!F2:F1000*INVENTARIO!I2:I1000)</f>
        <v>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595</v>
      </c>
      <c r="B133" s="1">
        <v>1.0</v>
      </c>
      <c r="C133" s="1">
        <f>COUNTIF(INVENTARIO!B2:B1000,B133)</f>
        <v>0</v>
      </c>
      <c r="D133" s="1">
        <f>COUNTIFS(INVENTARIO!B2:B1000,B133,INVENTARIO!J2:J1000,"Vendido")</f>
        <v>0</v>
      </c>
      <c r="E133" s="1">
        <f>COUNTIFS(INVENTARIO!B2:B1000,B133,INVENTARIO!J2:J1000,"Disponible")</f>
        <v>0</v>
      </c>
      <c r="F133" s="1">
        <f>SUMPRODUCT((INVENTARIO!B2:B1000=B133)*INVENTARIO!F2:F1000*INVENTARIO!I2:I1000)</f>
        <v>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596</v>
      </c>
      <c r="B134" s="1">
        <v>1.0</v>
      </c>
      <c r="C134" s="1">
        <f>COUNTIF(INVENTARIO!B2:B1000,B134)</f>
        <v>0</v>
      </c>
      <c r="D134" s="1">
        <f>COUNTIFS(INVENTARIO!B2:B1000,B134,INVENTARIO!J2:J1000,"Vendido")</f>
        <v>0</v>
      </c>
      <c r="E134" s="1">
        <f>COUNTIFS(INVENTARIO!B2:B1000,B134,INVENTARIO!J2:J1000,"Disponible")</f>
        <v>0</v>
      </c>
      <c r="F134" s="1">
        <f>SUMPRODUCT((INVENTARIO!B2:B1000=B134)*INVENTARIO!F2:F1000*INVENTARIO!I2:I1000)</f>
        <v>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597</v>
      </c>
      <c r="B135" s="1">
        <v>2.0</v>
      </c>
      <c r="C135" s="1">
        <f>COUNTIF(INVENTARIO!B2:B1000,B135)</f>
        <v>0</v>
      </c>
      <c r="D135" s="1">
        <f>COUNTIFS(INVENTARIO!B2:B1000,B135,INVENTARIO!J2:J1000,"Vendido")</f>
        <v>0</v>
      </c>
      <c r="E135" s="1">
        <f>COUNTIFS(INVENTARIO!B2:B1000,B135,INVENTARIO!J2:J1000,"Disponible")</f>
        <v>0</v>
      </c>
      <c r="F135" s="1">
        <f>SUMPRODUCT((INVENTARIO!B2:B1000=B135)*INVENTARIO!F2:F1000*INVENTARIO!I2:I1000)</f>
        <v>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598</v>
      </c>
      <c r="B136" s="1">
        <v>1.0</v>
      </c>
      <c r="C136" s="1">
        <f>COUNTIF(INVENTARIO!B2:B1000,B136)</f>
        <v>0</v>
      </c>
      <c r="D136" s="1">
        <f>COUNTIFS(INVENTARIO!B2:B1000,B136,INVENTARIO!J2:J1000,"Vendido")</f>
        <v>0</v>
      </c>
      <c r="E136" s="1">
        <f>COUNTIFS(INVENTARIO!B2:B1000,B136,INVENTARIO!J2:J1000,"Disponible")</f>
        <v>0</v>
      </c>
      <c r="F136" s="1">
        <f>SUMPRODUCT((INVENTARIO!B2:B1000=B136)*INVENTARIO!F2:F1000*INVENTARIO!I2:I1000)</f>
        <v>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599</v>
      </c>
      <c r="B137" s="1">
        <v>3.0</v>
      </c>
      <c r="C137" s="1">
        <f>COUNTIF(INVENTARIO!B2:B1000,B137)</f>
        <v>0</v>
      </c>
      <c r="D137" s="1">
        <f>COUNTIFS(INVENTARIO!B2:B1000,B137,INVENTARIO!J2:J1000,"Vendido")</f>
        <v>0</v>
      </c>
      <c r="E137" s="1">
        <f>COUNTIFS(INVENTARIO!B2:B1000,B137,INVENTARIO!J2:J1000,"Disponible")</f>
        <v>0</v>
      </c>
      <c r="F137" s="1">
        <f>SUMPRODUCT((INVENTARIO!B2:B1000=B137)*INVENTARIO!F2:F1000*INVENTARIO!I2:I1000)</f>
        <v>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600</v>
      </c>
      <c r="B138" s="1">
        <v>5.0</v>
      </c>
      <c r="C138" s="1">
        <f>COUNTIF(INVENTARIO!B2:B1000,B138)</f>
        <v>0</v>
      </c>
      <c r="D138" s="1">
        <f>COUNTIFS(INVENTARIO!B2:B1000,B138,INVENTARIO!J2:J1000,"Vendido")</f>
        <v>0</v>
      </c>
      <c r="E138" s="1">
        <f>COUNTIFS(INVENTARIO!B2:B1000,B138,INVENTARIO!J2:J1000,"Disponible")</f>
        <v>0</v>
      </c>
      <c r="F138" s="1">
        <f>SUMPRODUCT((INVENTARIO!B2:B1000=B138)*INVENTARIO!F2:F1000*INVENTARIO!I2:I1000)</f>
        <v>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601</v>
      </c>
      <c r="B139" s="1">
        <v>1.0</v>
      </c>
      <c r="C139" s="1">
        <f>COUNTIF(INVENTARIO!B2:B1000,B139)</f>
        <v>0</v>
      </c>
      <c r="D139" s="1">
        <f>COUNTIFS(INVENTARIO!B2:B1000,B139,INVENTARIO!J2:J1000,"Vendido")</f>
        <v>0</v>
      </c>
      <c r="E139" s="1">
        <f>COUNTIFS(INVENTARIO!B2:B1000,B139,INVENTARIO!J2:J1000,"Disponible")</f>
        <v>0</v>
      </c>
      <c r="F139" s="1">
        <f>SUMPRODUCT((INVENTARIO!B2:B1000=B139)*INVENTARIO!F2:F1000*INVENTARIO!I2:I1000)</f>
        <v>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602</v>
      </c>
      <c r="B140" s="1">
        <v>1.0</v>
      </c>
      <c r="C140" s="1">
        <f>COUNTIF(INVENTARIO!B2:B1000,B140)</f>
        <v>0</v>
      </c>
      <c r="D140" s="1">
        <f>COUNTIFS(INVENTARIO!B2:B1000,B140,INVENTARIO!J2:J1000,"Vendido")</f>
        <v>0</v>
      </c>
      <c r="E140" s="1">
        <f>COUNTIFS(INVENTARIO!B2:B1000,B140,INVENTARIO!J2:J1000,"Disponible")</f>
        <v>0</v>
      </c>
      <c r="F140" s="1">
        <f>SUMPRODUCT((INVENTARIO!B2:B1000=B140)*INVENTARIO!F2:F1000*INVENTARIO!I2:I1000)</f>
        <v>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603</v>
      </c>
      <c r="B141" s="1">
        <v>3.0</v>
      </c>
      <c r="C141" s="1">
        <f>COUNTIF(INVENTARIO!B2:B1000,B141)</f>
        <v>0</v>
      </c>
      <c r="D141" s="1">
        <f>COUNTIFS(INVENTARIO!B2:B1000,B141,INVENTARIO!J2:J1000,"Vendido")</f>
        <v>0</v>
      </c>
      <c r="E141" s="1">
        <f>COUNTIFS(INVENTARIO!B2:B1000,B141,INVENTARIO!J2:J1000,"Disponible")</f>
        <v>0</v>
      </c>
      <c r="F141" s="1">
        <f>SUMPRODUCT((INVENTARIO!B2:B1000=B141)*INVENTARIO!F2:F1000*INVENTARIO!I2:I1000)</f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604</v>
      </c>
      <c r="B142" s="1">
        <v>20.0</v>
      </c>
      <c r="C142" s="1">
        <f>COUNTIF(INVENTARIO!B2:B1000,B142)</f>
        <v>0</v>
      </c>
      <c r="D142" s="1">
        <f>COUNTIFS(INVENTARIO!B2:B1000,B142,INVENTARIO!J2:J1000,"Vendido")</f>
        <v>0</v>
      </c>
      <c r="E142" s="1">
        <f>COUNTIFS(INVENTARIO!B2:B1000,B142,INVENTARIO!J2:J1000,"Disponible")</f>
        <v>0</v>
      </c>
      <c r="F142" s="1">
        <f>SUMPRODUCT((INVENTARIO!B2:B1000=B142)*INVENTARIO!F2:F1000*INVENTARIO!I2:I1000)</f>
        <v>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605</v>
      </c>
      <c r="B143" s="1">
        <v>40.0</v>
      </c>
      <c r="C143" s="1">
        <f>COUNTIF(INVENTARIO!B2:B1000,B143)</f>
        <v>0</v>
      </c>
      <c r="D143" s="1">
        <f>COUNTIFS(INVENTARIO!B2:B1000,B143,INVENTARIO!J2:J1000,"Vendido")</f>
        <v>0</v>
      </c>
      <c r="E143" s="1">
        <f>COUNTIFS(INVENTARIO!B2:B1000,B143,INVENTARIO!J2:J1000,"Disponible")</f>
        <v>0</v>
      </c>
      <c r="F143" s="1">
        <f>SUMPRODUCT((INVENTARIO!B2:B1000=B143)*INVENTARIO!F2:F1000*INVENTARIO!I2:I1000)</f>
        <v>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606</v>
      </c>
      <c r="B144" s="1">
        <v>1.0</v>
      </c>
      <c r="C144" s="1">
        <f>COUNTIF(INVENTARIO!B2:B1000,B144)</f>
        <v>0</v>
      </c>
      <c r="D144" s="1">
        <f>COUNTIFS(INVENTARIO!B2:B1000,B144,INVENTARIO!J2:J1000,"Vendido")</f>
        <v>0</v>
      </c>
      <c r="E144" s="1">
        <f>COUNTIFS(INVENTARIO!B2:B1000,B144,INVENTARIO!J2:J1000,"Disponible")</f>
        <v>0</v>
      </c>
      <c r="F144" s="1">
        <f>SUMPRODUCT((INVENTARIO!B2:B1000=B144)*INVENTARIO!F2:F1000*INVENTARIO!I2:I1000)</f>
        <v>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607</v>
      </c>
      <c r="B145" s="1">
        <v>1.0</v>
      </c>
      <c r="C145" s="1">
        <f>COUNTIF(INVENTARIO!B2:B1000,B145)</f>
        <v>0</v>
      </c>
      <c r="D145" s="1">
        <f>COUNTIFS(INVENTARIO!B2:B1000,B145,INVENTARIO!J2:J1000,"Vendido")</f>
        <v>0</v>
      </c>
      <c r="E145" s="1">
        <f>COUNTIFS(INVENTARIO!B2:B1000,B145,INVENTARIO!J2:J1000,"Disponible")</f>
        <v>0</v>
      </c>
      <c r="F145" s="1">
        <f>SUMPRODUCT((INVENTARIO!B2:B1000=B145)*INVENTARIO!F2:F1000*INVENTARIO!I2:I1000)</f>
        <v>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608</v>
      </c>
      <c r="B146" s="1">
        <v>1.0</v>
      </c>
      <c r="C146" s="1">
        <f>COUNTIF(INVENTARIO!B2:B1000,B146)</f>
        <v>0</v>
      </c>
      <c r="D146" s="1">
        <f>COUNTIFS(INVENTARIO!B2:B1000,B146,INVENTARIO!J2:J1000,"Vendido")</f>
        <v>0</v>
      </c>
      <c r="E146" s="1">
        <f>COUNTIFS(INVENTARIO!B2:B1000,B146,INVENTARIO!J2:J1000,"Disponible")</f>
        <v>0</v>
      </c>
      <c r="F146" s="1">
        <f>SUMPRODUCT((INVENTARIO!B2:B1000=B146)*INVENTARIO!F2:F1000*INVENTARIO!I2:I1000)</f>
        <v>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609</v>
      </c>
      <c r="B147" s="1">
        <v>9.0</v>
      </c>
      <c r="C147" s="1">
        <f>COUNTIF(INVENTARIO!B2:B1000,B147)</f>
        <v>0</v>
      </c>
      <c r="D147" s="1">
        <f>COUNTIFS(INVENTARIO!B2:B1000,B147,INVENTARIO!J2:J1000,"Vendido")</f>
        <v>0</v>
      </c>
      <c r="E147" s="1">
        <f>COUNTIFS(INVENTARIO!B2:B1000,B147,INVENTARIO!J2:J1000,"Disponible")</f>
        <v>0</v>
      </c>
      <c r="F147" s="1">
        <f>SUMPRODUCT((INVENTARIO!B2:B1000=B147)*INVENTARIO!F2:F1000*INVENTARIO!I2:I1000)</f>
        <v>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401</v>
      </c>
      <c r="B148" s="1">
        <v>20.0</v>
      </c>
      <c r="C148" s="1">
        <f>COUNTIF(INVENTARIO!B2:B1000,B148)</f>
        <v>0</v>
      </c>
      <c r="D148" s="1">
        <f>COUNTIFS(INVENTARIO!B2:B1000,B148,INVENTARIO!J2:J1000,"Vendido")</f>
        <v>0</v>
      </c>
      <c r="E148" s="1">
        <f>COUNTIFS(INVENTARIO!B2:B1000,B148,INVENTARIO!J2:J1000,"Disponible")</f>
        <v>0</v>
      </c>
      <c r="F148" s="1">
        <f>SUMPRODUCT((INVENTARIO!B2:B1000=B148)*INVENTARIO!F2:F1000*INVENTARIO!I2:I1000)</f>
        <v>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610</v>
      </c>
      <c r="B149" s="1">
        <v>26.0</v>
      </c>
      <c r="C149" s="1">
        <f>COUNTIF(INVENTARIO!B2:B1000,B149)</f>
        <v>0</v>
      </c>
      <c r="D149" s="1">
        <f>COUNTIFS(INVENTARIO!B2:B1000,B149,INVENTARIO!J2:J1000,"Vendido")</f>
        <v>0</v>
      </c>
      <c r="E149" s="1">
        <f>COUNTIFS(INVENTARIO!B2:B1000,B149,INVENTARIO!J2:J1000,"Disponible")</f>
        <v>0</v>
      </c>
      <c r="F149" s="1">
        <f>SUMPRODUCT((INVENTARIO!B2:B1000=B149)*INVENTARIO!F2:F1000*INVENTARIO!I2:I1000)</f>
        <v>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611</v>
      </c>
      <c r="B150" s="1">
        <v>1.0</v>
      </c>
      <c r="C150" s="1">
        <f>COUNTIF(INVENTARIO!B2:B1000,B150)</f>
        <v>0</v>
      </c>
      <c r="D150" s="1">
        <f>COUNTIFS(INVENTARIO!B2:B1000,B150,INVENTARIO!J2:J1000,"Vendido")</f>
        <v>0</v>
      </c>
      <c r="E150" s="1">
        <f>COUNTIFS(INVENTARIO!B2:B1000,B150,INVENTARIO!J2:J1000,"Disponible")</f>
        <v>0</v>
      </c>
      <c r="F150" s="1">
        <f>SUMPRODUCT((INVENTARIO!B2:B1000=B150)*INVENTARIO!F2:F1000*INVENTARIO!I2:I1000)</f>
        <v>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612</v>
      </c>
      <c r="B151" s="1">
        <v>12.0</v>
      </c>
      <c r="C151" s="1">
        <f>COUNTIF(INVENTARIO!B2:B1000,B151)</f>
        <v>0</v>
      </c>
      <c r="D151" s="1">
        <f>COUNTIFS(INVENTARIO!B2:B1000,B151,INVENTARIO!J2:J1000,"Vendido")</f>
        <v>0</v>
      </c>
      <c r="E151" s="1">
        <f>COUNTIFS(INVENTARIO!B2:B1000,B151,INVENTARIO!J2:J1000,"Disponible")</f>
        <v>0</v>
      </c>
      <c r="F151" s="1">
        <f>SUMPRODUCT((INVENTARIO!B2:B1000=B151)*INVENTARIO!F2:F1000*INVENTARIO!I2:I1000)</f>
        <v>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613</v>
      </c>
      <c r="B152" s="1">
        <v>1.0</v>
      </c>
      <c r="C152" s="1">
        <f>COUNTIF(INVENTARIO!B2:B1000,B152)</f>
        <v>0</v>
      </c>
      <c r="D152" s="1">
        <f>COUNTIFS(INVENTARIO!B2:B1000,B152,INVENTARIO!J2:J1000,"Vendido")</f>
        <v>0</v>
      </c>
      <c r="E152" s="1">
        <f>COUNTIFS(INVENTARIO!B2:B1000,B152,INVENTARIO!J2:J1000,"Disponible")</f>
        <v>0</v>
      </c>
      <c r="F152" s="1">
        <f>SUMPRODUCT((INVENTARIO!B2:B1000=B152)*INVENTARIO!F2:F1000*INVENTARIO!I2:I1000)</f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1">
    <mergeCell ref="B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24.0"/>
    <col customWidth="1" min="4" max="4" width="34.0"/>
    <col customWidth="1" min="5" max="5" width="48.0"/>
    <col customWidth="1" min="6" max="6" width="10.0"/>
    <col customWidth="1" min="7" max="7" width="22.0"/>
    <col customWidth="1" min="8" max="8" width="16.0"/>
    <col customWidth="1" min="9" max="10" width="18.0"/>
    <col customWidth="1" min="11" max="11" width="12.0"/>
    <col customWidth="1" min="12" max="12" width="24.0"/>
    <col customWidth="1" min="13" max="13" width="15.0"/>
    <col customWidth="1" min="14" max="14" width="18.0"/>
    <col customWidth="1" min="15" max="15" width="20.0"/>
    <col customWidth="1" min="16" max="16" width="28.0"/>
    <col customWidth="1" min="17" max="17" width="35.0"/>
    <col customWidth="1" min="18" max="22" width="8.71"/>
  </cols>
  <sheetData>
    <row r="1" ht="37.5" customHeight="1">
      <c r="A1" s="7" t="s">
        <v>1</v>
      </c>
      <c r="B1" s="7" t="s">
        <v>5</v>
      </c>
      <c r="C1" s="7" t="s">
        <v>13</v>
      </c>
      <c r="D1" s="7" t="s">
        <v>3</v>
      </c>
      <c r="E1" s="7" t="s">
        <v>16</v>
      </c>
      <c r="F1" s="7" t="s">
        <v>18</v>
      </c>
      <c r="G1" s="7" t="s">
        <v>20</v>
      </c>
      <c r="H1" s="7" t="s">
        <v>19</v>
      </c>
      <c r="I1" s="7" t="s">
        <v>8</v>
      </c>
      <c r="J1" s="7" t="s">
        <v>22</v>
      </c>
      <c r="K1" s="7" t="s">
        <v>23</v>
      </c>
      <c r="L1" s="7" t="s">
        <v>24</v>
      </c>
      <c r="M1" s="7" t="s">
        <v>25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90.0" customHeight="1">
      <c r="A2" s="13" t="s">
        <v>28</v>
      </c>
      <c r="B2" s="13" t="s">
        <v>41</v>
      </c>
      <c r="C2" s="13" t="s">
        <v>42</v>
      </c>
      <c r="D2" s="13" t="s">
        <v>44</v>
      </c>
      <c r="E2" s="13" t="s">
        <v>45</v>
      </c>
      <c r="F2" s="25">
        <v>1.0</v>
      </c>
      <c r="G2" s="13" t="s">
        <v>48</v>
      </c>
      <c r="H2" s="13"/>
      <c r="I2" s="27">
        <v>350000.0</v>
      </c>
      <c r="J2" s="13" t="s">
        <v>50</v>
      </c>
      <c r="K2" s="13" t="s">
        <v>51</v>
      </c>
      <c r="L2" s="13" t="s">
        <v>54</v>
      </c>
      <c r="M2" s="13"/>
      <c r="N2" s="1"/>
      <c r="O2" s="1"/>
      <c r="P2" s="1"/>
      <c r="Q2" s="1"/>
      <c r="R2" s="15"/>
      <c r="S2" s="15"/>
      <c r="T2" s="1"/>
      <c r="U2" s="1"/>
      <c r="V2" s="15"/>
      <c r="W2" s="1"/>
      <c r="X2" s="1"/>
      <c r="Y2" s="1"/>
      <c r="Z2" s="1"/>
      <c r="AA2" s="1"/>
    </row>
    <row r="3" ht="90.0" customHeight="1">
      <c r="A3" s="34" t="s">
        <v>61</v>
      </c>
      <c r="B3" s="34" t="s">
        <v>41</v>
      </c>
      <c r="C3" s="34" t="s">
        <v>42</v>
      </c>
      <c r="D3" s="34" t="s">
        <v>56</v>
      </c>
      <c r="E3" s="34" t="s">
        <v>57</v>
      </c>
      <c r="F3" s="35">
        <v>1.0</v>
      </c>
      <c r="G3" s="34" t="s">
        <v>48</v>
      </c>
      <c r="H3" s="34" t="s">
        <v>64</v>
      </c>
      <c r="I3" s="36">
        <v>60000.0</v>
      </c>
      <c r="J3" s="34" t="s">
        <v>50</v>
      </c>
      <c r="K3" s="34" t="s">
        <v>51</v>
      </c>
      <c r="L3" s="34" t="s">
        <v>65</v>
      </c>
      <c r="M3" s="34"/>
      <c r="N3" s="1"/>
      <c r="O3" s="1"/>
      <c r="P3" s="1"/>
      <c r="Q3" s="1"/>
      <c r="R3" s="15"/>
      <c r="S3" s="15"/>
      <c r="T3" s="1"/>
      <c r="U3" s="1"/>
      <c r="V3" s="15"/>
      <c r="W3" s="1"/>
      <c r="X3" s="1"/>
      <c r="Y3" s="1"/>
      <c r="Z3" s="1"/>
      <c r="AA3" s="1"/>
    </row>
    <row r="4" ht="90.0" customHeight="1">
      <c r="A4" s="13" t="s">
        <v>68</v>
      </c>
      <c r="B4" s="13" t="s">
        <v>41</v>
      </c>
      <c r="C4" s="13" t="s">
        <v>42</v>
      </c>
      <c r="D4" s="13" t="s">
        <v>60</v>
      </c>
      <c r="E4" s="13" t="s">
        <v>62</v>
      </c>
      <c r="F4" s="25">
        <v>1.0</v>
      </c>
      <c r="G4" s="13" t="s">
        <v>71</v>
      </c>
      <c r="H4" s="13" t="s">
        <v>64</v>
      </c>
      <c r="I4" s="27">
        <v>50000.0</v>
      </c>
      <c r="J4" s="13" t="s">
        <v>50</v>
      </c>
      <c r="K4" s="13" t="s">
        <v>51</v>
      </c>
      <c r="L4" s="13" t="s">
        <v>72</v>
      </c>
      <c r="M4" s="13"/>
      <c r="N4" s="1"/>
      <c r="O4" s="1"/>
      <c r="P4" s="1"/>
      <c r="Q4" s="1"/>
      <c r="R4" s="15"/>
      <c r="S4" s="15"/>
      <c r="T4" s="1"/>
      <c r="U4" s="1"/>
      <c r="V4" s="15"/>
      <c r="W4" s="1"/>
      <c r="X4" s="1"/>
      <c r="Y4" s="1"/>
      <c r="Z4" s="1"/>
      <c r="AA4" s="1"/>
    </row>
    <row r="5" ht="90.0" customHeight="1">
      <c r="A5" s="34" t="s">
        <v>74</v>
      </c>
      <c r="B5" s="34" t="s">
        <v>41</v>
      </c>
      <c r="C5" s="34" t="s">
        <v>42</v>
      </c>
      <c r="D5" s="34" t="s">
        <v>60</v>
      </c>
      <c r="E5" s="34" t="s">
        <v>62</v>
      </c>
      <c r="F5" s="35">
        <v>1.0</v>
      </c>
      <c r="G5" s="34" t="s">
        <v>71</v>
      </c>
      <c r="H5" s="34" t="s">
        <v>76</v>
      </c>
      <c r="I5" s="36">
        <v>50000.0</v>
      </c>
      <c r="J5" s="34" t="s">
        <v>50</v>
      </c>
      <c r="K5" s="34" t="s">
        <v>51</v>
      </c>
      <c r="L5" s="38" t="s">
        <v>78</v>
      </c>
      <c r="M5" s="34"/>
      <c r="N5" s="1"/>
      <c r="O5" s="1"/>
      <c r="P5" s="1"/>
      <c r="Q5" s="1"/>
      <c r="R5" s="15"/>
      <c r="S5" s="15"/>
      <c r="T5" s="1"/>
      <c r="U5" s="1"/>
      <c r="V5" s="15"/>
      <c r="W5" s="1"/>
      <c r="X5" s="1"/>
      <c r="Y5" s="1"/>
      <c r="Z5" s="1"/>
      <c r="AA5" s="1"/>
    </row>
    <row r="6" ht="90.0" customHeight="1">
      <c r="A6" s="13" t="s">
        <v>81</v>
      </c>
      <c r="B6" s="13" t="s">
        <v>41</v>
      </c>
      <c r="C6" s="13" t="s">
        <v>82</v>
      </c>
      <c r="D6" s="13" t="s">
        <v>70</v>
      </c>
      <c r="E6" s="13" t="s">
        <v>70</v>
      </c>
      <c r="F6" s="25">
        <v>2.0</v>
      </c>
      <c r="G6" s="13"/>
      <c r="H6" s="13" t="s">
        <v>64</v>
      </c>
      <c r="I6" s="27">
        <v>100000.0</v>
      </c>
      <c r="J6" s="13" t="s">
        <v>50</v>
      </c>
      <c r="K6" s="13" t="s">
        <v>51</v>
      </c>
      <c r="L6" s="39" t="s">
        <v>85</v>
      </c>
      <c r="M6" s="13"/>
      <c r="N6" s="1"/>
      <c r="O6" s="1"/>
      <c r="P6" s="1"/>
      <c r="Q6" s="1"/>
      <c r="R6" s="15"/>
      <c r="S6" s="15"/>
      <c r="T6" s="1"/>
      <c r="U6" s="1"/>
      <c r="V6" s="15"/>
      <c r="W6" s="1"/>
      <c r="X6" s="1"/>
      <c r="Y6" s="1"/>
      <c r="Z6" s="1"/>
      <c r="AA6" s="1"/>
    </row>
    <row r="7" ht="90.0" customHeight="1">
      <c r="A7" s="34" t="s">
        <v>88</v>
      </c>
      <c r="B7" s="34" t="s">
        <v>41</v>
      </c>
      <c r="C7" s="34" t="s">
        <v>89</v>
      </c>
      <c r="D7" s="34" t="s">
        <v>73</v>
      </c>
      <c r="E7" s="34" t="s">
        <v>75</v>
      </c>
      <c r="F7" s="35">
        <v>1.0</v>
      </c>
      <c r="G7" s="34"/>
      <c r="H7" s="34" t="s">
        <v>64</v>
      </c>
      <c r="I7" s="36">
        <v>100000.0</v>
      </c>
      <c r="J7" s="34" t="s">
        <v>50</v>
      </c>
      <c r="K7" s="34" t="s">
        <v>51</v>
      </c>
      <c r="L7" s="38" t="s">
        <v>92</v>
      </c>
      <c r="M7" s="34"/>
      <c r="N7" s="1"/>
      <c r="O7" s="1"/>
      <c r="P7" s="1"/>
      <c r="Q7" s="1"/>
      <c r="R7" s="15"/>
      <c r="S7" s="15"/>
      <c r="T7" s="1"/>
      <c r="U7" s="1"/>
      <c r="V7" s="15"/>
      <c r="W7" s="1"/>
      <c r="X7" s="1"/>
      <c r="Y7" s="1"/>
      <c r="Z7" s="1"/>
      <c r="AA7" s="1"/>
    </row>
    <row r="8" ht="90.0" customHeight="1">
      <c r="A8" s="13" t="s">
        <v>96</v>
      </c>
      <c r="B8" s="13" t="s">
        <v>41</v>
      </c>
      <c r="C8" s="13" t="s">
        <v>42</v>
      </c>
      <c r="D8" s="13" t="s">
        <v>79</v>
      </c>
      <c r="E8" s="13" t="s">
        <v>80</v>
      </c>
      <c r="F8" s="25">
        <v>1.0</v>
      </c>
      <c r="G8" s="13"/>
      <c r="H8" s="13" t="s">
        <v>98</v>
      </c>
      <c r="I8" s="27">
        <v>250000.0</v>
      </c>
      <c r="J8" s="13" t="s">
        <v>50</v>
      </c>
      <c r="K8" s="13" t="s">
        <v>51</v>
      </c>
      <c r="L8" s="39" t="s">
        <v>99</v>
      </c>
      <c r="M8" s="13"/>
      <c r="N8" s="1"/>
      <c r="O8" s="1"/>
      <c r="P8" s="1"/>
      <c r="Q8" s="1"/>
      <c r="R8" s="15"/>
      <c r="S8" s="15"/>
      <c r="T8" s="1"/>
      <c r="U8" s="1"/>
      <c r="V8" s="15"/>
      <c r="W8" s="1"/>
      <c r="X8" s="1"/>
      <c r="Y8" s="1"/>
      <c r="Z8" s="1"/>
      <c r="AA8" s="1"/>
    </row>
    <row r="9" ht="90.0" customHeight="1">
      <c r="A9" s="34" t="s">
        <v>103</v>
      </c>
      <c r="B9" s="34" t="s">
        <v>41</v>
      </c>
      <c r="C9" s="34" t="s">
        <v>42</v>
      </c>
      <c r="D9" s="34" t="s">
        <v>83</v>
      </c>
      <c r="E9" s="34" t="s">
        <v>84</v>
      </c>
      <c r="F9" s="35">
        <v>1.0</v>
      </c>
      <c r="G9" s="34"/>
      <c r="H9" s="34" t="s">
        <v>64</v>
      </c>
      <c r="I9" s="36">
        <v>120000.0</v>
      </c>
      <c r="J9" s="34" t="s">
        <v>50</v>
      </c>
      <c r="K9" s="34" t="s">
        <v>51</v>
      </c>
      <c r="L9" s="38" t="s">
        <v>105</v>
      </c>
      <c r="M9" s="34"/>
      <c r="N9" s="1"/>
      <c r="O9" s="1"/>
      <c r="P9" s="1"/>
      <c r="Q9" s="1"/>
      <c r="R9" s="15"/>
      <c r="S9" s="15"/>
      <c r="T9" s="1"/>
      <c r="U9" s="1"/>
      <c r="V9" s="15"/>
      <c r="W9" s="1"/>
      <c r="X9" s="1"/>
      <c r="Y9" s="1"/>
      <c r="Z9" s="1"/>
      <c r="AA9" s="1"/>
    </row>
    <row r="10" ht="90.0" customHeight="1">
      <c r="A10" s="13" t="s">
        <v>106</v>
      </c>
      <c r="B10" s="13" t="s">
        <v>41</v>
      </c>
      <c r="C10" s="13" t="s">
        <v>42</v>
      </c>
      <c r="D10" s="13" t="s">
        <v>86</v>
      </c>
      <c r="E10" s="13" t="s">
        <v>87</v>
      </c>
      <c r="F10" s="25">
        <v>1.0</v>
      </c>
      <c r="G10" s="13"/>
      <c r="H10" s="13" t="s">
        <v>64</v>
      </c>
      <c r="I10" s="27">
        <v>150000.0</v>
      </c>
      <c r="J10" s="13" t="s">
        <v>50</v>
      </c>
      <c r="K10" s="13" t="s">
        <v>51</v>
      </c>
      <c r="L10" s="39" t="s">
        <v>107</v>
      </c>
      <c r="M10" s="13"/>
      <c r="N10" s="1"/>
      <c r="O10" s="1"/>
      <c r="P10" s="1"/>
      <c r="Q10" s="1"/>
      <c r="R10" s="15"/>
      <c r="S10" s="15"/>
      <c r="T10" s="1"/>
      <c r="U10" s="1"/>
      <c r="V10" s="15"/>
      <c r="W10" s="1"/>
      <c r="X10" s="1"/>
      <c r="Y10" s="1"/>
      <c r="Z10" s="1"/>
      <c r="AA10" s="1"/>
    </row>
    <row r="11" ht="90.0" customHeight="1">
      <c r="A11" s="34" t="s">
        <v>109</v>
      </c>
      <c r="B11" s="34" t="s">
        <v>41</v>
      </c>
      <c r="C11" s="34" t="s">
        <v>110</v>
      </c>
      <c r="D11" s="34" t="s">
        <v>90</v>
      </c>
      <c r="E11" s="34" t="s">
        <v>91</v>
      </c>
      <c r="F11" s="35">
        <v>1.0</v>
      </c>
      <c r="G11" s="34" t="s">
        <v>111</v>
      </c>
      <c r="H11" s="34" t="s">
        <v>64</v>
      </c>
      <c r="I11" s="36">
        <v>150000.0</v>
      </c>
      <c r="J11" s="34" t="s">
        <v>50</v>
      </c>
      <c r="K11" s="34" t="s">
        <v>51</v>
      </c>
      <c r="L11" s="38" t="s">
        <v>112</v>
      </c>
      <c r="M11" s="34"/>
      <c r="N11" s="1"/>
      <c r="O11" s="1"/>
      <c r="P11" s="1"/>
      <c r="Q11" s="1"/>
      <c r="R11" s="15"/>
      <c r="S11" s="15"/>
      <c r="T11" s="1"/>
      <c r="U11" s="1"/>
      <c r="V11" s="15"/>
      <c r="W11" s="1"/>
      <c r="X11" s="1"/>
      <c r="Y11" s="1"/>
      <c r="Z11" s="1"/>
      <c r="AA11" s="1"/>
    </row>
    <row r="12" ht="90.0" customHeight="1">
      <c r="A12" s="13" t="s">
        <v>113</v>
      </c>
      <c r="B12" s="13" t="s">
        <v>41</v>
      </c>
      <c r="C12" s="13" t="s">
        <v>110</v>
      </c>
      <c r="D12" s="13" t="s">
        <v>93</v>
      </c>
      <c r="E12" s="13" t="s">
        <v>94</v>
      </c>
      <c r="F12" s="25">
        <v>1.0</v>
      </c>
      <c r="G12" s="13"/>
      <c r="H12" s="13" t="s">
        <v>64</v>
      </c>
      <c r="I12" s="27">
        <v>120000.0</v>
      </c>
      <c r="J12" s="13" t="s">
        <v>50</v>
      </c>
      <c r="K12" s="13" t="s">
        <v>51</v>
      </c>
      <c r="L12" s="39" t="s">
        <v>115</v>
      </c>
      <c r="M12" s="13"/>
      <c r="N12" s="1"/>
      <c r="O12" s="1"/>
      <c r="P12" s="1"/>
      <c r="Q12" s="1"/>
      <c r="R12" s="15"/>
      <c r="S12" s="15"/>
      <c r="T12" s="1"/>
      <c r="U12" s="1"/>
      <c r="V12" s="15"/>
      <c r="W12" s="1"/>
      <c r="X12" s="1"/>
      <c r="Y12" s="1"/>
      <c r="Z12" s="1"/>
      <c r="AA12" s="1"/>
    </row>
    <row r="13" ht="90.0" customHeight="1">
      <c r="A13" s="34" t="s">
        <v>117</v>
      </c>
      <c r="B13" s="34" t="s">
        <v>95</v>
      </c>
      <c r="C13" s="34" t="s">
        <v>42</v>
      </c>
      <c r="D13" s="34" t="s">
        <v>104</v>
      </c>
      <c r="E13" s="34" t="s">
        <v>62</v>
      </c>
      <c r="F13" s="35">
        <v>1.0</v>
      </c>
      <c r="G13" s="34" t="s">
        <v>71</v>
      </c>
      <c r="H13" s="34" t="s">
        <v>64</v>
      </c>
      <c r="I13" s="36">
        <v>50000.0</v>
      </c>
      <c r="J13" s="34" t="s">
        <v>50</v>
      </c>
      <c r="K13" s="34" t="s">
        <v>51</v>
      </c>
      <c r="L13" s="38" t="s">
        <v>118</v>
      </c>
      <c r="M13" s="34"/>
      <c r="N13" s="1"/>
      <c r="O13" s="1"/>
      <c r="P13" s="1"/>
      <c r="Q13" s="1"/>
      <c r="R13" s="15"/>
      <c r="S13" s="15"/>
      <c r="T13" s="1"/>
      <c r="U13" s="1"/>
      <c r="V13" s="15"/>
      <c r="W13" s="1"/>
      <c r="X13" s="1"/>
      <c r="Y13" s="1"/>
      <c r="Z13" s="1"/>
      <c r="AA13" s="1"/>
    </row>
    <row r="14" ht="90.0" customHeight="1">
      <c r="A14" s="13" t="s">
        <v>119</v>
      </c>
      <c r="B14" s="13" t="s">
        <v>95</v>
      </c>
      <c r="C14" s="13" t="s">
        <v>82</v>
      </c>
      <c r="D14" s="13" t="s">
        <v>70</v>
      </c>
      <c r="E14" s="13" t="s">
        <v>70</v>
      </c>
      <c r="F14" s="25">
        <v>1.0</v>
      </c>
      <c r="G14" s="13"/>
      <c r="H14" s="13" t="s">
        <v>64</v>
      </c>
      <c r="I14" s="27">
        <v>50000.0</v>
      </c>
      <c r="J14" s="13" t="s">
        <v>50</v>
      </c>
      <c r="K14" s="13" t="s">
        <v>51</v>
      </c>
      <c r="L14" s="39" t="s">
        <v>121</v>
      </c>
      <c r="M14" s="13"/>
      <c r="N14" s="1"/>
      <c r="O14" s="1"/>
      <c r="P14" s="1"/>
      <c r="Q14" s="1"/>
      <c r="R14" s="15"/>
      <c r="S14" s="15"/>
      <c r="T14" s="1"/>
      <c r="U14" s="1"/>
      <c r="V14" s="15"/>
      <c r="W14" s="1"/>
      <c r="X14" s="1"/>
      <c r="Y14" s="1"/>
      <c r="Z14" s="1"/>
      <c r="AA14" s="1"/>
    </row>
    <row r="15" ht="79.5" customHeight="1">
      <c r="A15" s="34" t="s">
        <v>122</v>
      </c>
      <c r="B15" s="34"/>
      <c r="C15" s="34"/>
      <c r="D15" s="34"/>
      <c r="E15" s="34"/>
      <c r="F15" s="35"/>
      <c r="G15" s="34"/>
      <c r="H15" s="34"/>
      <c r="I15" s="36"/>
      <c r="J15" s="34" t="s">
        <v>50</v>
      </c>
      <c r="K15" s="34" t="s">
        <v>51</v>
      </c>
      <c r="L15" s="34"/>
      <c r="M15" s="34"/>
      <c r="N15" s="1"/>
      <c r="O15" s="1"/>
      <c r="P15" s="1"/>
      <c r="Q15" s="1"/>
      <c r="R15" s="15"/>
      <c r="S15" s="15"/>
      <c r="T15" s="1"/>
      <c r="U15" s="1"/>
      <c r="V15" s="15"/>
      <c r="W15" s="1"/>
      <c r="X15" s="1"/>
      <c r="Y15" s="1"/>
      <c r="Z15" s="1"/>
      <c r="AA15" s="1"/>
    </row>
    <row r="16" ht="90.0" customHeight="1">
      <c r="A16" s="13" t="s">
        <v>124</v>
      </c>
      <c r="B16" s="13" t="s">
        <v>116</v>
      </c>
      <c r="C16" s="13" t="s">
        <v>42</v>
      </c>
      <c r="D16" s="13" t="s">
        <v>104</v>
      </c>
      <c r="E16" s="13" t="s">
        <v>62</v>
      </c>
      <c r="F16" s="25">
        <v>1.0</v>
      </c>
      <c r="G16" s="13" t="s">
        <v>71</v>
      </c>
      <c r="H16" s="13" t="s">
        <v>64</v>
      </c>
      <c r="I16" s="27">
        <v>50000.0</v>
      </c>
      <c r="J16" s="13" t="s">
        <v>50</v>
      </c>
      <c r="K16" s="13" t="s">
        <v>51</v>
      </c>
      <c r="L16" s="39" t="s">
        <v>125</v>
      </c>
      <c r="M16" s="13"/>
      <c r="N16" s="1"/>
      <c r="O16" s="1"/>
      <c r="P16" s="1"/>
      <c r="Q16" s="1"/>
      <c r="R16" s="15"/>
      <c r="S16" s="15"/>
      <c r="T16" s="1"/>
      <c r="U16" s="1"/>
      <c r="V16" s="15"/>
      <c r="W16" s="1"/>
      <c r="X16" s="1"/>
      <c r="Y16" s="1"/>
      <c r="Z16" s="1"/>
      <c r="AA16" s="1"/>
    </row>
    <row r="17" ht="90.0" customHeight="1">
      <c r="A17" s="34" t="s">
        <v>128</v>
      </c>
      <c r="B17" s="34" t="s">
        <v>116</v>
      </c>
      <c r="C17" s="34" t="s">
        <v>82</v>
      </c>
      <c r="D17" s="34" t="s">
        <v>70</v>
      </c>
      <c r="E17" s="34" t="s">
        <v>123</v>
      </c>
      <c r="F17" s="35">
        <v>1.0</v>
      </c>
      <c r="G17" s="34"/>
      <c r="H17" s="34" t="s">
        <v>64</v>
      </c>
      <c r="I17" s="36">
        <v>100000.0</v>
      </c>
      <c r="J17" s="34" t="s">
        <v>50</v>
      </c>
      <c r="K17" s="34" t="s">
        <v>51</v>
      </c>
      <c r="L17" s="38" t="s">
        <v>129</v>
      </c>
      <c r="M17" s="34"/>
      <c r="N17" s="1"/>
      <c r="O17" s="1"/>
      <c r="P17" s="1"/>
      <c r="Q17" s="1"/>
      <c r="R17" s="15"/>
      <c r="S17" s="15"/>
      <c r="T17" s="1"/>
      <c r="U17" s="1"/>
      <c r="V17" s="15"/>
      <c r="W17" s="1"/>
      <c r="X17" s="1"/>
      <c r="Y17" s="1"/>
      <c r="Z17" s="1"/>
      <c r="AA17" s="1"/>
    </row>
    <row r="18" ht="79.5" customHeight="1">
      <c r="A18" s="13" t="s">
        <v>130</v>
      </c>
      <c r="B18" s="13" t="s">
        <v>116</v>
      </c>
      <c r="C18" s="13" t="s">
        <v>131</v>
      </c>
      <c r="D18" s="13" t="s">
        <v>126</v>
      </c>
      <c r="E18" s="13" t="s">
        <v>127</v>
      </c>
      <c r="F18" s="25">
        <v>1.0</v>
      </c>
      <c r="G18" s="13"/>
      <c r="H18" s="13" t="s">
        <v>64</v>
      </c>
      <c r="I18" s="27"/>
      <c r="J18" s="13" t="s">
        <v>50</v>
      </c>
      <c r="K18" s="13" t="s">
        <v>51</v>
      </c>
      <c r="L18" s="13"/>
      <c r="M18" s="13"/>
      <c r="N18" s="1"/>
      <c r="O18" s="1"/>
      <c r="P18" s="1"/>
      <c r="Q18" s="1"/>
      <c r="R18" s="15"/>
      <c r="S18" s="15"/>
      <c r="T18" s="1"/>
      <c r="U18" s="1"/>
      <c r="V18" s="15"/>
      <c r="W18" s="1"/>
      <c r="X18" s="1"/>
      <c r="Y18" s="1"/>
      <c r="Z18" s="1"/>
      <c r="AA18" s="1"/>
    </row>
    <row r="19" ht="79.5" customHeight="1">
      <c r="A19" s="34" t="s">
        <v>134</v>
      </c>
      <c r="B19" s="34" t="s">
        <v>116</v>
      </c>
      <c r="C19" s="34" t="s">
        <v>42</v>
      </c>
      <c r="D19" s="34" t="s">
        <v>135</v>
      </c>
      <c r="E19" s="34" t="s">
        <v>133</v>
      </c>
      <c r="F19" s="35">
        <v>2.0</v>
      </c>
      <c r="G19" s="34" t="s">
        <v>136</v>
      </c>
      <c r="H19" s="34" t="s">
        <v>64</v>
      </c>
      <c r="I19" s="36"/>
      <c r="J19" s="34" t="s">
        <v>50</v>
      </c>
      <c r="K19" s="34" t="s">
        <v>51</v>
      </c>
      <c r="L19" s="34"/>
      <c r="M19" s="34"/>
      <c r="N19" s="1"/>
      <c r="O19" s="1"/>
      <c r="P19" s="1"/>
      <c r="Q19" s="1"/>
      <c r="R19" s="15"/>
      <c r="S19" s="15"/>
      <c r="T19" s="1"/>
      <c r="U19" s="1"/>
      <c r="V19" s="15"/>
      <c r="W19" s="1"/>
      <c r="X19" s="1"/>
      <c r="Y19" s="1"/>
      <c r="Z19" s="1"/>
      <c r="AA19" s="1"/>
    </row>
    <row r="20" ht="79.5" customHeight="1">
      <c r="A20" s="13" t="s">
        <v>139</v>
      </c>
      <c r="B20" s="13" t="s">
        <v>137</v>
      </c>
      <c r="C20" s="13" t="s">
        <v>42</v>
      </c>
      <c r="D20" s="13" t="s">
        <v>104</v>
      </c>
      <c r="E20" s="13" t="s">
        <v>62</v>
      </c>
      <c r="F20" s="25">
        <v>2.0</v>
      </c>
      <c r="G20" s="13" t="s">
        <v>71</v>
      </c>
      <c r="H20" s="13" t="s">
        <v>64</v>
      </c>
      <c r="I20" s="27">
        <v>100000.0</v>
      </c>
      <c r="J20" s="13" t="s">
        <v>50</v>
      </c>
      <c r="K20" s="13" t="s">
        <v>51</v>
      </c>
      <c r="L20" s="13"/>
      <c r="M20" s="13"/>
      <c r="N20" s="1"/>
      <c r="O20" s="1"/>
      <c r="P20" s="1"/>
      <c r="Q20" s="1"/>
      <c r="R20" s="15"/>
      <c r="S20" s="15"/>
      <c r="T20" s="1"/>
      <c r="U20" s="1"/>
      <c r="V20" s="15"/>
      <c r="W20" s="1"/>
      <c r="X20" s="1"/>
      <c r="Y20" s="1"/>
      <c r="Z20" s="1"/>
      <c r="AA20" s="1"/>
    </row>
    <row r="21" ht="79.5" customHeight="1">
      <c r="A21" s="34" t="s">
        <v>140</v>
      </c>
      <c r="B21" s="34" t="s">
        <v>137</v>
      </c>
      <c r="C21" s="34" t="s">
        <v>42</v>
      </c>
      <c r="D21" s="34" t="s">
        <v>44</v>
      </c>
      <c r="E21" s="34" t="s">
        <v>141</v>
      </c>
      <c r="F21" s="35">
        <v>1.0</v>
      </c>
      <c r="G21" s="34" t="s">
        <v>48</v>
      </c>
      <c r="H21" s="34" t="s">
        <v>64</v>
      </c>
      <c r="I21" s="36">
        <v>350000.0</v>
      </c>
      <c r="J21" s="34" t="s">
        <v>50</v>
      </c>
      <c r="K21" s="34" t="s">
        <v>51</v>
      </c>
      <c r="L21" s="34"/>
      <c r="M21" s="34"/>
      <c r="N21" s="1"/>
      <c r="O21" s="1"/>
      <c r="P21" s="1"/>
      <c r="Q21" s="1"/>
      <c r="R21" s="15"/>
      <c r="S21" s="15"/>
      <c r="T21" s="1"/>
      <c r="U21" s="1"/>
      <c r="V21" s="15"/>
      <c r="W21" s="1"/>
      <c r="X21" s="1"/>
      <c r="Y21" s="1"/>
      <c r="Z21" s="1"/>
      <c r="AA21" s="1"/>
    </row>
    <row r="22" ht="79.5" customHeight="1">
      <c r="A22" s="13" t="s">
        <v>143</v>
      </c>
      <c r="B22" s="13" t="s">
        <v>137</v>
      </c>
      <c r="C22" s="13" t="s">
        <v>82</v>
      </c>
      <c r="D22" s="13" t="s">
        <v>70</v>
      </c>
      <c r="E22" s="13" t="s">
        <v>70</v>
      </c>
      <c r="F22" s="25">
        <v>1.0</v>
      </c>
      <c r="G22" s="13"/>
      <c r="H22" s="13" t="s">
        <v>64</v>
      </c>
      <c r="I22" s="27">
        <v>50000.0</v>
      </c>
      <c r="J22" s="13" t="s">
        <v>50</v>
      </c>
      <c r="K22" s="13" t="s">
        <v>51</v>
      </c>
      <c r="L22" s="13"/>
      <c r="M22" s="13"/>
      <c r="N22" s="1"/>
      <c r="O22" s="1"/>
      <c r="P22" s="1"/>
      <c r="Q22" s="1"/>
      <c r="R22" s="15"/>
      <c r="S22" s="15"/>
      <c r="T22" s="1"/>
      <c r="U22" s="1"/>
      <c r="V22" s="15"/>
      <c r="W22" s="1"/>
      <c r="X22" s="1"/>
      <c r="Y22" s="1"/>
      <c r="Z22" s="1"/>
      <c r="AA22" s="1"/>
    </row>
    <row r="23" ht="79.5" customHeight="1">
      <c r="A23" s="34" t="s">
        <v>144</v>
      </c>
      <c r="B23" s="34" t="s">
        <v>137</v>
      </c>
      <c r="C23" s="34" t="s">
        <v>110</v>
      </c>
      <c r="D23" s="34" t="s">
        <v>93</v>
      </c>
      <c r="E23" s="34" t="s">
        <v>94</v>
      </c>
      <c r="F23" s="35">
        <v>1.0</v>
      </c>
      <c r="G23" s="34"/>
      <c r="H23" s="34" t="s">
        <v>64</v>
      </c>
      <c r="I23" s="36">
        <v>120000.0</v>
      </c>
      <c r="J23" s="34" t="s">
        <v>50</v>
      </c>
      <c r="K23" s="34" t="s">
        <v>51</v>
      </c>
      <c r="L23" s="34"/>
      <c r="M23" s="34"/>
      <c r="N23" s="1"/>
      <c r="O23" s="1"/>
      <c r="P23" s="1"/>
      <c r="Q23" s="1"/>
      <c r="R23" s="15"/>
      <c r="S23" s="15"/>
      <c r="T23" s="1"/>
      <c r="U23" s="1"/>
      <c r="V23" s="15"/>
      <c r="W23" s="1"/>
      <c r="X23" s="1"/>
      <c r="Y23" s="1"/>
      <c r="Z23" s="1"/>
      <c r="AA23" s="1"/>
    </row>
    <row r="24" ht="79.5" customHeight="1">
      <c r="A24" s="13" t="s">
        <v>145</v>
      </c>
      <c r="B24" s="13" t="s">
        <v>137</v>
      </c>
      <c r="C24" s="13" t="s">
        <v>82</v>
      </c>
      <c r="D24" s="13" t="s">
        <v>146</v>
      </c>
      <c r="E24" s="13" t="s">
        <v>147</v>
      </c>
      <c r="F24" s="25">
        <v>1.0</v>
      </c>
      <c r="G24" s="13"/>
      <c r="H24" s="13" t="s">
        <v>64</v>
      </c>
      <c r="I24" s="27">
        <v>100000.0</v>
      </c>
      <c r="J24" s="13" t="s">
        <v>50</v>
      </c>
      <c r="K24" s="13" t="s">
        <v>51</v>
      </c>
      <c r="L24" s="13"/>
      <c r="M24" s="13"/>
      <c r="N24" s="1"/>
      <c r="O24" s="1"/>
      <c r="P24" s="1"/>
      <c r="Q24" s="1"/>
      <c r="R24" s="15"/>
      <c r="S24" s="15"/>
      <c r="T24" s="1"/>
      <c r="U24" s="1"/>
      <c r="V24" s="15"/>
      <c r="W24" s="1"/>
      <c r="X24" s="1"/>
      <c r="Y24" s="1"/>
      <c r="Z24" s="1"/>
      <c r="AA24" s="1"/>
    </row>
    <row r="25" ht="79.5" customHeight="1">
      <c r="A25" s="34" t="s">
        <v>148</v>
      </c>
      <c r="B25" s="34" t="s">
        <v>150</v>
      </c>
      <c r="C25" s="34" t="s">
        <v>42</v>
      </c>
      <c r="D25" s="34" t="s">
        <v>151</v>
      </c>
      <c r="E25" s="34" t="s">
        <v>152</v>
      </c>
      <c r="F25" s="35">
        <v>2.0</v>
      </c>
      <c r="G25" s="34" t="s">
        <v>136</v>
      </c>
      <c r="H25" s="34" t="s">
        <v>64</v>
      </c>
      <c r="I25" s="36">
        <v>200000.0</v>
      </c>
      <c r="J25" s="34" t="s">
        <v>50</v>
      </c>
      <c r="K25" s="34" t="s">
        <v>51</v>
      </c>
      <c r="L25" s="34"/>
      <c r="M25" s="34"/>
      <c r="N25" s="1"/>
      <c r="O25" s="1"/>
      <c r="P25" s="1"/>
      <c r="Q25" s="1"/>
      <c r="R25" s="15"/>
      <c r="S25" s="15"/>
      <c r="T25" s="1"/>
      <c r="U25" s="1"/>
      <c r="V25" s="15"/>
      <c r="W25" s="1"/>
      <c r="X25" s="1"/>
      <c r="Y25" s="1"/>
      <c r="Z25" s="1"/>
      <c r="AA25" s="1"/>
    </row>
    <row r="26" ht="79.5" customHeight="1">
      <c r="A26" s="13" t="s">
        <v>153</v>
      </c>
      <c r="B26" s="13" t="s">
        <v>150</v>
      </c>
      <c r="C26" s="13" t="s">
        <v>42</v>
      </c>
      <c r="D26" s="13" t="s">
        <v>154</v>
      </c>
      <c r="E26" s="13" t="s">
        <v>155</v>
      </c>
      <c r="F26" s="25">
        <v>1.0</v>
      </c>
      <c r="G26" s="13" t="s">
        <v>156</v>
      </c>
      <c r="H26" s="13" t="s">
        <v>76</v>
      </c>
      <c r="I26" s="27">
        <v>35000.0</v>
      </c>
      <c r="J26" s="13" t="s">
        <v>50</v>
      </c>
      <c r="K26" s="13" t="s">
        <v>51</v>
      </c>
      <c r="L26" s="13"/>
      <c r="M26" s="13"/>
      <c r="N26" s="1"/>
      <c r="O26" s="1"/>
      <c r="P26" s="1"/>
      <c r="Q26" s="1"/>
      <c r="R26" s="15"/>
      <c r="S26" s="15"/>
      <c r="T26" s="1"/>
      <c r="U26" s="1"/>
      <c r="V26" s="15"/>
      <c r="W26" s="1"/>
      <c r="X26" s="1"/>
      <c r="Y26" s="1"/>
      <c r="Z26" s="1"/>
      <c r="AA26" s="1"/>
    </row>
    <row r="27" ht="79.5" customHeight="1">
      <c r="A27" s="34" t="s">
        <v>158</v>
      </c>
      <c r="B27" s="34" t="s">
        <v>150</v>
      </c>
      <c r="C27" s="34" t="s">
        <v>82</v>
      </c>
      <c r="D27" s="34" t="s">
        <v>159</v>
      </c>
      <c r="E27" s="34" t="s">
        <v>70</v>
      </c>
      <c r="F27" s="35">
        <v>1.0</v>
      </c>
      <c r="G27" s="34"/>
      <c r="H27" s="34" t="s">
        <v>64</v>
      </c>
      <c r="I27" s="36">
        <v>50000.0</v>
      </c>
      <c r="J27" s="34" t="s">
        <v>50</v>
      </c>
      <c r="K27" s="34" t="s">
        <v>51</v>
      </c>
      <c r="L27" s="34"/>
      <c r="M27" s="34"/>
      <c r="N27" s="1"/>
      <c r="O27" s="1"/>
      <c r="P27" s="1"/>
      <c r="Q27" s="1"/>
      <c r="R27" s="15"/>
      <c r="S27" s="15"/>
      <c r="T27" s="1"/>
      <c r="U27" s="1"/>
      <c r="V27" s="15"/>
      <c r="W27" s="1"/>
      <c r="X27" s="1"/>
      <c r="Y27" s="1"/>
      <c r="Z27" s="1"/>
      <c r="AA27" s="1"/>
    </row>
    <row r="28" ht="79.5" customHeight="1">
      <c r="A28" s="13" t="s">
        <v>160</v>
      </c>
      <c r="B28" s="13" t="s">
        <v>150</v>
      </c>
      <c r="C28" s="13" t="s">
        <v>131</v>
      </c>
      <c r="D28" s="13" t="s">
        <v>161</v>
      </c>
      <c r="E28" s="13" t="s">
        <v>162</v>
      </c>
      <c r="F28" s="25">
        <v>1.0</v>
      </c>
      <c r="G28" s="13"/>
      <c r="H28" s="13" t="s">
        <v>64</v>
      </c>
      <c r="I28" s="27">
        <v>50000.0</v>
      </c>
      <c r="J28" s="13" t="s">
        <v>50</v>
      </c>
      <c r="K28" s="13" t="s">
        <v>51</v>
      </c>
      <c r="L28" s="13"/>
      <c r="M28" s="13"/>
      <c r="N28" s="1"/>
      <c r="O28" s="1"/>
      <c r="P28" s="1"/>
      <c r="Q28" s="1"/>
      <c r="R28" s="15"/>
      <c r="S28" s="15"/>
      <c r="T28" s="1"/>
      <c r="U28" s="1"/>
      <c r="V28" s="15"/>
      <c r="W28" s="1"/>
      <c r="X28" s="1"/>
      <c r="Y28" s="1"/>
      <c r="Z28" s="1"/>
      <c r="AA28" s="1"/>
    </row>
    <row r="29" ht="79.5" customHeight="1">
      <c r="A29" s="34" t="s">
        <v>163</v>
      </c>
      <c r="B29" s="34" t="s">
        <v>164</v>
      </c>
      <c r="C29" s="34" t="s">
        <v>42</v>
      </c>
      <c r="D29" s="34" t="s">
        <v>151</v>
      </c>
      <c r="E29" s="34" t="s">
        <v>152</v>
      </c>
      <c r="F29" s="35">
        <v>2.0</v>
      </c>
      <c r="G29" s="34" t="s">
        <v>136</v>
      </c>
      <c r="H29" s="34" t="s">
        <v>64</v>
      </c>
      <c r="I29" s="36">
        <v>200000.0</v>
      </c>
      <c r="J29" s="34" t="s">
        <v>50</v>
      </c>
      <c r="K29" s="34" t="s">
        <v>51</v>
      </c>
      <c r="L29" s="34"/>
      <c r="M29" s="34"/>
      <c r="N29" s="1"/>
      <c r="O29" s="1"/>
      <c r="P29" s="1"/>
      <c r="Q29" s="1"/>
      <c r="R29" s="15"/>
      <c r="S29" s="15"/>
      <c r="T29" s="1"/>
      <c r="U29" s="1"/>
      <c r="V29" s="15"/>
      <c r="W29" s="1"/>
      <c r="X29" s="1"/>
      <c r="Y29" s="1"/>
      <c r="Z29" s="1"/>
      <c r="AA29" s="1"/>
    </row>
    <row r="30" ht="79.5" customHeight="1">
      <c r="A30" s="13" t="s">
        <v>165</v>
      </c>
      <c r="B30" s="13" t="s">
        <v>164</v>
      </c>
      <c r="C30" s="13" t="s">
        <v>42</v>
      </c>
      <c r="D30" s="13" t="s">
        <v>104</v>
      </c>
      <c r="E30" s="13" t="s">
        <v>166</v>
      </c>
      <c r="F30" s="25">
        <v>1.0</v>
      </c>
      <c r="G30" s="13" t="s">
        <v>71</v>
      </c>
      <c r="H30" s="13" t="s">
        <v>64</v>
      </c>
      <c r="I30" s="27">
        <v>50000.0</v>
      </c>
      <c r="J30" s="13" t="s">
        <v>50</v>
      </c>
      <c r="K30" s="13" t="s">
        <v>51</v>
      </c>
      <c r="L30" s="13"/>
      <c r="M30" s="13"/>
      <c r="N30" s="1"/>
      <c r="O30" s="1"/>
      <c r="P30" s="1"/>
      <c r="Q30" s="1"/>
      <c r="R30" s="15"/>
      <c r="S30" s="15"/>
      <c r="T30" s="1"/>
      <c r="U30" s="1"/>
      <c r="V30" s="15"/>
      <c r="W30" s="1"/>
      <c r="X30" s="1"/>
      <c r="Y30" s="1"/>
      <c r="Z30" s="1"/>
      <c r="AA30" s="1"/>
    </row>
    <row r="31" ht="79.5" customHeight="1">
      <c r="A31" s="34" t="s">
        <v>168</v>
      </c>
      <c r="B31" s="34" t="s">
        <v>164</v>
      </c>
      <c r="C31" s="34" t="s">
        <v>82</v>
      </c>
      <c r="D31" s="34" t="s">
        <v>70</v>
      </c>
      <c r="E31" s="34" t="s">
        <v>123</v>
      </c>
      <c r="F31" s="35">
        <v>1.0</v>
      </c>
      <c r="G31" s="34"/>
      <c r="H31" s="34" t="s">
        <v>64</v>
      </c>
      <c r="I31" s="36">
        <v>50000.0</v>
      </c>
      <c r="J31" s="34" t="s">
        <v>50</v>
      </c>
      <c r="K31" s="34" t="s">
        <v>51</v>
      </c>
      <c r="L31" s="34"/>
      <c r="M31" s="34"/>
      <c r="N31" s="1"/>
      <c r="O31" s="1"/>
      <c r="P31" s="1"/>
      <c r="Q31" s="1"/>
      <c r="R31" s="15"/>
      <c r="S31" s="15"/>
      <c r="T31" s="1"/>
      <c r="U31" s="1"/>
      <c r="V31" s="15"/>
      <c r="W31" s="1"/>
      <c r="X31" s="1"/>
      <c r="Y31" s="1"/>
      <c r="Z31" s="1"/>
      <c r="AA31" s="1"/>
    </row>
    <row r="32" ht="79.5" customHeight="1">
      <c r="A32" s="13" t="s">
        <v>169</v>
      </c>
      <c r="B32" s="13" t="s">
        <v>164</v>
      </c>
      <c r="C32" s="13" t="s">
        <v>131</v>
      </c>
      <c r="D32" s="13" t="s">
        <v>170</v>
      </c>
      <c r="E32" s="13" t="s">
        <v>171</v>
      </c>
      <c r="F32" s="25">
        <v>1.0</v>
      </c>
      <c r="G32" s="13"/>
      <c r="H32" s="13" t="s">
        <v>64</v>
      </c>
      <c r="I32" s="27">
        <v>50000.0</v>
      </c>
      <c r="J32" s="13" t="s">
        <v>50</v>
      </c>
      <c r="K32" s="13" t="s">
        <v>51</v>
      </c>
      <c r="L32" s="13"/>
      <c r="M32" s="13"/>
      <c r="N32" s="1"/>
      <c r="O32" s="1"/>
      <c r="P32" s="1"/>
      <c r="Q32" s="1"/>
      <c r="R32" s="15"/>
      <c r="S32" s="15"/>
      <c r="T32" s="1"/>
      <c r="U32" s="1"/>
      <c r="V32" s="15"/>
      <c r="W32" s="1"/>
      <c r="X32" s="1"/>
      <c r="Y32" s="1"/>
      <c r="Z32" s="1"/>
      <c r="AA32" s="1"/>
    </row>
    <row r="33" ht="79.5" customHeight="1">
      <c r="A33" s="34" t="s">
        <v>172</v>
      </c>
      <c r="B33" s="34" t="s">
        <v>173</v>
      </c>
      <c r="C33" s="34" t="s">
        <v>42</v>
      </c>
      <c r="D33" s="34" t="s">
        <v>174</v>
      </c>
      <c r="E33" s="34" t="s">
        <v>175</v>
      </c>
      <c r="F33" s="35">
        <v>1.0</v>
      </c>
      <c r="G33" s="34" t="s">
        <v>136</v>
      </c>
      <c r="H33" s="34" t="s">
        <v>64</v>
      </c>
      <c r="I33" s="36">
        <v>200000.0</v>
      </c>
      <c r="J33" s="34" t="s">
        <v>50</v>
      </c>
      <c r="K33" s="34" t="s">
        <v>51</v>
      </c>
      <c r="L33" s="34"/>
      <c r="M33" s="34"/>
      <c r="N33" s="1"/>
      <c r="O33" s="1"/>
      <c r="P33" s="1"/>
      <c r="Q33" s="1"/>
      <c r="R33" s="15"/>
      <c r="S33" s="15"/>
      <c r="T33" s="1"/>
      <c r="U33" s="1"/>
      <c r="V33" s="15"/>
      <c r="W33" s="1"/>
      <c r="X33" s="1"/>
      <c r="Y33" s="1"/>
      <c r="Z33" s="1"/>
      <c r="AA33" s="1"/>
    </row>
    <row r="34" ht="79.5" customHeight="1">
      <c r="A34" s="13" t="s">
        <v>176</v>
      </c>
      <c r="B34" s="13" t="s">
        <v>173</v>
      </c>
      <c r="C34" s="13" t="s">
        <v>42</v>
      </c>
      <c r="D34" s="13" t="s">
        <v>177</v>
      </c>
      <c r="E34" s="13" t="s">
        <v>178</v>
      </c>
      <c r="F34" s="25">
        <v>1.0</v>
      </c>
      <c r="G34" s="13" t="s">
        <v>136</v>
      </c>
      <c r="H34" s="13" t="s">
        <v>64</v>
      </c>
      <c r="I34" s="27">
        <v>120000.0</v>
      </c>
      <c r="J34" s="13" t="s">
        <v>50</v>
      </c>
      <c r="K34" s="13" t="s">
        <v>51</v>
      </c>
      <c r="L34" s="13"/>
      <c r="M34" s="13"/>
      <c r="N34" s="1"/>
      <c r="O34" s="1"/>
      <c r="P34" s="1"/>
      <c r="Q34" s="1"/>
      <c r="R34" s="15"/>
      <c r="S34" s="15"/>
      <c r="T34" s="1"/>
      <c r="U34" s="1"/>
      <c r="V34" s="15"/>
      <c r="W34" s="1"/>
      <c r="X34" s="1"/>
      <c r="Y34" s="1"/>
      <c r="Z34" s="1"/>
      <c r="AA34" s="1"/>
    </row>
    <row r="35" ht="79.5" customHeight="1">
      <c r="A35" s="34" t="s">
        <v>179</v>
      </c>
      <c r="B35" s="34" t="s">
        <v>173</v>
      </c>
      <c r="C35" s="34" t="s">
        <v>42</v>
      </c>
      <c r="D35" s="34" t="s">
        <v>180</v>
      </c>
      <c r="E35" s="34" t="s">
        <v>181</v>
      </c>
      <c r="F35" s="35">
        <v>1.0</v>
      </c>
      <c r="G35" s="34" t="s">
        <v>182</v>
      </c>
      <c r="H35" s="34" t="s">
        <v>64</v>
      </c>
      <c r="I35" s="36">
        <v>50000.0</v>
      </c>
      <c r="J35" s="34" t="s">
        <v>50</v>
      </c>
      <c r="K35" s="34" t="s">
        <v>51</v>
      </c>
      <c r="L35" s="34"/>
      <c r="M35" s="34"/>
      <c r="N35" s="1"/>
      <c r="O35" s="1"/>
      <c r="P35" s="1"/>
      <c r="Q35" s="1"/>
      <c r="R35" s="15"/>
      <c r="S35" s="15"/>
      <c r="T35" s="1"/>
      <c r="U35" s="1"/>
      <c r="V35" s="15"/>
      <c r="W35" s="1"/>
      <c r="X35" s="1"/>
      <c r="Y35" s="1"/>
      <c r="Z35" s="1"/>
      <c r="AA35" s="1"/>
    </row>
    <row r="36" ht="79.5" customHeight="1">
      <c r="A36" s="13" t="s">
        <v>184</v>
      </c>
      <c r="B36" s="13" t="s">
        <v>173</v>
      </c>
      <c r="C36" s="13" t="s">
        <v>131</v>
      </c>
      <c r="D36" s="13" t="s">
        <v>161</v>
      </c>
      <c r="E36" s="13" t="s">
        <v>185</v>
      </c>
      <c r="F36" s="25">
        <v>1.0</v>
      </c>
      <c r="G36" s="13"/>
      <c r="H36" s="13" t="s">
        <v>64</v>
      </c>
      <c r="I36" s="27">
        <v>50000.0</v>
      </c>
      <c r="J36" s="13" t="s">
        <v>50</v>
      </c>
      <c r="K36" s="13" t="s">
        <v>51</v>
      </c>
      <c r="L36" s="13"/>
      <c r="M36" s="13"/>
      <c r="N36" s="1"/>
      <c r="O36" s="1"/>
      <c r="P36" s="1"/>
      <c r="Q36" s="1"/>
      <c r="R36" s="15"/>
      <c r="S36" s="15"/>
      <c r="T36" s="1"/>
      <c r="U36" s="1"/>
      <c r="V36" s="15"/>
      <c r="W36" s="1"/>
      <c r="X36" s="1"/>
      <c r="Y36" s="1"/>
      <c r="Z36" s="1"/>
      <c r="AA36" s="1"/>
    </row>
    <row r="37" ht="79.5" customHeight="1">
      <c r="A37" s="34" t="s">
        <v>186</v>
      </c>
      <c r="B37" s="34" t="s">
        <v>187</v>
      </c>
      <c r="C37" s="34" t="s">
        <v>42</v>
      </c>
      <c r="D37" s="34" t="s">
        <v>188</v>
      </c>
      <c r="E37" s="34" t="s">
        <v>189</v>
      </c>
      <c r="F37" s="35">
        <v>1.0</v>
      </c>
      <c r="G37" s="34"/>
      <c r="H37" s="34" t="s">
        <v>190</v>
      </c>
      <c r="I37" s="36">
        <v>120000.0</v>
      </c>
      <c r="J37" s="34" t="s">
        <v>50</v>
      </c>
      <c r="K37" s="34" t="s">
        <v>51</v>
      </c>
      <c r="L37" s="34"/>
      <c r="M37" s="34"/>
      <c r="N37" s="1"/>
      <c r="O37" s="1"/>
      <c r="P37" s="1"/>
      <c r="Q37" s="1"/>
      <c r="R37" s="15"/>
      <c r="S37" s="15"/>
      <c r="T37" s="1"/>
      <c r="U37" s="1"/>
      <c r="V37" s="15"/>
      <c r="W37" s="1"/>
      <c r="X37" s="1"/>
      <c r="Y37" s="1"/>
      <c r="Z37" s="1"/>
      <c r="AA37" s="1"/>
    </row>
    <row r="38" ht="79.5" customHeight="1">
      <c r="A38" s="13" t="s">
        <v>191</v>
      </c>
      <c r="B38" s="13" t="s">
        <v>187</v>
      </c>
      <c r="C38" s="13" t="s">
        <v>42</v>
      </c>
      <c r="D38" s="13" t="s">
        <v>192</v>
      </c>
      <c r="E38" s="13" t="s">
        <v>193</v>
      </c>
      <c r="F38" s="25">
        <v>1.0</v>
      </c>
      <c r="G38" s="13"/>
      <c r="H38" s="13" t="s">
        <v>64</v>
      </c>
      <c r="I38" s="27">
        <v>150000.0</v>
      </c>
      <c r="J38" s="13" t="s">
        <v>50</v>
      </c>
      <c r="K38" s="13" t="s">
        <v>51</v>
      </c>
      <c r="L38" s="13"/>
      <c r="M38" s="13"/>
      <c r="N38" s="1"/>
      <c r="O38" s="1"/>
      <c r="P38" s="1"/>
      <c r="Q38" s="1"/>
      <c r="R38" s="15"/>
      <c r="S38" s="15"/>
      <c r="T38" s="1"/>
      <c r="U38" s="1"/>
      <c r="V38" s="15"/>
      <c r="W38" s="1"/>
      <c r="X38" s="1"/>
      <c r="Y38" s="1"/>
      <c r="Z38" s="1"/>
      <c r="AA38" s="1"/>
    </row>
    <row r="39" ht="79.5" customHeight="1">
      <c r="A39" s="34" t="s">
        <v>195</v>
      </c>
      <c r="B39" s="34" t="s">
        <v>187</v>
      </c>
      <c r="C39" s="34" t="s">
        <v>42</v>
      </c>
      <c r="D39" s="34" t="s">
        <v>196</v>
      </c>
      <c r="E39" s="34" t="s">
        <v>196</v>
      </c>
      <c r="F39" s="35">
        <v>1.0</v>
      </c>
      <c r="G39" s="34" t="s">
        <v>197</v>
      </c>
      <c r="H39" s="34" t="s">
        <v>64</v>
      </c>
      <c r="I39" s="36">
        <v>80000.0</v>
      </c>
      <c r="J39" s="34" t="s">
        <v>50</v>
      </c>
      <c r="K39" s="34" t="s">
        <v>51</v>
      </c>
      <c r="L39" s="34"/>
      <c r="M39" s="34"/>
      <c r="N39" s="1"/>
      <c r="O39" s="1"/>
      <c r="P39" s="1"/>
      <c r="Q39" s="1"/>
      <c r="R39" s="15"/>
      <c r="S39" s="15"/>
      <c r="T39" s="1"/>
      <c r="U39" s="1"/>
      <c r="V39" s="15"/>
      <c r="W39" s="1"/>
      <c r="X39" s="1"/>
      <c r="Y39" s="1"/>
      <c r="Z39" s="1"/>
      <c r="AA39" s="1"/>
    </row>
    <row r="40" ht="79.5" customHeight="1">
      <c r="A40" s="13" t="s">
        <v>198</v>
      </c>
      <c r="B40" s="13" t="s">
        <v>187</v>
      </c>
      <c r="C40" s="13" t="s">
        <v>89</v>
      </c>
      <c r="D40" s="13" t="s">
        <v>199</v>
      </c>
      <c r="E40" s="13" t="s">
        <v>199</v>
      </c>
      <c r="F40" s="25">
        <v>1.0</v>
      </c>
      <c r="G40" s="13"/>
      <c r="H40" s="13" t="s">
        <v>64</v>
      </c>
      <c r="I40" s="27">
        <v>100000.0</v>
      </c>
      <c r="J40" s="13" t="s">
        <v>50</v>
      </c>
      <c r="K40" s="13" t="s">
        <v>51</v>
      </c>
      <c r="L40" s="13"/>
      <c r="M40" s="13"/>
      <c r="N40" s="1"/>
      <c r="O40" s="1"/>
      <c r="P40" s="1"/>
      <c r="Q40" s="1"/>
      <c r="R40" s="15"/>
      <c r="S40" s="15"/>
      <c r="T40" s="1"/>
      <c r="U40" s="1"/>
      <c r="V40" s="15"/>
      <c r="W40" s="1"/>
      <c r="X40" s="1"/>
      <c r="Y40" s="1"/>
      <c r="Z40" s="1"/>
      <c r="AA40" s="1"/>
    </row>
    <row r="41" ht="79.5" customHeight="1">
      <c r="A41" s="34" t="s">
        <v>200</v>
      </c>
      <c r="B41" s="34" t="s">
        <v>201</v>
      </c>
      <c r="C41" s="34" t="s">
        <v>42</v>
      </c>
      <c r="D41" s="34" t="s">
        <v>44</v>
      </c>
      <c r="E41" s="34" t="s">
        <v>202</v>
      </c>
      <c r="F41" s="35">
        <v>1.0</v>
      </c>
      <c r="G41" s="34" t="s">
        <v>48</v>
      </c>
      <c r="H41" s="34" t="s">
        <v>64</v>
      </c>
      <c r="I41" s="36">
        <v>350000.0</v>
      </c>
      <c r="J41" s="34" t="s">
        <v>50</v>
      </c>
      <c r="K41" s="34" t="s">
        <v>51</v>
      </c>
      <c r="L41" s="34"/>
      <c r="M41" s="34"/>
      <c r="N41" s="1"/>
      <c r="O41" s="1"/>
      <c r="P41" s="1"/>
      <c r="Q41" s="1"/>
      <c r="R41" s="15"/>
      <c r="S41" s="15"/>
      <c r="T41" s="1"/>
      <c r="U41" s="1"/>
      <c r="V41" s="15"/>
      <c r="W41" s="1"/>
      <c r="X41" s="1"/>
      <c r="Y41" s="1"/>
      <c r="Z41" s="1"/>
      <c r="AA41" s="1"/>
    </row>
    <row r="42" ht="79.5" customHeight="1">
      <c r="A42" s="13" t="s">
        <v>203</v>
      </c>
      <c r="B42" s="13" t="s">
        <v>201</v>
      </c>
      <c r="C42" s="13" t="s">
        <v>42</v>
      </c>
      <c r="D42" s="13" t="s">
        <v>204</v>
      </c>
      <c r="E42" s="13" t="s">
        <v>57</v>
      </c>
      <c r="F42" s="25">
        <v>1.0</v>
      </c>
      <c r="G42" s="13" t="s">
        <v>48</v>
      </c>
      <c r="H42" s="13" t="s">
        <v>64</v>
      </c>
      <c r="I42" s="27">
        <v>60000.0</v>
      </c>
      <c r="J42" s="13" t="s">
        <v>50</v>
      </c>
      <c r="K42" s="13" t="s">
        <v>51</v>
      </c>
      <c r="L42" s="13"/>
      <c r="M42" s="13"/>
      <c r="N42" s="1"/>
      <c r="O42" s="1"/>
      <c r="P42" s="1"/>
      <c r="Q42" s="1"/>
      <c r="R42" s="15"/>
      <c r="S42" s="15"/>
      <c r="T42" s="1"/>
      <c r="U42" s="1"/>
      <c r="V42" s="15"/>
      <c r="W42" s="1"/>
      <c r="X42" s="1"/>
      <c r="Y42" s="1"/>
      <c r="Z42" s="1"/>
      <c r="AA42" s="1"/>
    </row>
    <row r="43" ht="79.5" customHeight="1">
      <c r="A43" s="34" t="s">
        <v>205</v>
      </c>
      <c r="B43" s="34" t="s">
        <v>201</v>
      </c>
      <c r="C43" s="34" t="s">
        <v>42</v>
      </c>
      <c r="D43" s="34" t="s">
        <v>104</v>
      </c>
      <c r="E43" s="34" t="s">
        <v>166</v>
      </c>
      <c r="F43" s="35">
        <v>1.0</v>
      </c>
      <c r="G43" s="34" t="s">
        <v>71</v>
      </c>
      <c r="H43" s="34" t="s">
        <v>64</v>
      </c>
      <c r="I43" s="36">
        <v>50000.0</v>
      </c>
      <c r="J43" s="34" t="s">
        <v>50</v>
      </c>
      <c r="K43" s="34" t="s">
        <v>51</v>
      </c>
      <c r="L43" s="34"/>
      <c r="M43" s="34"/>
      <c r="N43" s="1"/>
      <c r="O43" s="1"/>
      <c r="P43" s="1"/>
      <c r="Q43" s="1"/>
      <c r="R43" s="15"/>
      <c r="S43" s="15"/>
      <c r="T43" s="1"/>
      <c r="U43" s="1"/>
      <c r="V43" s="15"/>
      <c r="W43" s="1"/>
      <c r="X43" s="1"/>
      <c r="Y43" s="1"/>
      <c r="Z43" s="1"/>
      <c r="AA43" s="1"/>
    </row>
    <row r="44" ht="79.5" customHeight="1">
      <c r="A44" s="13" t="s">
        <v>206</v>
      </c>
      <c r="B44" s="13" t="s">
        <v>201</v>
      </c>
      <c r="C44" s="13" t="s">
        <v>42</v>
      </c>
      <c r="D44" s="13" t="s">
        <v>104</v>
      </c>
      <c r="E44" s="13" t="s">
        <v>166</v>
      </c>
      <c r="F44" s="25">
        <v>1.0</v>
      </c>
      <c r="G44" s="13" t="s">
        <v>71</v>
      </c>
      <c r="H44" s="13" t="s">
        <v>64</v>
      </c>
      <c r="I44" s="27">
        <v>50000.0</v>
      </c>
      <c r="J44" s="13" t="s">
        <v>50</v>
      </c>
      <c r="K44" s="13" t="s">
        <v>51</v>
      </c>
      <c r="L44" s="13"/>
      <c r="M44" s="13"/>
      <c r="N44" s="1"/>
      <c r="O44" s="1"/>
      <c r="P44" s="1"/>
      <c r="Q44" s="1"/>
      <c r="R44" s="15"/>
      <c r="S44" s="15"/>
      <c r="T44" s="1"/>
      <c r="U44" s="1"/>
      <c r="V44" s="15"/>
      <c r="W44" s="1"/>
      <c r="X44" s="1"/>
      <c r="Y44" s="1"/>
      <c r="Z44" s="1"/>
      <c r="AA44" s="1"/>
    </row>
    <row r="45" ht="79.5" customHeight="1">
      <c r="A45" s="34" t="s">
        <v>207</v>
      </c>
      <c r="B45" s="34" t="s">
        <v>201</v>
      </c>
      <c r="C45" s="34" t="s">
        <v>82</v>
      </c>
      <c r="D45" s="34" t="s">
        <v>70</v>
      </c>
      <c r="E45" s="34" t="s">
        <v>123</v>
      </c>
      <c r="F45" s="35">
        <v>1.0</v>
      </c>
      <c r="G45" s="34"/>
      <c r="H45" s="34" t="s">
        <v>64</v>
      </c>
      <c r="I45" s="36">
        <v>50000.0</v>
      </c>
      <c r="J45" s="34" t="s">
        <v>50</v>
      </c>
      <c r="K45" s="34" t="s">
        <v>51</v>
      </c>
      <c r="L45" s="34"/>
      <c r="M45" s="34"/>
      <c r="N45" s="1"/>
      <c r="O45" s="1"/>
      <c r="P45" s="1"/>
      <c r="Q45" s="1"/>
      <c r="R45" s="15"/>
      <c r="S45" s="15"/>
      <c r="T45" s="1"/>
      <c r="U45" s="1"/>
      <c r="V45" s="15"/>
      <c r="W45" s="1"/>
      <c r="X45" s="1"/>
      <c r="Y45" s="1"/>
      <c r="Z45" s="1"/>
      <c r="AA45" s="1"/>
    </row>
    <row r="46" ht="79.5" customHeight="1">
      <c r="A46" s="13" t="s">
        <v>208</v>
      </c>
      <c r="B46" s="13" t="s">
        <v>201</v>
      </c>
      <c r="C46" s="13" t="s">
        <v>82</v>
      </c>
      <c r="D46" s="13" t="s">
        <v>70</v>
      </c>
      <c r="E46" s="13" t="s">
        <v>123</v>
      </c>
      <c r="F46" s="25">
        <v>1.0</v>
      </c>
      <c r="G46" s="13"/>
      <c r="H46" s="13" t="s">
        <v>64</v>
      </c>
      <c r="I46" s="27">
        <v>50000.0</v>
      </c>
      <c r="J46" s="13" t="s">
        <v>50</v>
      </c>
      <c r="K46" s="13" t="s">
        <v>51</v>
      </c>
      <c r="L46" s="13"/>
      <c r="M46" s="13"/>
      <c r="N46" s="1"/>
      <c r="O46" s="1"/>
      <c r="P46" s="1"/>
      <c r="Q46" s="1"/>
      <c r="R46" s="15"/>
      <c r="S46" s="15"/>
      <c r="T46" s="1"/>
      <c r="U46" s="1"/>
      <c r="V46" s="15"/>
      <c r="W46" s="1"/>
      <c r="X46" s="1"/>
      <c r="Y46" s="1"/>
      <c r="Z46" s="1"/>
      <c r="AA46" s="1"/>
    </row>
    <row r="47" ht="79.5" customHeight="1">
      <c r="A47" s="34" t="s">
        <v>209</v>
      </c>
      <c r="B47" s="34" t="s">
        <v>201</v>
      </c>
      <c r="C47" s="34" t="s">
        <v>89</v>
      </c>
      <c r="D47" s="34" t="s">
        <v>210</v>
      </c>
      <c r="E47" s="34" t="s">
        <v>211</v>
      </c>
      <c r="F47" s="35">
        <v>1.0</v>
      </c>
      <c r="G47" s="34"/>
      <c r="H47" s="34" t="s">
        <v>64</v>
      </c>
      <c r="I47" s="36">
        <v>100000.0</v>
      </c>
      <c r="J47" s="34" t="s">
        <v>50</v>
      </c>
      <c r="K47" s="34" t="s">
        <v>51</v>
      </c>
      <c r="L47" s="34"/>
      <c r="M47" s="34"/>
      <c r="N47" s="1"/>
      <c r="O47" s="1"/>
      <c r="P47" s="1"/>
      <c r="Q47" s="1"/>
      <c r="R47" s="15"/>
      <c r="S47" s="15"/>
      <c r="T47" s="1"/>
      <c r="U47" s="1"/>
      <c r="V47" s="15"/>
      <c r="W47" s="1"/>
      <c r="X47" s="1"/>
      <c r="Y47" s="1"/>
      <c r="Z47" s="1"/>
      <c r="AA47" s="1"/>
    </row>
    <row r="48" ht="79.5" customHeight="1">
      <c r="A48" s="13" t="s">
        <v>212</v>
      </c>
      <c r="B48" s="13" t="s">
        <v>201</v>
      </c>
      <c r="C48" s="13" t="s">
        <v>42</v>
      </c>
      <c r="D48" s="13" t="s">
        <v>213</v>
      </c>
      <c r="E48" s="13" t="s">
        <v>214</v>
      </c>
      <c r="F48" s="25">
        <v>1.0</v>
      </c>
      <c r="G48" s="13"/>
      <c r="H48" s="13" t="s">
        <v>64</v>
      </c>
      <c r="I48" s="27">
        <v>150000.0</v>
      </c>
      <c r="J48" s="13" t="s">
        <v>50</v>
      </c>
      <c r="K48" s="13" t="s">
        <v>51</v>
      </c>
      <c r="L48" s="13"/>
      <c r="M48" s="13"/>
      <c r="N48" s="1"/>
      <c r="O48" s="1"/>
      <c r="P48" s="1"/>
      <c r="Q48" s="1"/>
      <c r="R48" s="15"/>
      <c r="S48" s="15"/>
      <c r="T48" s="1"/>
      <c r="U48" s="1"/>
      <c r="V48" s="15"/>
      <c r="W48" s="1"/>
      <c r="X48" s="1"/>
      <c r="Y48" s="1"/>
      <c r="Z48" s="1"/>
      <c r="AA48" s="1"/>
    </row>
    <row r="49" ht="79.5" customHeight="1">
      <c r="A49" s="34" t="s">
        <v>215</v>
      </c>
      <c r="B49" s="34" t="s">
        <v>216</v>
      </c>
      <c r="C49" s="34" t="s">
        <v>42</v>
      </c>
      <c r="D49" s="34" t="s">
        <v>44</v>
      </c>
      <c r="E49" s="34" t="s">
        <v>202</v>
      </c>
      <c r="F49" s="35">
        <v>1.0</v>
      </c>
      <c r="G49" s="34" t="s">
        <v>48</v>
      </c>
      <c r="H49" s="34" t="s">
        <v>64</v>
      </c>
      <c r="I49" s="36">
        <v>350000.0</v>
      </c>
      <c r="J49" s="34" t="s">
        <v>50</v>
      </c>
      <c r="K49" s="34" t="s">
        <v>51</v>
      </c>
      <c r="L49" s="34"/>
      <c r="M49" s="34"/>
      <c r="N49" s="1"/>
      <c r="O49" s="1"/>
      <c r="P49" s="1"/>
      <c r="Q49" s="1"/>
      <c r="R49" s="15"/>
      <c r="S49" s="15"/>
      <c r="T49" s="1"/>
      <c r="U49" s="1"/>
      <c r="V49" s="15"/>
      <c r="W49" s="1"/>
      <c r="X49" s="1"/>
      <c r="Y49" s="1"/>
      <c r="Z49" s="1"/>
      <c r="AA49" s="1"/>
    </row>
    <row r="50" ht="79.5" customHeight="1">
      <c r="A50" s="13" t="s">
        <v>217</v>
      </c>
      <c r="B50" s="13" t="s">
        <v>216</v>
      </c>
      <c r="C50" s="13" t="s">
        <v>42</v>
      </c>
      <c r="D50" s="13" t="s">
        <v>60</v>
      </c>
      <c r="E50" s="13" t="s">
        <v>166</v>
      </c>
      <c r="F50" s="25">
        <v>2.0</v>
      </c>
      <c r="G50" s="13" t="s">
        <v>71</v>
      </c>
      <c r="H50" s="13" t="s">
        <v>64</v>
      </c>
      <c r="I50" s="27">
        <v>50000.0</v>
      </c>
      <c r="J50" s="13" t="s">
        <v>50</v>
      </c>
      <c r="K50" s="13" t="s">
        <v>51</v>
      </c>
      <c r="L50" s="13"/>
      <c r="M50" s="13"/>
      <c r="N50" s="1"/>
      <c r="O50" s="1"/>
      <c r="P50" s="1"/>
      <c r="Q50" s="1"/>
      <c r="R50" s="15"/>
      <c r="S50" s="15"/>
      <c r="T50" s="1"/>
      <c r="U50" s="1"/>
      <c r="V50" s="15"/>
      <c r="W50" s="1"/>
      <c r="X50" s="1"/>
      <c r="Y50" s="1"/>
      <c r="Z50" s="1"/>
      <c r="AA50" s="1"/>
    </row>
    <row r="51" ht="79.5" customHeight="1">
      <c r="A51" s="34" t="s">
        <v>218</v>
      </c>
      <c r="B51" s="34" t="s">
        <v>216</v>
      </c>
      <c r="C51" s="34" t="s">
        <v>82</v>
      </c>
      <c r="D51" s="34" t="s">
        <v>70</v>
      </c>
      <c r="E51" s="34" t="s">
        <v>123</v>
      </c>
      <c r="F51" s="35">
        <v>2.0</v>
      </c>
      <c r="G51" s="34"/>
      <c r="H51" s="34" t="s">
        <v>64</v>
      </c>
      <c r="I51" s="36">
        <v>50000.0</v>
      </c>
      <c r="J51" s="34" t="s">
        <v>50</v>
      </c>
      <c r="K51" s="34" t="s">
        <v>51</v>
      </c>
      <c r="L51" s="34"/>
      <c r="M51" s="34"/>
      <c r="N51" s="1"/>
      <c r="O51" s="1"/>
      <c r="P51" s="1"/>
      <c r="Q51" s="1"/>
      <c r="R51" s="15"/>
      <c r="S51" s="15"/>
      <c r="T51" s="1"/>
      <c r="U51" s="1"/>
      <c r="V51" s="15"/>
      <c r="W51" s="1"/>
      <c r="X51" s="1"/>
      <c r="Y51" s="1"/>
      <c r="Z51" s="1"/>
      <c r="AA51" s="1"/>
    </row>
    <row r="52" ht="79.5" customHeight="1">
      <c r="A52" s="13" t="s">
        <v>219</v>
      </c>
      <c r="B52" s="13" t="s">
        <v>216</v>
      </c>
      <c r="C52" s="13" t="s">
        <v>42</v>
      </c>
      <c r="D52" s="13" t="s">
        <v>204</v>
      </c>
      <c r="E52" s="13" t="s">
        <v>57</v>
      </c>
      <c r="F52" s="25">
        <v>1.0</v>
      </c>
      <c r="G52" s="13" t="s">
        <v>48</v>
      </c>
      <c r="H52" s="13" t="s">
        <v>64</v>
      </c>
      <c r="I52" s="27">
        <v>60000.0</v>
      </c>
      <c r="J52" s="13" t="s">
        <v>50</v>
      </c>
      <c r="K52" s="13" t="s">
        <v>51</v>
      </c>
      <c r="L52" s="13"/>
      <c r="M52" s="13"/>
      <c r="N52" s="1"/>
      <c r="O52" s="1"/>
      <c r="P52" s="1"/>
      <c r="Q52" s="1"/>
      <c r="R52" s="15"/>
      <c r="S52" s="15"/>
      <c r="T52" s="1"/>
      <c r="U52" s="1"/>
      <c r="V52" s="15"/>
      <c r="W52" s="1"/>
      <c r="X52" s="1"/>
      <c r="Y52" s="1"/>
      <c r="Z52" s="1"/>
      <c r="AA52" s="1"/>
    </row>
    <row r="53" ht="79.5" customHeight="1">
      <c r="A53" s="34" t="s">
        <v>221</v>
      </c>
      <c r="B53" s="34" t="s">
        <v>216</v>
      </c>
      <c r="C53" s="34" t="s">
        <v>89</v>
      </c>
      <c r="D53" s="34" t="s">
        <v>199</v>
      </c>
      <c r="E53" s="34" t="s">
        <v>199</v>
      </c>
      <c r="F53" s="35">
        <v>1.0</v>
      </c>
      <c r="G53" s="34"/>
      <c r="H53" s="34" t="s">
        <v>64</v>
      </c>
      <c r="I53" s="36">
        <v>100000.0</v>
      </c>
      <c r="J53" s="34" t="s">
        <v>50</v>
      </c>
      <c r="K53" s="34" t="s">
        <v>51</v>
      </c>
      <c r="L53" s="34"/>
      <c r="M53" s="34"/>
      <c r="N53" s="1"/>
      <c r="O53" s="1"/>
      <c r="P53" s="1"/>
      <c r="Q53" s="1"/>
      <c r="R53" s="15"/>
      <c r="S53" s="15"/>
      <c r="T53" s="1"/>
      <c r="U53" s="1"/>
      <c r="V53" s="15"/>
      <c r="W53" s="1"/>
      <c r="X53" s="1"/>
      <c r="Y53" s="1"/>
      <c r="Z53" s="1"/>
      <c r="AA53" s="1"/>
    </row>
    <row r="54" ht="79.5" customHeight="1">
      <c r="A54" s="13" t="s">
        <v>222</v>
      </c>
      <c r="B54" s="13" t="s">
        <v>194</v>
      </c>
      <c r="C54" s="13" t="s">
        <v>42</v>
      </c>
      <c r="D54" s="13" t="s">
        <v>44</v>
      </c>
      <c r="E54" s="13" t="s">
        <v>202</v>
      </c>
      <c r="F54" s="25">
        <v>1.0</v>
      </c>
      <c r="G54" s="13" t="s">
        <v>48</v>
      </c>
      <c r="H54" s="13" t="s">
        <v>64</v>
      </c>
      <c r="I54" s="27">
        <v>350000.0</v>
      </c>
      <c r="J54" s="13" t="s">
        <v>50</v>
      </c>
      <c r="K54" s="13" t="s">
        <v>51</v>
      </c>
      <c r="L54" s="13"/>
      <c r="M54" s="13"/>
      <c r="N54" s="1"/>
      <c r="O54" s="1"/>
      <c r="P54" s="1"/>
      <c r="Q54" s="1"/>
      <c r="R54" s="15"/>
      <c r="S54" s="15"/>
      <c r="T54" s="1"/>
      <c r="U54" s="1"/>
      <c r="V54" s="15"/>
      <c r="W54" s="1"/>
      <c r="X54" s="1"/>
      <c r="Y54" s="1"/>
      <c r="Z54" s="1"/>
      <c r="AA54" s="1"/>
    </row>
    <row r="55" ht="79.5" customHeight="1">
      <c r="A55" s="34" t="s">
        <v>223</v>
      </c>
      <c r="B55" s="34" t="s">
        <v>194</v>
      </c>
      <c r="C55" s="34" t="s">
        <v>42</v>
      </c>
      <c r="D55" s="34" t="s">
        <v>204</v>
      </c>
      <c r="E55" s="34" t="s">
        <v>57</v>
      </c>
      <c r="F55" s="35">
        <v>1.0</v>
      </c>
      <c r="G55" s="34" t="s">
        <v>48</v>
      </c>
      <c r="H55" s="34" t="s">
        <v>64</v>
      </c>
      <c r="I55" s="36">
        <v>60000.0</v>
      </c>
      <c r="J55" s="34" t="s">
        <v>50</v>
      </c>
      <c r="K55" s="34" t="s">
        <v>51</v>
      </c>
      <c r="L55" s="34"/>
      <c r="M55" s="34"/>
      <c r="N55" s="1"/>
      <c r="O55" s="1"/>
      <c r="P55" s="1"/>
      <c r="Q55" s="1"/>
      <c r="R55" s="15"/>
      <c r="S55" s="15"/>
      <c r="T55" s="1"/>
      <c r="U55" s="1"/>
      <c r="V55" s="15"/>
      <c r="W55" s="1"/>
      <c r="X55" s="1"/>
      <c r="Y55" s="1"/>
      <c r="Z55" s="1"/>
      <c r="AA55" s="1"/>
    </row>
    <row r="56" ht="79.5" customHeight="1">
      <c r="A56" s="13" t="s">
        <v>224</v>
      </c>
      <c r="B56" s="13" t="s">
        <v>194</v>
      </c>
      <c r="C56" s="13" t="s">
        <v>42</v>
      </c>
      <c r="D56" s="13" t="s">
        <v>225</v>
      </c>
      <c r="E56" s="13" t="s">
        <v>166</v>
      </c>
      <c r="F56" s="25">
        <v>1.0</v>
      </c>
      <c r="G56" s="13" t="s">
        <v>71</v>
      </c>
      <c r="H56" s="13" t="s">
        <v>76</v>
      </c>
      <c r="I56" s="27">
        <v>35000.0</v>
      </c>
      <c r="J56" s="13" t="s">
        <v>50</v>
      </c>
      <c r="K56" s="13" t="s">
        <v>51</v>
      </c>
      <c r="L56" s="13"/>
      <c r="M56" s="13"/>
      <c r="N56" s="1"/>
      <c r="O56" s="1"/>
      <c r="P56" s="1"/>
      <c r="Q56" s="1"/>
      <c r="R56" s="15"/>
      <c r="S56" s="15"/>
      <c r="T56" s="1"/>
      <c r="U56" s="1"/>
      <c r="V56" s="15"/>
      <c r="W56" s="1"/>
      <c r="X56" s="1"/>
      <c r="Y56" s="1"/>
      <c r="Z56" s="1"/>
      <c r="AA56" s="1"/>
    </row>
    <row r="57" ht="79.5" customHeight="1">
      <c r="A57" s="34" t="s">
        <v>226</v>
      </c>
      <c r="B57" s="34" t="s">
        <v>194</v>
      </c>
      <c r="C57" s="34" t="s">
        <v>42</v>
      </c>
      <c r="D57" s="34" t="s">
        <v>225</v>
      </c>
      <c r="E57" s="34" t="s">
        <v>166</v>
      </c>
      <c r="F57" s="35">
        <v>1.0</v>
      </c>
      <c r="G57" s="34" t="s">
        <v>227</v>
      </c>
      <c r="H57" s="34" t="s">
        <v>64</v>
      </c>
      <c r="I57" s="36">
        <v>50000.0</v>
      </c>
      <c r="J57" s="34" t="s">
        <v>50</v>
      </c>
      <c r="K57" s="34" t="s">
        <v>51</v>
      </c>
      <c r="L57" s="34"/>
      <c r="M57" s="34"/>
      <c r="N57" s="1"/>
      <c r="O57" s="1"/>
      <c r="P57" s="1"/>
      <c r="Q57" s="1"/>
      <c r="R57" s="15"/>
      <c r="S57" s="15"/>
      <c r="T57" s="1"/>
      <c r="U57" s="1"/>
      <c r="V57" s="15"/>
      <c r="W57" s="1"/>
      <c r="X57" s="1"/>
      <c r="Y57" s="1"/>
      <c r="Z57" s="1"/>
      <c r="AA57" s="1"/>
    </row>
    <row r="58" ht="79.5" customHeight="1">
      <c r="A58" s="13" t="s">
        <v>228</v>
      </c>
      <c r="B58" s="13" t="s">
        <v>194</v>
      </c>
      <c r="C58" s="13" t="s">
        <v>82</v>
      </c>
      <c r="D58" s="13" t="s">
        <v>70</v>
      </c>
      <c r="E58" s="13" t="s">
        <v>123</v>
      </c>
      <c r="F58" s="25">
        <v>2.0</v>
      </c>
      <c r="G58" s="13"/>
      <c r="H58" s="13" t="s">
        <v>64</v>
      </c>
      <c r="I58" s="27">
        <v>200000.0</v>
      </c>
      <c r="J58" s="13" t="s">
        <v>50</v>
      </c>
      <c r="K58" s="13" t="s">
        <v>51</v>
      </c>
      <c r="L58" s="13"/>
      <c r="M58" s="13"/>
      <c r="N58" s="1"/>
      <c r="O58" s="1"/>
      <c r="P58" s="1"/>
      <c r="Q58" s="1"/>
      <c r="R58" s="15"/>
      <c r="S58" s="15"/>
      <c r="T58" s="1"/>
      <c r="U58" s="1"/>
      <c r="V58" s="15"/>
      <c r="W58" s="1"/>
      <c r="X58" s="1"/>
      <c r="Y58" s="1"/>
      <c r="Z58" s="1"/>
      <c r="AA58" s="1"/>
    </row>
    <row r="59" ht="79.5" customHeight="1">
      <c r="A59" s="34" t="s">
        <v>230</v>
      </c>
      <c r="B59" s="34" t="s">
        <v>194</v>
      </c>
      <c r="C59" s="34" t="s">
        <v>89</v>
      </c>
      <c r="D59" s="34" t="s">
        <v>210</v>
      </c>
      <c r="E59" s="34" t="s">
        <v>229</v>
      </c>
      <c r="F59" s="35">
        <v>1.0</v>
      </c>
      <c r="G59" s="34"/>
      <c r="H59" s="34" t="s">
        <v>64</v>
      </c>
      <c r="I59" s="36">
        <v>100000.0</v>
      </c>
      <c r="J59" s="34" t="s">
        <v>50</v>
      </c>
      <c r="K59" s="34" t="s">
        <v>51</v>
      </c>
      <c r="L59" s="34"/>
      <c r="M59" s="34"/>
      <c r="N59" s="1"/>
      <c r="O59" s="1"/>
      <c r="P59" s="1"/>
      <c r="Q59" s="1"/>
      <c r="R59" s="15"/>
      <c r="S59" s="15"/>
      <c r="T59" s="1"/>
      <c r="U59" s="1"/>
      <c r="V59" s="15"/>
      <c r="W59" s="1"/>
      <c r="X59" s="1"/>
      <c r="Y59" s="1"/>
      <c r="Z59" s="1"/>
      <c r="AA59" s="1"/>
    </row>
    <row r="60" ht="79.5" customHeight="1">
      <c r="A60" s="13" t="s">
        <v>234</v>
      </c>
      <c r="B60" s="13" t="s">
        <v>194</v>
      </c>
      <c r="C60" s="13" t="s">
        <v>42</v>
      </c>
      <c r="D60" s="13" t="s">
        <v>231</v>
      </c>
      <c r="E60" s="13" t="s">
        <v>232</v>
      </c>
      <c r="F60" s="25">
        <v>1.0</v>
      </c>
      <c r="G60" s="13"/>
      <c r="H60" s="13" t="s">
        <v>64</v>
      </c>
      <c r="I60" s="27">
        <v>150000.0</v>
      </c>
      <c r="J60" s="13" t="s">
        <v>50</v>
      </c>
      <c r="K60" s="13" t="s">
        <v>51</v>
      </c>
      <c r="L60" s="13"/>
      <c r="M60" s="13"/>
      <c r="N60" s="1"/>
      <c r="O60" s="1"/>
      <c r="P60" s="1"/>
      <c r="Q60" s="1"/>
      <c r="R60" s="15"/>
      <c r="S60" s="15"/>
      <c r="T60" s="1"/>
      <c r="U60" s="1"/>
      <c r="V60" s="15"/>
      <c r="W60" s="1"/>
      <c r="X60" s="1"/>
      <c r="Y60" s="1"/>
      <c r="Z60" s="1"/>
      <c r="AA60" s="1"/>
    </row>
    <row r="61" ht="79.5" customHeight="1">
      <c r="A61" s="34" t="s">
        <v>235</v>
      </c>
      <c r="B61" s="34" t="s">
        <v>194</v>
      </c>
      <c r="C61" s="34" t="s">
        <v>110</v>
      </c>
      <c r="D61" s="34" t="s">
        <v>93</v>
      </c>
      <c r="E61" s="34" t="s">
        <v>94</v>
      </c>
      <c r="F61" s="35">
        <v>2.0</v>
      </c>
      <c r="G61" s="34"/>
      <c r="H61" s="34" t="s">
        <v>64</v>
      </c>
      <c r="I61" s="36">
        <v>200000.0</v>
      </c>
      <c r="J61" s="34" t="s">
        <v>50</v>
      </c>
      <c r="K61" s="34" t="s">
        <v>51</v>
      </c>
      <c r="L61" s="34"/>
      <c r="M61" s="34"/>
      <c r="N61" s="1"/>
      <c r="O61" s="1"/>
      <c r="P61" s="1"/>
      <c r="Q61" s="1"/>
      <c r="R61" s="15"/>
      <c r="S61" s="15"/>
      <c r="T61" s="1"/>
      <c r="U61" s="1"/>
      <c r="V61" s="15"/>
      <c r="W61" s="1"/>
      <c r="X61" s="1"/>
      <c r="Y61" s="1"/>
      <c r="Z61" s="1"/>
      <c r="AA61" s="1"/>
    </row>
    <row r="62" ht="79.5" customHeight="1">
      <c r="A62" s="13" t="s">
        <v>238</v>
      </c>
      <c r="B62" s="13" t="s">
        <v>138</v>
      </c>
      <c r="C62" s="13" t="s">
        <v>42</v>
      </c>
      <c r="D62" s="13" t="s">
        <v>236</v>
      </c>
      <c r="E62" s="13" t="s">
        <v>237</v>
      </c>
      <c r="F62" s="25">
        <v>1.0</v>
      </c>
      <c r="G62" s="13" t="s">
        <v>136</v>
      </c>
      <c r="H62" s="13" t="s">
        <v>64</v>
      </c>
      <c r="I62" s="27">
        <v>100000.0</v>
      </c>
      <c r="J62" s="13" t="s">
        <v>50</v>
      </c>
      <c r="K62" s="13" t="s">
        <v>51</v>
      </c>
      <c r="L62" s="13"/>
      <c r="M62" s="13"/>
      <c r="N62" s="1"/>
      <c r="O62" s="1"/>
      <c r="P62" s="1"/>
      <c r="Q62" s="1"/>
      <c r="R62" s="15"/>
      <c r="S62" s="15"/>
      <c r="T62" s="1"/>
      <c r="U62" s="1"/>
      <c r="V62" s="15"/>
      <c r="W62" s="1"/>
      <c r="X62" s="1"/>
      <c r="Y62" s="1"/>
      <c r="Z62" s="1"/>
      <c r="AA62" s="1"/>
    </row>
    <row r="63" ht="79.5" customHeight="1">
      <c r="A63" s="34" t="s">
        <v>241</v>
      </c>
      <c r="B63" s="34" t="s">
        <v>138</v>
      </c>
      <c r="C63" s="34" t="s">
        <v>42</v>
      </c>
      <c r="D63" s="34" t="s">
        <v>239</v>
      </c>
      <c r="E63" s="34" t="s">
        <v>239</v>
      </c>
      <c r="F63" s="35">
        <v>1.0</v>
      </c>
      <c r="G63" s="34" t="s">
        <v>243</v>
      </c>
      <c r="H63" s="34" t="s">
        <v>64</v>
      </c>
      <c r="I63" s="36">
        <v>200000.0</v>
      </c>
      <c r="J63" s="34" t="s">
        <v>50</v>
      </c>
      <c r="K63" s="34" t="s">
        <v>51</v>
      </c>
      <c r="L63" s="34"/>
      <c r="M63" s="34"/>
      <c r="N63" s="1"/>
      <c r="O63" s="1"/>
      <c r="P63" s="1"/>
      <c r="Q63" s="1"/>
      <c r="R63" s="15"/>
      <c r="S63" s="15"/>
      <c r="T63" s="1"/>
      <c r="U63" s="1"/>
      <c r="V63" s="15"/>
      <c r="W63" s="1"/>
      <c r="X63" s="1"/>
      <c r="Y63" s="1"/>
      <c r="Z63" s="1"/>
      <c r="AA63" s="1"/>
    </row>
    <row r="64" ht="79.5" customHeight="1">
      <c r="A64" s="13" t="s">
        <v>245</v>
      </c>
      <c r="B64" s="13" t="s">
        <v>138</v>
      </c>
      <c r="C64" s="13" t="s">
        <v>42</v>
      </c>
      <c r="D64" s="13" t="s">
        <v>240</v>
      </c>
      <c r="E64" s="13" t="s">
        <v>196</v>
      </c>
      <c r="F64" s="25">
        <v>1.0</v>
      </c>
      <c r="G64" s="13" t="s">
        <v>246</v>
      </c>
      <c r="H64" s="13" t="s">
        <v>64</v>
      </c>
      <c r="I64" s="27">
        <v>100000.0</v>
      </c>
      <c r="J64" s="13" t="s">
        <v>50</v>
      </c>
      <c r="K64" s="13" t="s">
        <v>51</v>
      </c>
      <c r="L64" s="13"/>
      <c r="M64" s="13"/>
      <c r="N64" s="1"/>
      <c r="O64" s="1"/>
      <c r="P64" s="1"/>
      <c r="Q64" s="1"/>
      <c r="R64" s="15"/>
      <c r="S64" s="15"/>
      <c r="T64" s="1"/>
      <c r="U64" s="1"/>
      <c r="V64" s="15"/>
      <c r="W64" s="1"/>
      <c r="X64" s="1"/>
      <c r="Y64" s="1"/>
      <c r="Z64" s="1"/>
      <c r="AA64" s="1"/>
    </row>
    <row r="65" ht="79.5" customHeight="1">
      <c r="A65" s="34" t="s">
        <v>247</v>
      </c>
      <c r="B65" s="34" t="s">
        <v>138</v>
      </c>
      <c r="C65" s="34" t="s">
        <v>82</v>
      </c>
      <c r="D65" s="34" t="s">
        <v>242</v>
      </c>
      <c r="E65" s="34" t="s">
        <v>242</v>
      </c>
      <c r="F65" s="35">
        <v>1.0</v>
      </c>
      <c r="G65" s="34"/>
      <c r="H65" s="34" t="s">
        <v>250</v>
      </c>
      <c r="I65" s="36">
        <v>30000.0</v>
      </c>
      <c r="J65" s="34" t="s">
        <v>50</v>
      </c>
      <c r="K65" s="34" t="s">
        <v>51</v>
      </c>
      <c r="L65" s="34"/>
      <c r="M65" s="34"/>
      <c r="N65" s="1"/>
      <c r="O65" s="1"/>
      <c r="P65" s="1"/>
      <c r="Q65" s="1"/>
      <c r="R65" s="15"/>
      <c r="S65" s="15"/>
      <c r="T65" s="1"/>
      <c r="U65" s="1"/>
      <c r="V65" s="15"/>
      <c r="W65" s="1"/>
      <c r="X65" s="1"/>
      <c r="Y65" s="1"/>
      <c r="Z65" s="1"/>
      <c r="AA65" s="1"/>
    </row>
    <row r="66" ht="79.5" customHeight="1">
      <c r="A66" s="13" t="s">
        <v>253</v>
      </c>
      <c r="B66" s="13" t="s">
        <v>138</v>
      </c>
      <c r="C66" s="13" t="s">
        <v>89</v>
      </c>
      <c r="D66" s="13" t="s">
        <v>210</v>
      </c>
      <c r="E66" s="13" t="s">
        <v>244</v>
      </c>
      <c r="F66" s="25">
        <v>1.0</v>
      </c>
      <c r="G66" s="13"/>
      <c r="H66" s="13" t="s">
        <v>64</v>
      </c>
      <c r="I66" s="27">
        <v>100000.0</v>
      </c>
      <c r="J66" s="13" t="s">
        <v>50</v>
      </c>
      <c r="K66" s="13" t="s">
        <v>51</v>
      </c>
      <c r="L66" s="13"/>
      <c r="M66" s="13"/>
      <c r="N66" s="1"/>
      <c r="O66" s="1"/>
      <c r="P66" s="1"/>
      <c r="Q66" s="1"/>
      <c r="R66" s="15"/>
      <c r="S66" s="15"/>
      <c r="T66" s="1"/>
      <c r="U66" s="1"/>
      <c r="V66" s="15"/>
      <c r="W66" s="1"/>
      <c r="X66" s="1"/>
      <c r="Y66" s="1"/>
      <c r="Z66" s="1"/>
      <c r="AA66" s="1"/>
    </row>
    <row r="67" ht="79.5" customHeight="1">
      <c r="A67" s="34" t="s">
        <v>258</v>
      </c>
      <c r="B67" s="34" t="s">
        <v>120</v>
      </c>
      <c r="C67" s="34" t="s">
        <v>42</v>
      </c>
      <c r="D67" s="34" t="s">
        <v>248</v>
      </c>
      <c r="E67" s="34" t="s">
        <v>249</v>
      </c>
      <c r="F67" s="35">
        <v>1.0</v>
      </c>
      <c r="G67" s="34" t="s">
        <v>259</v>
      </c>
      <c r="H67" s="34" t="s">
        <v>261</v>
      </c>
      <c r="I67" s="36">
        <v>200000.0</v>
      </c>
      <c r="J67" s="34" t="s">
        <v>50</v>
      </c>
      <c r="K67" s="34" t="s">
        <v>51</v>
      </c>
      <c r="L67" s="34"/>
      <c r="M67" s="34"/>
      <c r="N67" s="1"/>
      <c r="O67" s="1"/>
      <c r="P67" s="1"/>
      <c r="Q67" s="1"/>
      <c r="R67" s="15"/>
      <c r="S67" s="15"/>
      <c r="T67" s="1"/>
      <c r="U67" s="1"/>
      <c r="V67" s="15"/>
      <c r="W67" s="1"/>
      <c r="X67" s="1"/>
      <c r="Y67" s="1"/>
      <c r="Z67" s="1"/>
      <c r="AA67" s="1"/>
    </row>
    <row r="68" ht="79.5" customHeight="1">
      <c r="A68" s="13" t="s">
        <v>264</v>
      </c>
      <c r="B68" s="13" t="s">
        <v>120</v>
      </c>
      <c r="C68" s="13" t="s">
        <v>42</v>
      </c>
      <c r="D68" s="13" t="s">
        <v>265</v>
      </c>
      <c r="E68" s="13" t="s">
        <v>252</v>
      </c>
      <c r="F68" s="25">
        <v>2.0</v>
      </c>
      <c r="G68" s="13" t="s">
        <v>266</v>
      </c>
      <c r="H68" s="13" t="s">
        <v>267</v>
      </c>
      <c r="I68" s="27">
        <v>200000.0</v>
      </c>
      <c r="J68" s="13" t="s">
        <v>50</v>
      </c>
      <c r="K68" s="13" t="s">
        <v>51</v>
      </c>
      <c r="L68" s="13"/>
      <c r="M68" s="13"/>
      <c r="N68" s="1"/>
      <c r="O68" s="1"/>
      <c r="P68" s="1"/>
      <c r="Q68" s="1"/>
      <c r="R68" s="15"/>
      <c r="S68" s="15"/>
      <c r="T68" s="1"/>
      <c r="U68" s="1"/>
      <c r="V68" s="15"/>
      <c r="W68" s="1"/>
      <c r="X68" s="1"/>
      <c r="Y68" s="1"/>
      <c r="Z68" s="1"/>
      <c r="AA68" s="1"/>
    </row>
    <row r="69" ht="79.5" customHeight="1">
      <c r="A69" s="34" t="s">
        <v>268</v>
      </c>
      <c r="B69" s="34" t="s">
        <v>120</v>
      </c>
      <c r="C69" s="34" t="s">
        <v>42</v>
      </c>
      <c r="D69" s="34" t="s">
        <v>254</v>
      </c>
      <c r="E69" s="34" t="s">
        <v>255</v>
      </c>
      <c r="F69" s="35">
        <v>1.0</v>
      </c>
      <c r="G69" s="34" t="s">
        <v>271</v>
      </c>
      <c r="H69" s="34" t="s">
        <v>64</v>
      </c>
      <c r="I69" s="36">
        <v>30000.0</v>
      </c>
      <c r="J69" s="34" t="s">
        <v>50</v>
      </c>
      <c r="K69" s="34" t="s">
        <v>51</v>
      </c>
      <c r="L69" s="34"/>
      <c r="M69" s="34"/>
      <c r="N69" s="1"/>
      <c r="O69" s="1"/>
      <c r="P69" s="1"/>
      <c r="Q69" s="1"/>
      <c r="R69" s="15"/>
      <c r="S69" s="15"/>
      <c r="T69" s="1"/>
      <c r="U69" s="1"/>
      <c r="V69" s="15"/>
      <c r="W69" s="1"/>
      <c r="X69" s="1"/>
      <c r="Y69" s="1"/>
      <c r="Z69" s="1"/>
      <c r="AA69" s="1"/>
    </row>
    <row r="70" ht="79.5" customHeight="1">
      <c r="A70" s="13" t="s">
        <v>272</v>
      </c>
      <c r="B70" s="13" t="s">
        <v>120</v>
      </c>
      <c r="C70" s="13" t="s">
        <v>89</v>
      </c>
      <c r="D70" s="13" t="s">
        <v>210</v>
      </c>
      <c r="E70" s="13" t="s">
        <v>257</v>
      </c>
      <c r="F70" s="25">
        <v>6.0</v>
      </c>
      <c r="G70" s="13"/>
      <c r="H70" s="13" t="s">
        <v>64</v>
      </c>
      <c r="I70" s="27">
        <v>600000.0</v>
      </c>
      <c r="J70" s="13" t="s">
        <v>50</v>
      </c>
      <c r="K70" s="13" t="s">
        <v>51</v>
      </c>
      <c r="L70" s="13"/>
      <c r="M70" s="13"/>
      <c r="N70" s="1"/>
      <c r="O70" s="1"/>
      <c r="P70" s="1"/>
      <c r="Q70" s="1"/>
      <c r="R70" s="15"/>
      <c r="S70" s="15"/>
      <c r="T70" s="1"/>
      <c r="U70" s="1"/>
      <c r="V70" s="15"/>
      <c r="W70" s="1"/>
      <c r="X70" s="1"/>
      <c r="Y70" s="1"/>
      <c r="Z70" s="1"/>
      <c r="AA70" s="1"/>
    </row>
    <row r="71" ht="79.5" customHeight="1">
      <c r="A71" s="34" t="s">
        <v>274</v>
      </c>
      <c r="B71" s="34" t="s">
        <v>120</v>
      </c>
      <c r="C71" s="34" t="s">
        <v>42</v>
      </c>
      <c r="D71" s="34" t="s">
        <v>260</v>
      </c>
      <c r="E71" s="34" t="s">
        <v>262</v>
      </c>
      <c r="F71" s="35">
        <v>1.0</v>
      </c>
      <c r="G71" s="34" t="s">
        <v>276</v>
      </c>
      <c r="H71" s="34" t="s">
        <v>64</v>
      </c>
      <c r="I71" s="36">
        <v>100000.0</v>
      </c>
      <c r="J71" s="34" t="s">
        <v>50</v>
      </c>
      <c r="K71" s="34" t="s">
        <v>51</v>
      </c>
      <c r="L71" s="34"/>
      <c r="M71" s="34"/>
      <c r="N71" s="1"/>
      <c r="O71" s="1"/>
      <c r="P71" s="1"/>
      <c r="Q71" s="1"/>
      <c r="R71" s="15"/>
      <c r="S71" s="15"/>
      <c r="T71" s="1"/>
      <c r="U71" s="1"/>
      <c r="V71" s="15"/>
      <c r="W71" s="1"/>
      <c r="X71" s="1"/>
      <c r="Y71" s="1"/>
      <c r="Z71" s="1"/>
      <c r="AA71" s="1"/>
    </row>
    <row r="72" ht="79.5" customHeight="1">
      <c r="A72" s="13" t="s">
        <v>278</v>
      </c>
      <c r="B72" s="13" t="s">
        <v>263</v>
      </c>
      <c r="C72" s="13" t="s">
        <v>42</v>
      </c>
      <c r="D72" s="13" t="s">
        <v>280</v>
      </c>
      <c r="E72" s="13" t="s">
        <v>270</v>
      </c>
      <c r="F72" s="25">
        <v>3.0</v>
      </c>
      <c r="G72" s="13" t="s">
        <v>281</v>
      </c>
      <c r="H72" s="13" t="s">
        <v>64</v>
      </c>
      <c r="I72" s="27">
        <v>1000000.0</v>
      </c>
      <c r="J72" s="13" t="s">
        <v>50</v>
      </c>
      <c r="K72" s="13" t="s">
        <v>51</v>
      </c>
      <c r="L72" s="13"/>
      <c r="M72" s="13"/>
      <c r="N72" s="1"/>
      <c r="O72" s="1"/>
      <c r="P72" s="1"/>
      <c r="Q72" s="1"/>
      <c r="R72" s="15"/>
      <c r="S72" s="15"/>
      <c r="T72" s="1"/>
      <c r="U72" s="1"/>
      <c r="V72" s="15"/>
      <c r="W72" s="1"/>
      <c r="X72" s="1"/>
      <c r="Y72" s="1"/>
      <c r="Z72" s="1"/>
      <c r="AA72" s="1"/>
    </row>
    <row r="73" ht="79.5" customHeight="1">
      <c r="A73" s="34" t="s">
        <v>282</v>
      </c>
      <c r="B73" s="34" t="s">
        <v>263</v>
      </c>
      <c r="C73" s="34" t="s">
        <v>42</v>
      </c>
      <c r="D73" s="34" t="s">
        <v>196</v>
      </c>
      <c r="E73" s="34" t="s">
        <v>196</v>
      </c>
      <c r="F73" s="35">
        <v>1.0</v>
      </c>
      <c r="G73" s="34" t="s">
        <v>285</v>
      </c>
      <c r="H73" s="34" t="s">
        <v>64</v>
      </c>
      <c r="I73" s="36">
        <v>200000.0</v>
      </c>
      <c r="J73" s="34" t="s">
        <v>50</v>
      </c>
      <c r="K73" s="34" t="s">
        <v>51</v>
      </c>
      <c r="L73" s="34"/>
      <c r="M73" s="34"/>
      <c r="N73" s="1"/>
      <c r="O73" s="1"/>
      <c r="P73" s="1"/>
      <c r="Q73" s="1"/>
      <c r="R73" s="15"/>
      <c r="S73" s="15"/>
      <c r="T73" s="1"/>
      <c r="U73" s="1"/>
      <c r="V73" s="15"/>
      <c r="W73" s="1"/>
      <c r="X73" s="1"/>
      <c r="Y73" s="1"/>
      <c r="Z73" s="1"/>
      <c r="AA73" s="1"/>
    </row>
    <row r="74" ht="79.5" customHeight="1">
      <c r="A74" s="13" t="s">
        <v>288</v>
      </c>
      <c r="B74" s="13" t="s">
        <v>263</v>
      </c>
      <c r="C74" s="13" t="s">
        <v>289</v>
      </c>
      <c r="D74" s="13" t="s">
        <v>273</v>
      </c>
      <c r="E74" s="13" t="s">
        <v>273</v>
      </c>
      <c r="F74" s="25">
        <v>1.0</v>
      </c>
      <c r="G74" s="13" t="s">
        <v>290</v>
      </c>
      <c r="H74" s="13" t="s">
        <v>64</v>
      </c>
      <c r="I74" s="27">
        <v>400000.0</v>
      </c>
      <c r="J74" s="13" t="s">
        <v>50</v>
      </c>
      <c r="K74" s="13" t="s">
        <v>51</v>
      </c>
      <c r="L74" s="13"/>
      <c r="M74" s="13"/>
      <c r="N74" s="1"/>
      <c r="O74" s="1"/>
      <c r="P74" s="1"/>
      <c r="Q74" s="1"/>
      <c r="R74" s="15"/>
      <c r="S74" s="15"/>
      <c r="T74" s="1"/>
      <c r="U74" s="1"/>
      <c r="V74" s="15"/>
      <c r="W74" s="1"/>
      <c r="X74" s="1"/>
      <c r="Y74" s="1"/>
      <c r="Z74" s="1"/>
      <c r="AA74" s="1"/>
    </row>
    <row r="75" ht="79.5" customHeight="1">
      <c r="A75" s="34" t="s">
        <v>291</v>
      </c>
      <c r="B75" s="34" t="s">
        <v>263</v>
      </c>
      <c r="C75" s="34" t="s">
        <v>289</v>
      </c>
      <c r="D75" s="34" t="s">
        <v>277</v>
      </c>
      <c r="E75" s="34" t="s">
        <v>277</v>
      </c>
      <c r="F75" s="35">
        <v>1.0</v>
      </c>
      <c r="G75" s="34"/>
      <c r="H75" s="34" t="s">
        <v>64</v>
      </c>
      <c r="I75" s="36">
        <v>100000.0</v>
      </c>
      <c r="J75" s="34" t="s">
        <v>50</v>
      </c>
      <c r="K75" s="34" t="s">
        <v>51</v>
      </c>
      <c r="L75" s="34"/>
      <c r="M75" s="34"/>
      <c r="N75" s="1"/>
      <c r="O75" s="1"/>
      <c r="P75" s="1"/>
      <c r="Q75" s="1"/>
      <c r="R75" s="15"/>
      <c r="S75" s="15"/>
      <c r="T75" s="1"/>
      <c r="U75" s="1"/>
      <c r="V75" s="15"/>
      <c r="W75" s="1"/>
      <c r="X75" s="1"/>
      <c r="Y75" s="1"/>
      <c r="Z75" s="1"/>
      <c r="AA75" s="1"/>
    </row>
    <row r="76" ht="79.5" customHeight="1">
      <c r="A76" s="13" t="s">
        <v>295</v>
      </c>
      <c r="B76" s="13" t="s">
        <v>263</v>
      </c>
      <c r="C76" s="13" t="s">
        <v>82</v>
      </c>
      <c r="D76" s="13" t="s">
        <v>279</v>
      </c>
      <c r="E76" s="13" t="s">
        <v>279</v>
      </c>
      <c r="F76" s="25">
        <v>1.0</v>
      </c>
      <c r="G76" s="13"/>
      <c r="H76" s="13" t="s">
        <v>64</v>
      </c>
      <c r="I76" s="27">
        <v>30000.0</v>
      </c>
      <c r="J76" s="13" t="s">
        <v>50</v>
      </c>
      <c r="K76" s="13" t="s">
        <v>51</v>
      </c>
      <c r="L76" s="13"/>
      <c r="M76" s="13"/>
      <c r="N76" s="1"/>
      <c r="O76" s="1"/>
      <c r="P76" s="1"/>
      <c r="Q76" s="1"/>
      <c r="R76" s="15"/>
      <c r="S76" s="15"/>
      <c r="T76" s="1"/>
      <c r="U76" s="1"/>
      <c r="V76" s="15"/>
      <c r="W76" s="1"/>
      <c r="X76" s="1"/>
      <c r="Y76" s="1"/>
      <c r="Z76" s="1"/>
      <c r="AA76" s="1"/>
    </row>
    <row r="77" ht="79.5" customHeight="1">
      <c r="A77" s="34" t="s">
        <v>296</v>
      </c>
      <c r="B77" s="34" t="s">
        <v>263</v>
      </c>
      <c r="C77" s="34" t="s">
        <v>42</v>
      </c>
      <c r="D77" s="34" t="s">
        <v>283</v>
      </c>
      <c r="E77" s="34" t="s">
        <v>284</v>
      </c>
      <c r="F77" s="35">
        <v>1.0</v>
      </c>
      <c r="G77" s="34" t="s">
        <v>297</v>
      </c>
      <c r="H77" s="34" t="s">
        <v>64</v>
      </c>
      <c r="I77" s="36">
        <v>150000.0</v>
      </c>
      <c r="J77" s="34" t="s">
        <v>50</v>
      </c>
      <c r="K77" s="34" t="s">
        <v>51</v>
      </c>
      <c r="L77" s="34"/>
      <c r="M77" s="34"/>
      <c r="N77" s="1"/>
      <c r="O77" s="1"/>
      <c r="P77" s="1"/>
      <c r="Q77" s="1"/>
      <c r="R77" s="15"/>
      <c r="S77" s="15"/>
      <c r="T77" s="1"/>
      <c r="U77" s="1"/>
      <c r="V77" s="15"/>
      <c r="W77" s="1"/>
      <c r="X77" s="1"/>
      <c r="Y77" s="1"/>
      <c r="Z77" s="1"/>
      <c r="AA77" s="1"/>
    </row>
    <row r="78" ht="79.5" customHeight="1">
      <c r="A78" s="13" t="s">
        <v>298</v>
      </c>
      <c r="B78" s="13" t="s">
        <v>286</v>
      </c>
      <c r="C78" s="13" t="s">
        <v>42</v>
      </c>
      <c r="D78" s="13" t="s">
        <v>292</v>
      </c>
      <c r="E78" s="13" t="s">
        <v>292</v>
      </c>
      <c r="F78" s="25">
        <v>1.0</v>
      </c>
      <c r="G78" s="13" t="s">
        <v>300</v>
      </c>
      <c r="H78" s="13" t="s">
        <v>64</v>
      </c>
      <c r="I78" s="27">
        <v>200000.0</v>
      </c>
      <c r="J78" s="13" t="s">
        <v>50</v>
      </c>
      <c r="K78" s="13" t="s">
        <v>51</v>
      </c>
      <c r="L78" s="13"/>
      <c r="M78" s="13"/>
      <c r="N78" s="1"/>
      <c r="O78" s="1"/>
      <c r="P78" s="1"/>
      <c r="Q78" s="1"/>
      <c r="R78" s="15"/>
      <c r="S78" s="15"/>
      <c r="T78" s="1"/>
      <c r="U78" s="1"/>
      <c r="V78" s="15"/>
      <c r="W78" s="1"/>
      <c r="X78" s="1"/>
      <c r="Y78" s="1"/>
      <c r="Z78" s="1"/>
      <c r="AA78" s="1"/>
    </row>
    <row r="79" ht="79.5" customHeight="1">
      <c r="A79" s="34" t="s">
        <v>301</v>
      </c>
      <c r="B79" s="34" t="s">
        <v>286</v>
      </c>
      <c r="C79" s="34" t="s">
        <v>42</v>
      </c>
      <c r="D79" s="34" t="s">
        <v>293</v>
      </c>
      <c r="E79" s="34" t="s">
        <v>294</v>
      </c>
      <c r="F79" s="35">
        <v>1.0</v>
      </c>
      <c r="G79" s="34" t="s">
        <v>302</v>
      </c>
      <c r="H79" s="34" t="s">
        <v>64</v>
      </c>
      <c r="I79" s="36">
        <v>50000.0</v>
      </c>
      <c r="J79" s="34" t="s">
        <v>50</v>
      </c>
      <c r="K79" s="34" t="s">
        <v>51</v>
      </c>
      <c r="L79" s="34"/>
      <c r="M79" s="34"/>
      <c r="N79" s="1"/>
      <c r="O79" s="1"/>
      <c r="P79" s="1"/>
      <c r="Q79" s="1"/>
      <c r="R79" s="15"/>
      <c r="S79" s="15"/>
      <c r="T79" s="1"/>
      <c r="U79" s="1"/>
      <c r="V79" s="15"/>
      <c r="W79" s="1"/>
      <c r="X79" s="1"/>
      <c r="Y79" s="1"/>
      <c r="Z79" s="1"/>
      <c r="AA79" s="1"/>
    </row>
    <row r="80" ht="79.5" customHeight="1">
      <c r="A80" s="13" t="s">
        <v>303</v>
      </c>
      <c r="B80" s="13" t="s">
        <v>286</v>
      </c>
      <c r="C80" s="13" t="s">
        <v>89</v>
      </c>
      <c r="D80" s="13" t="s">
        <v>210</v>
      </c>
      <c r="E80" s="13" t="s">
        <v>75</v>
      </c>
      <c r="F80" s="25">
        <v>1.0</v>
      </c>
      <c r="G80" s="13"/>
      <c r="H80" s="13" t="s">
        <v>64</v>
      </c>
      <c r="I80" s="27">
        <v>100000.0</v>
      </c>
      <c r="J80" s="13" t="s">
        <v>50</v>
      </c>
      <c r="K80" s="13" t="s">
        <v>51</v>
      </c>
      <c r="L80" s="13"/>
      <c r="M80" s="13"/>
      <c r="N80" s="1"/>
      <c r="O80" s="1"/>
      <c r="P80" s="1"/>
      <c r="Q80" s="1"/>
      <c r="R80" s="15"/>
      <c r="S80" s="15"/>
      <c r="T80" s="1"/>
      <c r="U80" s="1"/>
      <c r="V80" s="15"/>
      <c r="W80" s="1"/>
      <c r="X80" s="1"/>
      <c r="Y80" s="1"/>
      <c r="Z80" s="1"/>
      <c r="AA80" s="1"/>
    </row>
    <row r="81" ht="79.5" customHeight="1">
      <c r="A81" s="34" t="s">
        <v>304</v>
      </c>
      <c r="B81" s="34" t="s">
        <v>149</v>
      </c>
      <c r="C81" s="34" t="s">
        <v>42</v>
      </c>
      <c r="D81" s="34" t="s">
        <v>305</v>
      </c>
      <c r="E81" s="34" t="s">
        <v>306</v>
      </c>
      <c r="F81" s="35">
        <v>1.0</v>
      </c>
      <c r="G81" s="34" t="s">
        <v>307</v>
      </c>
      <c r="H81" s="34" t="s">
        <v>64</v>
      </c>
      <c r="I81" s="36">
        <v>400000.0</v>
      </c>
      <c r="J81" s="34" t="s">
        <v>50</v>
      </c>
      <c r="K81" s="34" t="s">
        <v>51</v>
      </c>
      <c r="L81" s="34"/>
      <c r="M81" s="34"/>
      <c r="N81" s="1"/>
      <c r="O81" s="1"/>
      <c r="P81" s="1"/>
      <c r="Q81" s="1"/>
      <c r="R81" s="15"/>
      <c r="S81" s="15"/>
      <c r="T81" s="1"/>
      <c r="U81" s="1"/>
      <c r="V81" s="15"/>
      <c r="W81" s="1"/>
      <c r="X81" s="1"/>
      <c r="Y81" s="1"/>
      <c r="Z81" s="1"/>
      <c r="AA81" s="1"/>
    </row>
    <row r="82" ht="79.5" customHeight="1">
      <c r="A82" s="13" t="s">
        <v>309</v>
      </c>
      <c r="B82" s="13" t="s">
        <v>149</v>
      </c>
      <c r="C82" s="13" t="s">
        <v>42</v>
      </c>
      <c r="D82" s="13" t="s">
        <v>310</v>
      </c>
      <c r="E82" s="13" t="s">
        <v>310</v>
      </c>
      <c r="F82" s="25">
        <v>1.0</v>
      </c>
      <c r="G82" s="13" t="s">
        <v>311</v>
      </c>
      <c r="H82" s="13" t="s">
        <v>64</v>
      </c>
      <c r="I82" s="27">
        <v>250000.0</v>
      </c>
      <c r="J82" s="13" t="s">
        <v>50</v>
      </c>
      <c r="K82" s="13" t="s">
        <v>51</v>
      </c>
      <c r="L82" s="13"/>
      <c r="M82" s="13"/>
      <c r="N82" s="1"/>
      <c r="O82" s="1"/>
      <c r="P82" s="1"/>
      <c r="Q82" s="1"/>
      <c r="R82" s="15"/>
      <c r="S82" s="15"/>
      <c r="T82" s="1"/>
      <c r="U82" s="1"/>
      <c r="V82" s="15"/>
      <c r="W82" s="1"/>
      <c r="X82" s="1"/>
      <c r="Y82" s="1"/>
      <c r="Z82" s="1"/>
      <c r="AA82" s="1"/>
    </row>
    <row r="83" ht="79.5" customHeight="1">
      <c r="A83" s="34" t="s">
        <v>312</v>
      </c>
      <c r="B83" s="34" t="s">
        <v>149</v>
      </c>
      <c r="C83" s="34" t="s">
        <v>42</v>
      </c>
      <c r="D83" s="34" t="s">
        <v>313</v>
      </c>
      <c r="E83" s="34" t="s">
        <v>313</v>
      </c>
      <c r="F83" s="35">
        <v>1.0</v>
      </c>
      <c r="G83" s="34" t="s">
        <v>314</v>
      </c>
      <c r="H83" s="34" t="s">
        <v>64</v>
      </c>
      <c r="I83" s="36">
        <v>350000.0</v>
      </c>
      <c r="J83" s="34" t="s">
        <v>50</v>
      </c>
      <c r="K83" s="34" t="s">
        <v>51</v>
      </c>
      <c r="L83" s="34"/>
      <c r="M83" s="34"/>
      <c r="N83" s="1"/>
      <c r="O83" s="1"/>
      <c r="P83" s="1"/>
      <c r="Q83" s="1"/>
      <c r="R83" s="15"/>
      <c r="S83" s="15"/>
      <c r="T83" s="1"/>
      <c r="U83" s="1"/>
      <c r="V83" s="15"/>
      <c r="W83" s="1"/>
      <c r="X83" s="1"/>
      <c r="Y83" s="1"/>
      <c r="Z83" s="1"/>
      <c r="AA83" s="1"/>
    </row>
    <row r="84" ht="79.5" customHeight="1">
      <c r="A84" s="13" t="s">
        <v>315</v>
      </c>
      <c r="B84" s="13" t="s">
        <v>316</v>
      </c>
      <c r="C84" s="13" t="s">
        <v>42</v>
      </c>
      <c r="D84" s="13" t="s">
        <v>317</v>
      </c>
      <c r="E84" s="13" t="s">
        <v>318</v>
      </c>
      <c r="F84" s="25">
        <v>1.0</v>
      </c>
      <c r="G84" s="13" t="s">
        <v>319</v>
      </c>
      <c r="H84" s="13" t="s">
        <v>64</v>
      </c>
      <c r="I84" s="27">
        <v>200000.0</v>
      </c>
      <c r="J84" s="13" t="s">
        <v>50</v>
      </c>
      <c r="K84" s="13" t="s">
        <v>51</v>
      </c>
      <c r="L84" s="13"/>
      <c r="M84" s="13"/>
      <c r="N84" s="1"/>
      <c r="O84" s="1"/>
      <c r="P84" s="1"/>
      <c r="Q84" s="1"/>
      <c r="R84" s="15"/>
      <c r="S84" s="15"/>
      <c r="T84" s="1"/>
      <c r="U84" s="1"/>
      <c r="V84" s="15"/>
      <c r="W84" s="1"/>
      <c r="X84" s="1"/>
      <c r="Y84" s="1"/>
      <c r="Z84" s="1"/>
      <c r="AA84" s="1"/>
    </row>
    <row r="85" ht="79.5" customHeight="1">
      <c r="A85" s="34" t="s">
        <v>320</v>
      </c>
      <c r="B85" s="34" t="s">
        <v>316</v>
      </c>
      <c r="C85" s="34" t="s">
        <v>42</v>
      </c>
      <c r="D85" s="34" t="s">
        <v>321</v>
      </c>
      <c r="E85" s="34" t="s">
        <v>322</v>
      </c>
      <c r="F85" s="35">
        <v>5.0</v>
      </c>
      <c r="G85" s="34"/>
      <c r="H85" s="34" t="s">
        <v>64</v>
      </c>
      <c r="I85" s="36">
        <v>100000.0</v>
      </c>
      <c r="J85" s="34" t="s">
        <v>50</v>
      </c>
      <c r="K85" s="34" t="s">
        <v>51</v>
      </c>
      <c r="L85" s="34"/>
      <c r="M85" s="34"/>
      <c r="N85" s="1"/>
      <c r="O85" s="1"/>
      <c r="P85" s="1"/>
      <c r="Q85" s="1"/>
      <c r="R85" s="15"/>
      <c r="S85" s="15"/>
      <c r="T85" s="1"/>
      <c r="U85" s="1"/>
      <c r="V85" s="15"/>
      <c r="W85" s="1"/>
      <c r="X85" s="1"/>
      <c r="Y85" s="1"/>
      <c r="Z85" s="1"/>
      <c r="AA85" s="1"/>
    </row>
    <row r="86" ht="79.5" customHeight="1">
      <c r="A86" s="13" t="s">
        <v>324</v>
      </c>
      <c r="B86" s="13" t="s">
        <v>316</v>
      </c>
      <c r="C86" s="13" t="s">
        <v>42</v>
      </c>
      <c r="D86" s="13" t="s">
        <v>325</v>
      </c>
      <c r="E86" s="13" t="s">
        <v>326</v>
      </c>
      <c r="F86" s="25">
        <v>3.0</v>
      </c>
      <c r="G86" s="13"/>
      <c r="H86" s="13" t="s">
        <v>64</v>
      </c>
      <c r="I86" s="27">
        <v>75000.0</v>
      </c>
      <c r="J86" s="13" t="s">
        <v>50</v>
      </c>
      <c r="K86" s="13" t="s">
        <v>51</v>
      </c>
      <c r="L86" s="13"/>
      <c r="M86" s="13"/>
      <c r="N86" s="1"/>
      <c r="O86" s="1"/>
      <c r="P86" s="1"/>
      <c r="Q86" s="1"/>
      <c r="R86" s="15"/>
      <c r="S86" s="15"/>
      <c r="T86" s="1"/>
      <c r="U86" s="1"/>
      <c r="V86" s="15"/>
      <c r="W86" s="1"/>
      <c r="X86" s="1"/>
      <c r="Y86" s="1"/>
      <c r="Z86" s="1"/>
      <c r="AA86" s="1"/>
    </row>
    <row r="87" ht="79.5" customHeight="1">
      <c r="A87" s="34" t="s">
        <v>327</v>
      </c>
      <c r="B87" s="34" t="s">
        <v>328</v>
      </c>
      <c r="C87" s="34" t="s">
        <v>329</v>
      </c>
      <c r="D87" s="34" t="s">
        <v>330</v>
      </c>
      <c r="E87" s="34" t="s">
        <v>330</v>
      </c>
      <c r="F87" s="35">
        <v>1.0</v>
      </c>
      <c r="G87" s="34"/>
      <c r="H87" s="34" t="s">
        <v>64</v>
      </c>
      <c r="I87" s="36">
        <v>600000.0</v>
      </c>
      <c r="J87" s="34" t="s">
        <v>50</v>
      </c>
      <c r="K87" s="34" t="s">
        <v>51</v>
      </c>
      <c r="L87" s="34"/>
      <c r="M87" s="34"/>
      <c r="N87" s="1"/>
      <c r="O87" s="1"/>
      <c r="P87" s="1"/>
      <c r="Q87" s="1"/>
      <c r="R87" s="15"/>
      <c r="S87" s="15"/>
      <c r="T87" s="1"/>
      <c r="U87" s="1"/>
      <c r="V87" s="15"/>
      <c r="W87" s="1"/>
      <c r="X87" s="1"/>
      <c r="Y87" s="1"/>
      <c r="Z87" s="1"/>
      <c r="AA87" s="1"/>
    </row>
    <row r="88" ht="79.5" customHeight="1">
      <c r="A88" s="13" t="s">
        <v>331</v>
      </c>
      <c r="B88" s="13"/>
      <c r="C88" s="13"/>
      <c r="D88" s="13"/>
      <c r="E88" s="13"/>
      <c r="F88" s="25"/>
      <c r="G88" s="13"/>
      <c r="H88" s="13"/>
      <c r="I88" s="27"/>
      <c r="J88" s="13" t="s">
        <v>50</v>
      </c>
      <c r="K88" s="13" t="s">
        <v>51</v>
      </c>
      <c r="L88" s="13"/>
      <c r="M88" s="13"/>
      <c r="N88" s="1"/>
      <c r="O88" s="1"/>
      <c r="P88" s="1"/>
      <c r="Q88" s="1"/>
      <c r="R88" s="15"/>
      <c r="S88" s="15"/>
      <c r="T88" s="1"/>
      <c r="U88" s="1"/>
      <c r="V88" s="15"/>
      <c r="W88" s="1"/>
      <c r="X88" s="1"/>
      <c r="Y88" s="1"/>
      <c r="Z88" s="1"/>
      <c r="AA88" s="1"/>
    </row>
    <row r="89" ht="79.5" customHeight="1">
      <c r="A89" s="34" t="s">
        <v>334</v>
      </c>
      <c r="B89" s="34"/>
      <c r="C89" s="34"/>
      <c r="D89" s="34"/>
      <c r="E89" s="34"/>
      <c r="F89" s="35"/>
      <c r="G89" s="34"/>
      <c r="H89" s="34"/>
      <c r="I89" s="36"/>
      <c r="J89" s="34" t="s">
        <v>50</v>
      </c>
      <c r="K89" s="34" t="s">
        <v>51</v>
      </c>
      <c r="L89" s="34"/>
      <c r="M89" s="34"/>
      <c r="N89" s="1"/>
      <c r="O89" s="1"/>
      <c r="P89" s="1"/>
      <c r="Q89" s="1"/>
      <c r="R89" s="15"/>
      <c r="S89" s="15"/>
      <c r="T89" s="1"/>
      <c r="U89" s="1"/>
      <c r="V89" s="15"/>
      <c r="W89" s="1"/>
      <c r="X89" s="1"/>
      <c r="Y89" s="1"/>
      <c r="Z89" s="1"/>
      <c r="AA89" s="1"/>
    </row>
    <row r="90" ht="79.5" customHeight="1">
      <c r="A90" s="13" t="s">
        <v>336</v>
      </c>
      <c r="B90" s="13" t="s">
        <v>337</v>
      </c>
      <c r="C90" s="13" t="s">
        <v>110</v>
      </c>
      <c r="D90" s="13" t="s">
        <v>338</v>
      </c>
      <c r="E90" s="13" t="s">
        <v>339</v>
      </c>
      <c r="F90" s="25">
        <v>1.0</v>
      </c>
      <c r="G90" s="13" t="s">
        <v>340</v>
      </c>
      <c r="H90" s="13" t="s">
        <v>341</v>
      </c>
      <c r="I90" s="27">
        <v>450000.0</v>
      </c>
      <c r="J90" s="13" t="s">
        <v>50</v>
      </c>
      <c r="K90" s="13" t="s">
        <v>51</v>
      </c>
      <c r="L90" s="13"/>
      <c r="M90" s="13"/>
      <c r="N90" s="1"/>
      <c r="O90" s="1"/>
      <c r="P90" s="1"/>
      <c r="Q90" s="1"/>
      <c r="R90" s="15"/>
      <c r="S90" s="15"/>
      <c r="T90" s="1"/>
      <c r="U90" s="1"/>
      <c r="V90" s="15"/>
      <c r="W90" s="1"/>
      <c r="X90" s="1"/>
      <c r="Y90" s="1"/>
      <c r="Z90" s="1"/>
      <c r="AA90" s="1"/>
    </row>
    <row r="91" ht="79.5" customHeight="1">
      <c r="A91" s="34" t="s">
        <v>342</v>
      </c>
      <c r="B91" s="34" t="s">
        <v>337</v>
      </c>
      <c r="C91" s="34" t="s">
        <v>110</v>
      </c>
      <c r="D91" s="34" t="s">
        <v>344</v>
      </c>
      <c r="E91" s="34" t="s">
        <v>345</v>
      </c>
      <c r="F91" s="35">
        <v>1.0</v>
      </c>
      <c r="G91" s="34" t="s">
        <v>346</v>
      </c>
      <c r="H91" s="34" t="s">
        <v>64</v>
      </c>
      <c r="I91" s="36">
        <v>250000.0</v>
      </c>
      <c r="J91" s="34" t="s">
        <v>50</v>
      </c>
      <c r="K91" s="34" t="s">
        <v>51</v>
      </c>
      <c r="L91" s="34"/>
      <c r="M91" s="34"/>
      <c r="N91" s="1"/>
      <c r="O91" s="1"/>
      <c r="P91" s="1"/>
      <c r="Q91" s="1"/>
      <c r="R91" s="15"/>
      <c r="S91" s="15"/>
      <c r="T91" s="1"/>
      <c r="U91" s="1"/>
      <c r="V91" s="15"/>
      <c r="W91" s="1"/>
      <c r="X91" s="1"/>
      <c r="Y91" s="1"/>
      <c r="Z91" s="1"/>
      <c r="AA91" s="1"/>
    </row>
    <row r="92" ht="79.5" customHeight="1">
      <c r="A92" s="13" t="s">
        <v>347</v>
      </c>
      <c r="B92" s="13" t="s">
        <v>337</v>
      </c>
      <c r="C92" s="13" t="s">
        <v>110</v>
      </c>
      <c r="D92" s="13" t="s">
        <v>344</v>
      </c>
      <c r="E92" s="13" t="s">
        <v>345</v>
      </c>
      <c r="F92" s="25">
        <v>2.0</v>
      </c>
      <c r="G92" s="13" t="s">
        <v>346</v>
      </c>
      <c r="H92" s="13" t="s">
        <v>341</v>
      </c>
      <c r="I92" s="27">
        <v>250000.0</v>
      </c>
      <c r="J92" s="13" t="s">
        <v>50</v>
      </c>
      <c r="K92" s="13" t="s">
        <v>51</v>
      </c>
      <c r="L92" s="13"/>
      <c r="M92" s="13"/>
      <c r="N92" s="1"/>
      <c r="O92" s="1"/>
      <c r="P92" s="1"/>
      <c r="Q92" s="1"/>
      <c r="R92" s="15"/>
      <c r="S92" s="15"/>
      <c r="T92" s="1"/>
      <c r="U92" s="1"/>
      <c r="V92" s="15"/>
      <c r="W92" s="1"/>
      <c r="X92" s="1"/>
      <c r="Y92" s="1"/>
      <c r="Z92" s="1"/>
      <c r="AA92" s="1"/>
    </row>
    <row r="93" ht="79.5" customHeight="1">
      <c r="A93" s="34" t="s">
        <v>348</v>
      </c>
      <c r="B93" s="34" t="s">
        <v>337</v>
      </c>
      <c r="C93" s="34" t="s">
        <v>110</v>
      </c>
      <c r="D93" s="34" t="s">
        <v>349</v>
      </c>
      <c r="E93" s="34" t="s">
        <v>350</v>
      </c>
      <c r="F93" s="35">
        <v>1.0</v>
      </c>
      <c r="G93" s="34" t="s">
        <v>346</v>
      </c>
      <c r="H93" s="34" t="s">
        <v>64</v>
      </c>
      <c r="I93" s="36">
        <v>250000.0</v>
      </c>
      <c r="J93" s="34" t="s">
        <v>50</v>
      </c>
      <c r="K93" s="34" t="s">
        <v>51</v>
      </c>
      <c r="L93" s="34"/>
      <c r="M93" s="34"/>
      <c r="N93" s="1"/>
      <c r="O93" s="1"/>
      <c r="P93" s="1"/>
      <c r="Q93" s="1"/>
      <c r="R93" s="15"/>
      <c r="S93" s="15"/>
      <c r="T93" s="1"/>
      <c r="U93" s="1"/>
      <c r="V93" s="15"/>
      <c r="W93" s="1"/>
      <c r="X93" s="1"/>
      <c r="Y93" s="1"/>
      <c r="Z93" s="1"/>
      <c r="AA93" s="1"/>
    </row>
    <row r="94" ht="79.5" customHeight="1">
      <c r="A94" s="13" t="s">
        <v>352</v>
      </c>
      <c r="B94" s="13" t="s">
        <v>337</v>
      </c>
      <c r="C94" s="13" t="s">
        <v>110</v>
      </c>
      <c r="D94" s="13" t="s">
        <v>353</v>
      </c>
      <c r="E94" s="13" t="s">
        <v>354</v>
      </c>
      <c r="F94" s="25">
        <v>1.0</v>
      </c>
      <c r="G94" s="13" t="s">
        <v>346</v>
      </c>
      <c r="H94" s="13" t="s">
        <v>64</v>
      </c>
      <c r="I94" s="27"/>
      <c r="J94" s="13" t="s">
        <v>50</v>
      </c>
      <c r="K94" s="13" t="s">
        <v>51</v>
      </c>
      <c r="L94" s="13"/>
      <c r="M94" s="13"/>
      <c r="N94" s="1"/>
      <c r="O94" s="1"/>
      <c r="P94" s="1"/>
      <c r="Q94" s="1"/>
      <c r="R94" s="15"/>
      <c r="S94" s="15"/>
      <c r="T94" s="1"/>
      <c r="U94" s="1"/>
      <c r="V94" s="15"/>
      <c r="W94" s="1"/>
      <c r="X94" s="1"/>
      <c r="Y94" s="1"/>
      <c r="Z94" s="1"/>
      <c r="AA94" s="1"/>
    </row>
    <row r="95" ht="79.5" customHeight="1">
      <c r="A95" s="34" t="s">
        <v>355</v>
      </c>
      <c r="B95" s="34" t="s">
        <v>337</v>
      </c>
      <c r="C95" s="34" t="s">
        <v>356</v>
      </c>
      <c r="D95" s="34" t="s">
        <v>357</v>
      </c>
      <c r="E95" s="34" t="s">
        <v>357</v>
      </c>
      <c r="F95" s="35">
        <v>48.0</v>
      </c>
      <c r="G95" s="34" t="s">
        <v>136</v>
      </c>
      <c r="H95" s="34" t="s">
        <v>64</v>
      </c>
      <c r="I95" s="36"/>
      <c r="J95" s="34" t="s">
        <v>50</v>
      </c>
      <c r="K95" s="34" t="s">
        <v>51</v>
      </c>
      <c r="L95" s="34"/>
      <c r="M95" s="34"/>
      <c r="N95" s="1"/>
      <c r="O95" s="1"/>
      <c r="P95" s="1"/>
      <c r="Q95" s="1"/>
      <c r="R95" s="15"/>
      <c r="S95" s="15"/>
      <c r="T95" s="1"/>
      <c r="U95" s="1"/>
      <c r="V95" s="15"/>
      <c r="W95" s="1"/>
      <c r="X95" s="1"/>
      <c r="Y95" s="1"/>
      <c r="Z95" s="1"/>
      <c r="AA95" s="1"/>
    </row>
    <row r="96" ht="79.5" customHeight="1">
      <c r="A96" s="13" t="s">
        <v>358</v>
      </c>
      <c r="B96" s="13" t="s">
        <v>337</v>
      </c>
      <c r="C96" s="13" t="s">
        <v>356</v>
      </c>
      <c r="D96" s="13" t="s">
        <v>359</v>
      </c>
      <c r="E96" s="13" t="s">
        <v>359</v>
      </c>
      <c r="F96" s="25">
        <v>24.0</v>
      </c>
      <c r="G96" s="13" t="s">
        <v>48</v>
      </c>
      <c r="H96" s="13" t="s">
        <v>64</v>
      </c>
      <c r="I96" s="27"/>
      <c r="J96" s="13" t="s">
        <v>50</v>
      </c>
      <c r="K96" s="13" t="s">
        <v>51</v>
      </c>
      <c r="L96" s="13"/>
      <c r="M96" s="13"/>
      <c r="N96" s="1"/>
      <c r="O96" s="1"/>
      <c r="P96" s="1"/>
      <c r="Q96" s="1"/>
      <c r="R96" s="15"/>
      <c r="S96" s="15"/>
      <c r="T96" s="1"/>
      <c r="U96" s="1"/>
      <c r="V96" s="15"/>
      <c r="W96" s="1"/>
      <c r="X96" s="1"/>
      <c r="Y96" s="1"/>
      <c r="Z96" s="1"/>
      <c r="AA96" s="1"/>
    </row>
    <row r="97" ht="79.5" customHeight="1">
      <c r="A97" s="34" t="s">
        <v>361</v>
      </c>
      <c r="B97" s="34" t="s">
        <v>337</v>
      </c>
      <c r="C97" s="34" t="s">
        <v>356</v>
      </c>
      <c r="D97" s="34" t="s">
        <v>362</v>
      </c>
      <c r="E97" s="34" t="s">
        <v>363</v>
      </c>
      <c r="F97" s="35">
        <v>20.0</v>
      </c>
      <c r="G97" s="34"/>
      <c r="H97" s="34" t="s">
        <v>64</v>
      </c>
      <c r="I97" s="36"/>
      <c r="J97" s="34" t="s">
        <v>50</v>
      </c>
      <c r="K97" s="34" t="s">
        <v>51</v>
      </c>
      <c r="L97" s="34"/>
      <c r="M97" s="34"/>
      <c r="N97" s="1"/>
      <c r="O97" s="1"/>
      <c r="P97" s="1"/>
      <c r="Q97" s="1"/>
      <c r="R97" s="15"/>
      <c r="S97" s="15"/>
      <c r="T97" s="1"/>
      <c r="U97" s="1"/>
      <c r="V97" s="15"/>
      <c r="W97" s="1"/>
      <c r="X97" s="1"/>
      <c r="Y97" s="1"/>
      <c r="Z97" s="1"/>
      <c r="AA97" s="1"/>
    </row>
    <row r="98" ht="79.5" customHeight="1">
      <c r="A98" s="13" t="s">
        <v>364</v>
      </c>
      <c r="B98" s="13" t="s">
        <v>337</v>
      </c>
      <c r="C98" s="13" t="s">
        <v>356</v>
      </c>
      <c r="D98" s="13" t="s">
        <v>365</v>
      </c>
      <c r="E98" s="13" t="s">
        <v>365</v>
      </c>
      <c r="F98" s="25">
        <v>2.0</v>
      </c>
      <c r="G98" s="13"/>
      <c r="H98" s="13" t="s">
        <v>64</v>
      </c>
      <c r="I98" s="27"/>
      <c r="J98" s="13" t="s">
        <v>50</v>
      </c>
      <c r="K98" s="13" t="s">
        <v>51</v>
      </c>
      <c r="L98" s="13"/>
      <c r="M98" s="13"/>
      <c r="N98" s="1"/>
      <c r="O98" s="1"/>
      <c r="P98" s="1"/>
      <c r="Q98" s="1"/>
      <c r="R98" s="15"/>
      <c r="S98" s="15"/>
      <c r="T98" s="1"/>
      <c r="U98" s="1"/>
      <c r="V98" s="15"/>
      <c r="W98" s="1"/>
      <c r="X98" s="1"/>
      <c r="Y98" s="1"/>
      <c r="Z98" s="1"/>
      <c r="AA98" s="1"/>
    </row>
    <row r="99" ht="79.5" customHeight="1">
      <c r="A99" s="34" t="s">
        <v>368</v>
      </c>
      <c r="B99" s="34" t="s">
        <v>337</v>
      </c>
      <c r="C99" s="34" t="s">
        <v>356</v>
      </c>
      <c r="D99" s="34" t="s">
        <v>369</v>
      </c>
      <c r="E99" s="34" t="s">
        <v>369</v>
      </c>
      <c r="F99" s="35">
        <v>40.0</v>
      </c>
      <c r="G99" s="34"/>
      <c r="H99" s="34" t="s">
        <v>64</v>
      </c>
      <c r="I99" s="36"/>
      <c r="J99" s="34" t="s">
        <v>50</v>
      </c>
      <c r="K99" s="34" t="s">
        <v>51</v>
      </c>
      <c r="L99" s="34"/>
      <c r="M99" s="34"/>
      <c r="N99" s="1"/>
      <c r="O99" s="1"/>
      <c r="P99" s="1"/>
      <c r="Q99" s="1"/>
      <c r="R99" s="15"/>
      <c r="S99" s="15"/>
      <c r="T99" s="1"/>
      <c r="U99" s="1"/>
      <c r="V99" s="15"/>
      <c r="W99" s="1"/>
      <c r="X99" s="1"/>
      <c r="Y99" s="1"/>
      <c r="Z99" s="1"/>
      <c r="AA99" s="1"/>
    </row>
    <row r="100" ht="79.5" customHeight="1">
      <c r="A100" s="13" t="s">
        <v>372</v>
      </c>
      <c r="B100" s="13" t="s">
        <v>337</v>
      </c>
      <c r="C100" s="13" t="s">
        <v>356</v>
      </c>
      <c r="D100" s="13" t="s">
        <v>373</v>
      </c>
      <c r="E100" s="13" t="s">
        <v>373</v>
      </c>
      <c r="F100" s="25">
        <v>23.0</v>
      </c>
      <c r="G100" s="13"/>
      <c r="H100" s="13" t="s">
        <v>64</v>
      </c>
      <c r="I100" s="27"/>
      <c r="J100" s="13" t="s">
        <v>50</v>
      </c>
      <c r="K100" s="13" t="s">
        <v>51</v>
      </c>
      <c r="L100" s="13"/>
      <c r="M100" s="13"/>
      <c r="N100" s="1"/>
      <c r="O100" s="1"/>
      <c r="P100" s="1"/>
      <c r="Q100" s="1"/>
      <c r="R100" s="15"/>
      <c r="S100" s="15"/>
      <c r="T100" s="1"/>
      <c r="U100" s="1"/>
      <c r="V100" s="15"/>
      <c r="W100" s="1"/>
      <c r="X100" s="1"/>
      <c r="Y100" s="1"/>
      <c r="Z100" s="1"/>
      <c r="AA100" s="1"/>
    </row>
    <row r="101" ht="79.5" customHeight="1">
      <c r="A101" s="34" t="s">
        <v>375</v>
      </c>
      <c r="B101" s="34" t="s">
        <v>337</v>
      </c>
      <c r="C101" s="34" t="s">
        <v>356</v>
      </c>
      <c r="D101" s="34" t="s">
        <v>376</v>
      </c>
      <c r="E101" s="34" t="s">
        <v>378</v>
      </c>
      <c r="F101" s="35">
        <v>4.0</v>
      </c>
      <c r="G101" s="34"/>
      <c r="H101" s="34" t="s">
        <v>64</v>
      </c>
      <c r="I101" s="36"/>
      <c r="J101" s="34" t="s">
        <v>50</v>
      </c>
      <c r="K101" s="34" t="s">
        <v>51</v>
      </c>
      <c r="L101" s="34"/>
      <c r="M101" s="34"/>
      <c r="N101" s="1"/>
      <c r="O101" s="1"/>
      <c r="P101" s="1"/>
      <c r="Q101" s="1"/>
      <c r="R101" s="15"/>
      <c r="S101" s="15"/>
      <c r="T101" s="1"/>
      <c r="U101" s="1"/>
      <c r="V101" s="15"/>
      <c r="W101" s="1"/>
      <c r="X101" s="1"/>
      <c r="Y101" s="1"/>
      <c r="Z101" s="1"/>
      <c r="AA101" s="1"/>
    </row>
    <row r="102" ht="79.5" customHeight="1">
      <c r="A102" s="13" t="s">
        <v>380</v>
      </c>
      <c r="B102" s="13" t="s">
        <v>381</v>
      </c>
      <c r="C102" s="13" t="s">
        <v>42</v>
      </c>
      <c r="D102" s="13" t="s">
        <v>382</v>
      </c>
      <c r="E102" s="13" t="s">
        <v>383</v>
      </c>
      <c r="F102" s="25">
        <v>1.0</v>
      </c>
      <c r="G102" s="13" t="s">
        <v>384</v>
      </c>
      <c r="H102" s="13" t="s">
        <v>64</v>
      </c>
      <c r="I102" s="27">
        <v>600000.0</v>
      </c>
      <c r="J102" s="13" t="s">
        <v>50</v>
      </c>
      <c r="K102" s="13" t="s">
        <v>51</v>
      </c>
      <c r="L102" s="13"/>
      <c r="M102" s="13"/>
      <c r="N102" s="1"/>
      <c r="O102" s="1"/>
      <c r="P102" s="1"/>
      <c r="Q102" s="1"/>
      <c r="R102" s="15"/>
      <c r="S102" s="15"/>
      <c r="T102" s="1"/>
      <c r="U102" s="1"/>
      <c r="V102" s="15"/>
      <c r="W102" s="1"/>
      <c r="X102" s="1"/>
      <c r="Y102" s="1"/>
      <c r="Z102" s="1"/>
      <c r="AA102" s="1"/>
    </row>
    <row r="103" ht="79.5" customHeight="1">
      <c r="A103" s="34" t="s">
        <v>386</v>
      </c>
      <c r="B103" s="34" t="s">
        <v>381</v>
      </c>
      <c r="C103" s="34" t="s">
        <v>42</v>
      </c>
      <c r="D103" s="34" t="s">
        <v>387</v>
      </c>
      <c r="E103" s="34" t="s">
        <v>388</v>
      </c>
      <c r="F103" s="35">
        <v>1.0</v>
      </c>
      <c r="G103" s="34"/>
      <c r="H103" s="34" t="s">
        <v>64</v>
      </c>
      <c r="I103" s="36">
        <v>400000.0</v>
      </c>
      <c r="J103" s="34" t="s">
        <v>50</v>
      </c>
      <c r="K103" s="34" t="s">
        <v>51</v>
      </c>
      <c r="L103" s="34"/>
      <c r="M103" s="34"/>
      <c r="N103" s="1"/>
      <c r="O103" s="1"/>
      <c r="P103" s="1"/>
      <c r="Q103" s="1"/>
      <c r="R103" s="15"/>
      <c r="S103" s="15"/>
      <c r="T103" s="1"/>
      <c r="U103" s="1"/>
      <c r="V103" s="15"/>
      <c r="W103" s="1"/>
      <c r="X103" s="1"/>
      <c r="Y103" s="1"/>
      <c r="Z103" s="1"/>
      <c r="AA103" s="1"/>
    </row>
    <row r="104" ht="79.5" customHeight="1">
      <c r="A104" s="13" t="s">
        <v>389</v>
      </c>
      <c r="B104" s="13" t="s">
        <v>183</v>
      </c>
      <c r="C104" s="13" t="s">
        <v>390</v>
      </c>
      <c r="D104" s="13" t="s">
        <v>391</v>
      </c>
      <c r="E104" s="13" t="s">
        <v>391</v>
      </c>
      <c r="F104" s="25">
        <v>26.0</v>
      </c>
      <c r="G104" s="13"/>
      <c r="H104" s="13" t="s">
        <v>64</v>
      </c>
      <c r="I104" s="27"/>
      <c r="J104" s="13" t="s">
        <v>50</v>
      </c>
      <c r="K104" s="13" t="s">
        <v>51</v>
      </c>
      <c r="L104" s="13"/>
      <c r="M104" s="13"/>
      <c r="N104" s="1"/>
      <c r="O104" s="1"/>
      <c r="P104" s="1"/>
      <c r="Q104" s="1"/>
      <c r="R104" s="15"/>
      <c r="S104" s="15"/>
      <c r="T104" s="1"/>
      <c r="U104" s="1"/>
      <c r="V104" s="15"/>
      <c r="W104" s="1"/>
      <c r="X104" s="1"/>
      <c r="Y104" s="1"/>
      <c r="Z104" s="1"/>
      <c r="AA104" s="1"/>
    </row>
    <row r="105" ht="79.5" customHeight="1">
      <c r="A105" s="34" t="s">
        <v>392</v>
      </c>
      <c r="B105" s="34" t="s">
        <v>183</v>
      </c>
      <c r="C105" s="34" t="s">
        <v>390</v>
      </c>
      <c r="D105" s="34" t="s">
        <v>393</v>
      </c>
      <c r="E105" s="34" t="s">
        <v>393</v>
      </c>
      <c r="F105" s="35">
        <v>40.0</v>
      </c>
      <c r="G105" s="34"/>
      <c r="H105" s="34" t="s">
        <v>64</v>
      </c>
      <c r="I105" s="36"/>
      <c r="J105" s="34" t="s">
        <v>50</v>
      </c>
      <c r="K105" s="34" t="s">
        <v>51</v>
      </c>
      <c r="L105" s="34"/>
      <c r="M105" s="34"/>
      <c r="N105" s="1"/>
      <c r="O105" s="1"/>
      <c r="P105" s="1"/>
      <c r="Q105" s="1"/>
      <c r="R105" s="15"/>
      <c r="S105" s="15"/>
      <c r="T105" s="1"/>
      <c r="U105" s="1"/>
      <c r="V105" s="15"/>
      <c r="W105" s="1"/>
      <c r="X105" s="1"/>
      <c r="Y105" s="1"/>
      <c r="Z105" s="1"/>
      <c r="AA105" s="1"/>
    </row>
    <row r="106" ht="79.5" customHeight="1">
      <c r="A106" s="13" t="s">
        <v>394</v>
      </c>
      <c r="B106" s="13" t="s">
        <v>183</v>
      </c>
      <c r="C106" s="13" t="s">
        <v>390</v>
      </c>
      <c r="D106" s="13" t="s">
        <v>395</v>
      </c>
      <c r="E106" s="13" t="s">
        <v>395</v>
      </c>
      <c r="F106" s="25">
        <v>3.0</v>
      </c>
      <c r="G106" s="13"/>
      <c r="H106" s="13" t="s">
        <v>64</v>
      </c>
      <c r="I106" s="27"/>
      <c r="J106" s="13" t="s">
        <v>50</v>
      </c>
      <c r="K106" s="13" t="s">
        <v>51</v>
      </c>
      <c r="L106" s="13"/>
      <c r="M106" s="13"/>
      <c r="N106" s="1"/>
      <c r="O106" s="1"/>
      <c r="P106" s="1"/>
      <c r="Q106" s="1"/>
      <c r="R106" s="15"/>
      <c r="S106" s="15"/>
      <c r="T106" s="1"/>
      <c r="U106" s="1"/>
      <c r="V106" s="15"/>
      <c r="W106" s="1"/>
      <c r="X106" s="1"/>
      <c r="Y106" s="1"/>
      <c r="Z106" s="1"/>
      <c r="AA106" s="1"/>
    </row>
    <row r="107" ht="79.5" customHeight="1">
      <c r="A107" s="34" t="s">
        <v>397</v>
      </c>
      <c r="B107" s="34" t="s">
        <v>183</v>
      </c>
      <c r="C107" s="34" t="s">
        <v>390</v>
      </c>
      <c r="D107" s="34" t="s">
        <v>398</v>
      </c>
      <c r="E107" s="34" t="s">
        <v>398</v>
      </c>
      <c r="F107" s="35">
        <v>2.0</v>
      </c>
      <c r="G107" s="34"/>
      <c r="H107" s="34" t="s">
        <v>64</v>
      </c>
      <c r="I107" s="36"/>
      <c r="J107" s="34" t="s">
        <v>50</v>
      </c>
      <c r="K107" s="34" t="s">
        <v>51</v>
      </c>
      <c r="L107" s="34"/>
      <c r="M107" s="34"/>
      <c r="N107" s="1"/>
      <c r="O107" s="1"/>
      <c r="P107" s="1"/>
      <c r="Q107" s="1"/>
      <c r="R107" s="15"/>
      <c r="S107" s="15"/>
      <c r="T107" s="1"/>
      <c r="U107" s="1"/>
      <c r="V107" s="15"/>
      <c r="W107" s="1"/>
      <c r="X107" s="1"/>
      <c r="Y107" s="1"/>
      <c r="Z107" s="1"/>
      <c r="AA107" s="1"/>
    </row>
    <row r="108" ht="79.5" customHeight="1">
      <c r="A108" s="13" t="s">
        <v>399</v>
      </c>
      <c r="B108" s="13" t="s">
        <v>183</v>
      </c>
      <c r="C108" s="13" t="s">
        <v>390</v>
      </c>
      <c r="D108" s="13" t="s">
        <v>401</v>
      </c>
      <c r="E108" s="13" t="s">
        <v>402</v>
      </c>
      <c r="F108" s="25">
        <v>20.0</v>
      </c>
      <c r="G108" s="13"/>
      <c r="H108" s="13" t="s">
        <v>64</v>
      </c>
      <c r="I108" s="27"/>
      <c r="J108" s="13" t="s">
        <v>50</v>
      </c>
      <c r="K108" s="13" t="s">
        <v>51</v>
      </c>
      <c r="L108" s="13"/>
      <c r="M108" s="13"/>
      <c r="N108" s="1"/>
      <c r="O108" s="1"/>
      <c r="P108" s="1"/>
      <c r="Q108" s="1"/>
      <c r="R108" s="15"/>
      <c r="S108" s="15"/>
      <c r="T108" s="1"/>
      <c r="U108" s="1"/>
      <c r="V108" s="15"/>
      <c r="W108" s="1"/>
      <c r="X108" s="1"/>
      <c r="Y108" s="1"/>
      <c r="Z108" s="1"/>
      <c r="AA108" s="1"/>
    </row>
    <row r="109" ht="79.5" customHeight="1">
      <c r="A109" s="34" t="s">
        <v>404</v>
      </c>
      <c r="B109" s="34" t="s">
        <v>183</v>
      </c>
      <c r="C109" s="34" t="s">
        <v>390</v>
      </c>
      <c r="D109" s="34" t="s">
        <v>406</v>
      </c>
      <c r="E109" s="34" t="s">
        <v>407</v>
      </c>
      <c r="F109" s="35"/>
      <c r="G109" s="34"/>
      <c r="H109" s="34" t="s">
        <v>64</v>
      </c>
      <c r="I109" s="36">
        <v>1000000.0</v>
      </c>
      <c r="J109" s="34" t="s">
        <v>50</v>
      </c>
      <c r="K109" s="34" t="s">
        <v>51</v>
      </c>
      <c r="L109" s="34"/>
      <c r="M109" s="34"/>
      <c r="N109" s="1"/>
      <c r="O109" s="1"/>
      <c r="P109" s="1"/>
      <c r="Q109" s="1"/>
      <c r="R109" s="15"/>
      <c r="S109" s="15"/>
      <c r="T109" s="1"/>
      <c r="U109" s="1"/>
      <c r="V109" s="15"/>
      <c r="W109" s="1"/>
      <c r="X109" s="1"/>
      <c r="Y109" s="1"/>
      <c r="Z109" s="1"/>
      <c r="AA109" s="1"/>
    </row>
    <row r="110" ht="79.5" customHeight="1">
      <c r="A110" s="13" t="s">
        <v>409</v>
      </c>
      <c r="B110" s="13" t="s">
        <v>183</v>
      </c>
      <c r="C110" s="13" t="s">
        <v>390</v>
      </c>
      <c r="D110" s="13" t="s">
        <v>410</v>
      </c>
      <c r="E110" s="13" t="s">
        <v>411</v>
      </c>
      <c r="F110" s="25">
        <v>5.0</v>
      </c>
      <c r="G110" s="13"/>
      <c r="H110" s="13" t="s">
        <v>64</v>
      </c>
      <c r="I110" s="27">
        <v>200000.0</v>
      </c>
      <c r="J110" s="13" t="s">
        <v>50</v>
      </c>
      <c r="K110" s="13" t="s">
        <v>51</v>
      </c>
      <c r="L110" s="13"/>
      <c r="M110" s="13"/>
      <c r="N110" s="1"/>
      <c r="O110" s="1"/>
      <c r="P110" s="1"/>
      <c r="Q110" s="1"/>
      <c r="R110" s="15"/>
      <c r="S110" s="15"/>
      <c r="T110" s="1"/>
      <c r="U110" s="1"/>
      <c r="V110" s="15"/>
      <c r="W110" s="1"/>
      <c r="X110" s="1"/>
      <c r="Y110" s="1"/>
      <c r="Z110" s="1"/>
      <c r="AA110" s="1"/>
    </row>
    <row r="111" ht="79.5" customHeight="1">
      <c r="A111" s="34" t="s">
        <v>414</v>
      </c>
      <c r="B111" s="34" t="s">
        <v>183</v>
      </c>
      <c r="C111" s="34" t="s">
        <v>390</v>
      </c>
      <c r="D111" s="34" t="s">
        <v>415</v>
      </c>
      <c r="E111" s="34" t="s">
        <v>416</v>
      </c>
      <c r="F111" s="35">
        <v>9.0</v>
      </c>
      <c r="G111" s="34"/>
      <c r="H111" s="34" t="s">
        <v>64</v>
      </c>
      <c r="I111" s="36">
        <v>200000.0</v>
      </c>
      <c r="J111" s="34" t="s">
        <v>50</v>
      </c>
      <c r="K111" s="34" t="s">
        <v>51</v>
      </c>
      <c r="L111" s="34"/>
      <c r="M111" s="34"/>
      <c r="N111" s="1"/>
      <c r="O111" s="1"/>
      <c r="P111" s="1"/>
      <c r="Q111" s="1"/>
      <c r="R111" s="15"/>
      <c r="S111" s="15"/>
      <c r="T111" s="1"/>
      <c r="U111" s="1"/>
      <c r="V111" s="15"/>
      <c r="W111" s="1"/>
      <c r="X111" s="1"/>
      <c r="Y111" s="1"/>
      <c r="Z111" s="1"/>
      <c r="AA111" s="1"/>
    </row>
    <row r="112" ht="79.5" customHeight="1">
      <c r="A112" s="13" t="s">
        <v>418</v>
      </c>
      <c r="B112" s="13" t="s">
        <v>183</v>
      </c>
      <c r="C112" s="13" t="s">
        <v>390</v>
      </c>
      <c r="D112" s="13" t="s">
        <v>419</v>
      </c>
      <c r="E112" s="13" t="s">
        <v>420</v>
      </c>
      <c r="F112" s="25">
        <v>3.0</v>
      </c>
      <c r="G112" s="13"/>
      <c r="H112" s="13" t="s">
        <v>64</v>
      </c>
      <c r="I112" s="27">
        <v>60000.0</v>
      </c>
      <c r="J112" s="13" t="s">
        <v>50</v>
      </c>
      <c r="K112" s="13" t="s">
        <v>51</v>
      </c>
      <c r="L112" s="13"/>
      <c r="M112" s="13"/>
      <c r="N112" s="1"/>
      <c r="O112" s="1"/>
      <c r="P112" s="1"/>
      <c r="Q112" s="1"/>
      <c r="R112" s="15"/>
      <c r="S112" s="15"/>
      <c r="T112" s="1"/>
      <c r="U112" s="1"/>
      <c r="V112" s="15"/>
      <c r="W112" s="1"/>
      <c r="X112" s="1"/>
      <c r="Y112" s="1"/>
      <c r="Z112" s="1"/>
      <c r="AA112" s="1"/>
    </row>
    <row r="113" ht="79.5" customHeight="1">
      <c r="A113" s="34" t="s">
        <v>422</v>
      </c>
      <c r="B113" s="34" t="s">
        <v>183</v>
      </c>
      <c r="C113" s="34" t="s">
        <v>423</v>
      </c>
      <c r="D113" s="34" t="s">
        <v>424</v>
      </c>
      <c r="E113" s="34" t="s">
        <v>425</v>
      </c>
      <c r="F113" s="35">
        <v>125.0</v>
      </c>
      <c r="G113" s="34"/>
      <c r="H113" s="34" t="s">
        <v>64</v>
      </c>
      <c r="I113" s="36">
        <v>150000.0</v>
      </c>
      <c r="J113" s="34" t="s">
        <v>50</v>
      </c>
      <c r="K113" s="34" t="s">
        <v>51</v>
      </c>
      <c r="L113" s="34"/>
      <c r="M113" s="34"/>
      <c r="N113" s="1"/>
      <c r="O113" s="1"/>
      <c r="P113" s="1"/>
      <c r="Q113" s="1"/>
      <c r="R113" s="15"/>
      <c r="S113" s="15"/>
      <c r="T113" s="1"/>
      <c r="U113" s="1"/>
      <c r="V113" s="15"/>
      <c r="W113" s="1"/>
      <c r="X113" s="1"/>
      <c r="Y113" s="1"/>
      <c r="Z113" s="1"/>
      <c r="AA113" s="1"/>
    </row>
    <row r="114" ht="79.5" customHeight="1">
      <c r="A114" s="13" t="s">
        <v>428</v>
      </c>
      <c r="B114" s="13" t="s">
        <v>183</v>
      </c>
      <c r="C114" s="13" t="s">
        <v>183</v>
      </c>
      <c r="D114" s="13" t="s">
        <v>429</v>
      </c>
      <c r="E114" s="13" t="s">
        <v>430</v>
      </c>
      <c r="F114" s="25">
        <v>1.0</v>
      </c>
      <c r="G114" s="13"/>
      <c r="H114" s="13" t="s">
        <v>64</v>
      </c>
      <c r="I114" s="27">
        <v>15000.0</v>
      </c>
      <c r="J114" s="13" t="s">
        <v>50</v>
      </c>
      <c r="K114" s="13" t="s">
        <v>51</v>
      </c>
      <c r="L114" s="13"/>
      <c r="M114" s="13"/>
      <c r="N114" s="1"/>
      <c r="O114" s="1"/>
      <c r="P114" s="1"/>
      <c r="Q114" s="1"/>
      <c r="R114" s="15"/>
      <c r="S114" s="15"/>
      <c r="T114" s="1"/>
      <c r="U114" s="1"/>
      <c r="V114" s="15"/>
      <c r="W114" s="1"/>
      <c r="X114" s="1"/>
      <c r="Y114" s="1"/>
      <c r="Z114" s="1"/>
      <c r="AA114" s="1"/>
    </row>
    <row r="115" ht="79.5" customHeight="1">
      <c r="A115" s="34" t="s">
        <v>431</v>
      </c>
      <c r="B115" s="34" t="s">
        <v>183</v>
      </c>
      <c r="C115" s="34" t="s">
        <v>183</v>
      </c>
      <c r="D115" s="34" t="s">
        <v>432</v>
      </c>
      <c r="E115" s="34" t="s">
        <v>433</v>
      </c>
      <c r="F115" s="35">
        <v>4.0</v>
      </c>
      <c r="G115" s="34"/>
      <c r="H115" s="34" t="s">
        <v>64</v>
      </c>
      <c r="I115" s="36">
        <v>100000.0</v>
      </c>
      <c r="J115" s="34" t="s">
        <v>50</v>
      </c>
      <c r="K115" s="34" t="s">
        <v>51</v>
      </c>
      <c r="L115" s="34"/>
      <c r="M115" s="34"/>
      <c r="N115" s="1"/>
      <c r="O115" s="1"/>
      <c r="P115" s="1"/>
      <c r="Q115" s="1"/>
      <c r="R115" s="15"/>
      <c r="S115" s="15"/>
      <c r="T115" s="1"/>
      <c r="U115" s="1"/>
      <c r="V115" s="15"/>
      <c r="W115" s="1"/>
      <c r="X115" s="1"/>
      <c r="Y115" s="1"/>
      <c r="Z115" s="1"/>
      <c r="AA115" s="1"/>
    </row>
    <row r="116" ht="79.5" customHeight="1">
      <c r="A116" s="13" t="s">
        <v>435</v>
      </c>
      <c r="B116" s="13" t="s">
        <v>183</v>
      </c>
      <c r="C116" s="13" t="s">
        <v>183</v>
      </c>
      <c r="D116" s="13" t="s">
        <v>436</v>
      </c>
      <c r="E116" s="13" t="s">
        <v>437</v>
      </c>
      <c r="F116" s="25">
        <v>1.0</v>
      </c>
      <c r="G116" s="13"/>
      <c r="H116" s="13" t="s">
        <v>64</v>
      </c>
      <c r="I116" s="27">
        <v>50000.0</v>
      </c>
      <c r="J116" s="13" t="s">
        <v>50</v>
      </c>
      <c r="K116" s="13" t="s">
        <v>51</v>
      </c>
      <c r="L116" s="13"/>
      <c r="M116" s="13"/>
      <c r="N116" s="1"/>
      <c r="O116" s="1"/>
      <c r="P116" s="1"/>
      <c r="Q116" s="1"/>
      <c r="R116" s="15"/>
      <c r="S116" s="15"/>
      <c r="T116" s="1"/>
      <c r="U116" s="1"/>
      <c r="V116" s="15"/>
      <c r="W116" s="1"/>
      <c r="X116" s="1"/>
      <c r="Y116" s="1"/>
      <c r="Z116" s="1"/>
      <c r="AA116" s="1"/>
    </row>
    <row r="117" ht="79.5" customHeight="1">
      <c r="A117" s="34" t="s">
        <v>441</v>
      </c>
      <c r="B117" s="34" t="s">
        <v>183</v>
      </c>
      <c r="C117" s="34" t="s">
        <v>183</v>
      </c>
      <c r="D117" s="34" t="s">
        <v>442</v>
      </c>
      <c r="E117" s="34" t="s">
        <v>440</v>
      </c>
      <c r="F117" s="35">
        <v>2.0</v>
      </c>
      <c r="G117" s="34"/>
      <c r="H117" s="34" t="s">
        <v>443</v>
      </c>
      <c r="I117" s="36">
        <v>35000.0</v>
      </c>
      <c r="J117" s="34" t="s">
        <v>50</v>
      </c>
      <c r="K117" s="34" t="s">
        <v>51</v>
      </c>
      <c r="L117" s="34"/>
      <c r="M117" s="34"/>
      <c r="N117" s="1"/>
      <c r="O117" s="1"/>
      <c r="P117" s="1"/>
      <c r="Q117" s="1"/>
      <c r="R117" s="15"/>
      <c r="S117" s="15"/>
      <c r="T117" s="1"/>
      <c r="U117" s="1"/>
      <c r="V117" s="15"/>
      <c r="W117" s="1"/>
      <c r="X117" s="1"/>
      <c r="Y117" s="1"/>
      <c r="Z117" s="1"/>
      <c r="AA117" s="1"/>
    </row>
    <row r="118" ht="79.5" customHeight="1">
      <c r="A118" s="13" t="s">
        <v>446</v>
      </c>
      <c r="B118" s="13" t="s">
        <v>183</v>
      </c>
      <c r="C118" s="13" t="s">
        <v>183</v>
      </c>
      <c r="D118" s="13" t="s">
        <v>444</v>
      </c>
      <c r="E118" s="13" t="s">
        <v>445</v>
      </c>
      <c r="F118" s="25">
        <v>1.0</v>
      </c>
      <c r="G118" s="13" t="s">
        <v>449</v>
      </c>
      <c r="H118" s="13" t="s">
        <v>64</v>
      </c>
      <c r="I118" s="27">
        <v>80000.0</v>
      </c>
      <c r="J118" s="13" t="s">
        <v>50</v>
      </c>
      <c r="K118" s="13" t="s">
        <v>51</v>
      </c>
      <c r="L118" s="13"/>
      <c r="M118" s="13"/>
      <c r="N118" s="1"/>
      <c r="O118" s="1"/>
      <c r="P118" s="1"/>
      <c r="Q118" s="1"/>
      <c r="R118" s="15"/>
      <c r="S118" s="15"/>
      <c r="T118" s="1"/>
      <c r="U118" s="1"/>
      <c r="V118" s="15"/>
      <c r="W118" s="1"/>
      <c r="X118" s="1"/>
      <c r="Y118" s="1"/>
      <c r="Z118" s="1"/>
      <c r="AA118" s="1"/>
    </row>
    <row r="119" ht="79.5" customHeight="1">
      <c r="A119" s="34" t="s">
        <v>451</v>
      </c>
      <c r="B119" s="34" t="s">
        <v>183</v>
      </c>
      <c r="C119" s="34" t="s">
        <v>110</v>
      </c>
      <c r="D119" s="34" t="s">
        <v>447</v>
      </c>
      <c r="E119" s="34" t="s">
        <v>448</v>
      </c>
      <c r="F119" s="35">
        <v>1.0</v>
      </c>
      <c r="G119" s="34" t="s">
        <v>452</v>
      </c>
      <c r="H119" s="34" t="s">
        <v>453</v>
      </c>
      <c r="I119" s="36">
        <v>150000.0</v>
      </c>
      <c r="J119" s="34" t="s">
        <v>50</v>
      </c>
      <c r="K119" s="34" t="s">
        <v>51</v>
      </c>
      <c r="L119" s="34"/>
      <c r="M119" s="34"/>
      <c r="N119" s="1"/>
      <c r="O119" s="1"/>
      <c r="P119" s="1"/>
      <c r="Q119" s="1"/>
      <c r="R119" s="15"/>
      <c r="S119" s="15"/>
      <c r="T119" s="1"/>
      <c r="U119" s="1"/>
      <c r="V119" s="15"/>
      <c r="W119" s="1"/>
      <c r="X119" s="1"/>
      <c r="Y119" s="1"/>
      <c r="Z119" s="1"/>
      <c r="AA119" s="1"/>
    </row>
    <row r="120" ht="79.5" customHeight="1">
      <c r="A120" s="13" t="s">
        <v>456</v>
      </c>
      <c r="B120" s="13" t="s">
        <v>183</v>
      </c>
      <c r="C120" s="13" t="s">
        <v>110</v>
      </c>
      <c r="D120" s="13" t="s">
        <v>450</v>
      </c>
      <c r="E120" s="13" t="s">
        <v>450</v>
      </c>
      <c r="F120" s="25">
        <v>1.0</v>
      </c>
      <c r="G120" s="13" t="s">
        <v>459</v>
      </c>
      <c r="H120" s="13" t="s">
        <v>453</v>
      </c>
      <c r="I120" s="27">
        <v>150000.0</v>
      </c>
      <c r="J120" s="13" t="s">
        <v>50</v>
      </c>
      <c r="K120" s="13" t="s">
        <v>51</v>
      </c>
      <c r="L120" s="13"/>
      <c r="M120" s="13"/>
      <c r="N120" s="1"/>
      <c r="O120" s="1"/>
      <c r="P120" s="1"/>
      <c r="Q120" s="1"/>
      <c r="R120" s="15"/>
      <c r="S120" s="15"/>
      <c r="T120" s="1"/>
      <c r="U120" s="1"/>
      <c r="V120" s="15"/>
      <c r="W120" s="1"/>
      <c r="X120" s="1"/>
      <c r="Y120" s="1"/>
      <c r="Z120" s="1"/>
      <c r="AA120" s="1"/>
    </row>
    <row r="121" ht="79.5" customHeight="1">
      <c r="A121" s="34" t="s">
        <v>461</v>
      </c>
      <c r="B121" s="34" t="s">
        <v>183</v>
      </c>
      <c r="C121" s="34" t="s">
        <v>110</v>
      </c>
      <c r="D121" s="34" t="s">
        <v>454</v>
      </c>
      <c r="E121" s="34" t="s">
        <v>455</v>
      </c>
      <c r="F121" s="35">
        <v>1.0</v>
      </c>
      <c r="G121" s="34" t="s">
        <v>462</v>
      </c>
      <c r="H121" s="34" t="s">
        <v>463</v>
      </c>
      <c r="I121" s="36">
        <v>150000.0</v>
      </c>
      <c r="J121" s="34" t="s">
        <v>50</v>
      </c>
      <c r="K121" s="34" t="s">
        <v>51</v>
      </c>
      <c r="L121" s="34"/>
      <c r="M121" s="34"/>
      <c r="N121" s="1"/>
      <c r="O121" s="1"/>
      <c r="P121" s="1"/>
      <c r="Q121" s="1"/>
      <c r="R121" s="15"/>
      <c r="S121" s="15"/>
      <c r="T121" s="1"/>
      <c r="U121" s="1"/>
      <c r="V121" s="15"/>
      <c r="W121" s="1"/>
      <c r="X121" s="1"/>
      <c r="Y121" s="1"/>
      <c r="Z121" s="1"/>
      <c r="AA121" s="1"/>
    </row>
    <row r="122" ht="79.5" customHeight="1">
      <c r="A122" s="13" t="s">
        <v>467</v>
      </c>
      <c r="B122" s="13" t="s">
        <v>183</v>
      </c>
      <c r="C122" s="13" t="s">
        <v>110</v>
      </c>
      <c r="D122" s="13" t="s">
        <v>457</v>
      </c>
      <c r="E122" s="13" t="s">
        <v>458</v>
      </c>
      <c r="F122" s="25">
        <v>1.0</v>
      </c>
      <c r="G122" s="13"/>
      <c r="H122" s="13" t="s">
        <v>64</v>
      </c>
      <c r="I122" s="27">
        <v>20000.0</v>
      </c>
      <c r="J122" s="13" t="s">
        <v>50</v>
      </c>
      <c r="K122" s="13" t="s">
        <v>51</v>
      </c>
      <c r="L122" s="13"/>
      <c r="M122" s="13"/>
      <c r="N122" s="1"/>
      <c r="O122" s="1"/>
      <c r="P122" s="1"/>
      <c r="Q122" s="1"/>
      <c r="R122" s="15"/>
      <c r="S122" s="15"/>
      <c r="T122" s="1"/>
      <c r="U122" s="1"/>
      <c r="V122" s="15"/>
      <c r="W122" s="1"/>
      <c r="X122" s="1"/>
      <c r="Y122" s="1"/>
      <c r="Z122" s="1"/>
      <c r="AA122" s="1"/>
    </row>
    <row r="123" ht="79.5" customHeight="1">
      <c r="A123" s="34" t="s">
        <v>471</v>
      </c>
      <c r="B123" s="34" t="s">
        <v>183</v>
      </c>
      <c r="C123" s="34" t="s">
        <v>110</v>
      </c>
      <c r="D123" s="34" t="s">
        <v>460</v>
      </c>
      <c r="E123" s="34" t="s">
        <v>460</v>
      </c>
      <c r="F123" s="35">
        <v>1.0</v>
      </c>
      <c r="G123" s="34"/>
      <c r="H123" s="34" t="s">
        <v>64</v>
      </c>
      <c r="I123" s="36">
        <v>50000.0</v>
      </c>
      <c r="J123" s="34" t="s">
        <v>50</v>
      </c>
      <c r="K123" s="34" t="s">
        <v>51</v>
      </c>
      <c r="L123" s="34"/>
      <c r="M123" s="34"/>
      <c r="N123" s="1"/>
      <c r="O123" s="1"/>
      <c r="P123" s="1"/>
      <c r="Q123" s="1"/>
      <c r="R123" s="15"/>
      <c r="S123" s="15"/>
      <c r="T123" s="1"/>
      <c r="U123" s="1"/>
      <c r="V123" s="15"/>
      <c r="W123" s="1"/>
      <c r="X123" s="1"/>
      <c r="Y123" s="1"/>
      <c r="Z123" s="1"/>
      <c r="AA123" s="1"/>
    </row>
    <row r="124" ht="79.5" customHeight="1">
      <c r="A124" s="13" t="s">
        <v>474</v>
      </c>
      <c r="B124" s="13" t="s">
        <v>183</v>
      </c>
      <c r="C124" s="13" t="s">
        <v>110</v>
      </c>
      <c r="D124" s="13" t="s">
        <v>464</v>
      </c>
      <c r="E124" s="13" t="s">
        <v>465</v>
      </c>
      <c r="F124" s="25">
        <v>1.0</v>
      </c>
      <c r="G124" s="13"/>
      <c r="H124" s="13" t="s">
        <v>64</v>
      </c>
      <c r="I124" s="27">
        <v>20000.0</v>
      </c>
      <c r="J124" s="13" t="s">
        <v>50</v>
      </c>
      <c r="K124" s="13" t="s">
        <v>51</v>
      </c>
      <c r="L124" s="13"/>
      <c r="M124" s="13"/>
      <c r="N124" s="1"/>
      <c r="O124" s="1"/>
      <c r="P124" s="1"/>
      <c r="Q124" s="1"/>
      <c r="R124" s="15"/>
      <c r="S124" s="15"/>
      <c r="T124" s="1"/>
      <c r="U124" s="1"/>
      <c r="V124" s="15"/>
      <c r="W124" s="1"/>
      <c r="X124" s="1"/>
      <c r="Y124" s="1"/>
      <c r="Z124" s="1"/>
      <c r="AA124" s="1"/>
    </row>
    <row r="125" ht="79.5" customHeight="1">
      <c r="A125" s="34" t="s">
        <v>475</v>
      </c>
      <c r="B125" s="34" t="s">
        <v>183</v>
      </c>
      <c r="C125" s="34" t="s">
        <v>110</v>
      </c>
      <c r="D125" s="34" t="s">
        <v>468</v>
      </c>
      <c r="E125" s="34" t="s">
        <v>468</v>
      </c>
      <c r="F125" s="35">
        <v>1.0</v>
      </c>
      <c r="G125" s="34"/>
      <c r="H125" s="34" t="s">
        <v>64</v>
      </c>
      <c r="I125" s="36">
        <v>20000.0</v>
      </c>
      <c r="J125" s="34" t="s">
        <v>50</v>
      </c>
      <c r="K125" s="34" t="s">
        <v>51</v>
      </c>
      <c r="L125" s="34"/>
      <c r="M125" s="34"/>
      <c r="N125" s="1"/>
      <c r="O125" s="1"/>
      <c r="P125" s="1"/>
      <c r="Q125" s="1"/>
      <c r="R125" s="15"/>
      <c r="S125" s="15"/>
      <c r="T125" s="1"/>
      <c r="U125" s="1"/>
      <c r="V125" s="15"/>
      <c r="W125" s="1"/>
      <c r="X125" s="1"/>
      <c r="Y125" s="1"/>
      <c r="Z125" s="1"/>
      <c r="AA125" s="1"/>
    </row>
    <row r="126" ht="79.5" customHeight="1">
      <c r="A126" s="13" t="s">
        <v>477</v>
      </c>
      <c r="B126" s="13" t="s">
        <v>183</v>
      </c>
      <c r="C126" s="13" t="s">
        <v>42</v>
      </c>
      <c r="D126" s="13" t="s">
        <v>469</v>
      </c>
      <c r="E126" s="13" t="s">
        <v>470</v>
      </c>
      <c r="F126" s="25">
        <v>1.0</v>
      </c>
      <c r="G126" s="13" t="s">
        <v>319</v>
      </c>
      <c r="H126" s="13" t="s">
        <v>64</v>
      </c>
      <c r="I126" s="27">
        <v>200000.0</v>
      </c>
      <c r="J126" s="13" t="s">
        <v>50</v>
      </c>
      <c r="K126" s="13" t="s">
        <v>51</v>
      </c>
      <c r="L126" s="13"/>
      <c r="M126" s="13"/>
      <c r="N126" s="1"/>
      <c r="O126" s="1"/>
      <c r="P126" s="1"/>
      <c r="Q126" s="1"/>
      <c r="R126" s="15"/>
      <c r="S126" s="15"/>
      <c r="T126" s="1"/>
      <c r="U126" s="1"/>
      <c r="V126" s="15"/>
      <c r="W126" s="1"/>
      <c r="X126" s="1"/>
      <c r="Y126" s="1"/>
      <c r="Z126" s="1"/>
      <c r="AA126" s="1"/>
    </row>
    <row r="127" ht="79.5" customHeight="1">
      <c r="A127" s="34" t="s">
        <v>481</v>
      </c>
      <c r="B127" s="34" t="s">
        <v>183</v>
      </c>
      <c r="C127" s="34" t="s">
        <v>42</v>
      </c>
      <c r="D127" s="34" t="s">
        <v>482</v>
      </c>
      <c r="E127" s="34" t="s">
        <v>473</v>
      </c>
      <c r="F127" s="35">
        <v>2.0</v>
      </c>
      <c r="G127" s="34"/>
      <c r="H127" s="34" t="s">
        <v>64</v>
      </c>
      <c r="I127" s="36">
        <v>50000.0</v>
      </c>
      <c r="J127" s="34" t="s">
        <v>50</v>
      </c>
      <c r="K127" s="34" t="s">
        <v>483</v>
      </c>
      <c r="L127" s="34"/>
      <c r="M127" s="34"/>
      <c r="N127" s="1"/>
      <c r="O127" s="1"/>
      <c r="P127" s="1"/>
      <c r="Q127" s="1"/>
      <c r="R127" s="15"/>
      <c r="S127" s="15"/>
      <c r="T127" s="1"/>
      <c r="U127" s="1"/>
      <c r="V127" s="15"/>
      <c r="W127" s="1"/>
      <c r="X127" s="1"/>
      <c r="Y127" s="1"/>
      <c r="Z127" s="1"/>
      <c r="AA127" s="1"/>
    </row>
    <row r="128" ht="79.5" customHeight="1">
      <c r="A128" s="13" t="s">
        <v>488</v>
      </c>
      <c r="B128" s="13" t="s">
        <v>466</v>
      </c>
      <c r="C128" s="13" t="s">
        <v>289</v>
      </c>
      <c r="D128" s="13" t="s">
        <v>491</v>
      </c>
      <c r="E128" s="13" t="s">
        <v>478</v>
      </c>
      <c r="F128" s="13">
        <v>1.0</v>
      </c>
      <c r="G128" s="13"/>
      <c r="H128" s="13" t="s">
        <v>64</v>
      </c>
      <c r="I128" s="27">
        <v>500000.0</v>
      </c>
      <c r="J128" s="13"/>
      <c r="K128" s="13"/>
      <c r="L128" s="13"/>
      <c r="M128" s="13"/>
      <c r="N128" s="1"/>
      <c r="O128" s="1"/>
      <c r="P128" s="1"/>
      <c r="Q128" s="1"/>
      <c r="R128" s="15"/>
      <c r="S128" s="15"/>
      <c r="T128" s="1"/>
      <c r="U128" s="1"/>
      <c r="V128" s="15"/>
      <c r="W128" s="1"/>
      <c r="X128" s="1"/>
      <c r="Y128" s="1"/>
      <c r="Z128" s="1"/>
      <c r="AA128" s="1"/>
    </row>
    <row r="129" ht="79.5" customHeight="1">
      <c r="A129" s="13" t="s">
        <v>494</v>
      </c>
      <c r="B129" s="34" t="s">
        <v>466</v>
      </c>
      <c r="C129" s="34" t="s">
        <v>289</v>
      </c>
      <c r="D129" s="34" t="s">
        <v>480</v>
      </c>
      <c r="E129" s="34" t="s">
        <v>480</v>
      </c>
      <c r="F129" s="35">
        <v>1.0</v>
      </c>
      <c r="G129" s="34"/>
      <c r="H129" s="34" t="s">
        <v>64</v>
      </c>
      <c r="I129" s="36">
        <v>400000.0</v>
      </c>
      <c r="J129" s="34"/>
      <c r="K129" s="34"/>
      <c r="L129" s="34"/>
      <c r="M129" s="34"/>
      <c r="N129" s="1"/>
      <c r="O129" s="1"/>
      <c r="P129" s="1"/>
      <c r="Q129" s="1"/>
      <c r="R129" s="15"/>
      <c r="S129" s="15"/>
      <c r="T129" s="1"/>
      <c r="U129" s="1"/>
      <c r="V129" s="15"/>
      <c r="W129" s="1"/>
      <c r="X129" s="1"/>
      <c r="Y129" s="1"/>
      <c r="Z129" s="1"/>
      <c r="AA129" s="1"/>
    </row>
    <row r="130" ht="79.5" customHeight="1">
      <c r="A130" s="13" t="s">
        <v>497</v>
      </c>
      <c r="B130" s="13" t="s">
        <v>466</v>
      </c>
      <c r="C130" s="13" t="s">
        <v>289</v>
      </c>
      <c r="D130" s="13" t="s">
        <v>486</v>
      </c>
      <c r="E130" s="13" t="s">
        <v>498</v>
      </c>
      <c r="F130" s="25">
        <v>1.0</v>
      </c>
      <c r="G130" s="13"/>
      <c r="H130" s="13" t="s">
        <v>64</v>
      </c>
      <c r="I130" s="27">
        <v>100000.0</v>
      </c>
      <c r="J130" s="13"/>
      <c r="K130" s="13"/>
      <c r="L130" s="13"/>
      <c r="M130" s="13"/>
      <c r="N130" s="1"/>
      <c r="O130" s="1"/>
      <c r="P130" s="1"/>
      <c r="Q130" s="1"/>
      <c r="R130" s="15"/>
      <c r="S130" s="15"/>
      <c r="T130" s="1"/>
      <c r="U130" s="1"/>
      <c r="V130" s="15"/>
      <c r="W130" s="1"/>
      <c r="X130" s="1"/>
      <c r="Y130" s="1"/>
      <c r="Z130" s="1"/>
      <c r="AA130" s="1"/>
    </row>
    <row r="131" ht="79.5" customHeight="1">
      <c r="A131" s="13" t="s">
        <v>500</v>
      </c>
      <c r="B131" s="34" t="s">
        <v>502</v>
      </c>
      <c r="C131" s="34" t="s">
        <v>502</v>
      </c>
      <c r="D131" s="34" t="s">
        <v>490</v>
      </c>
      <c r="E131" s="34" t="s">
        <v>490</v>
      </c>
      <c r="F131" s="35">
        <v>1.0</v>
      </c>
      <c r="G131" s="34"/>
      <c r="H131" s="34" t="s">
        <v>64</v>
      </c>
      <c r="I131" s="36">
        <v>50000.0</v>
      </c>
      <c r="J131" s="34"/>
      <c r="K131" s="34"/>
      <c r="L131" s="34"/>
      <c r="M131" s="34"/>
      <c r="N131" s="1"/>
      <c r="O131" s="1"/>
      <c r="P131" s="1"/>
      <c r="Q131" s="1"/>
      <c r="R131" s="15"/>
      <c r="S131" s="15"/>
      <c r="T131" s="1"/>
      <c r="U131" s="1"/>
      <c r="V131" s="15"/>
      <c r="W131" s="1"/>
      <c r="X131" s="1"/>
      <c r="Y131" s="1"/>
      <c r="Z131" s="1"/>
      <c r="AA131" s="1"/>
    </row>
    <row r="132" ht="79.5" customHeight="1">
      <c r="A132" s="13" t="s">
        <v>505</v>
      </c>
      <c r="B132" s="13" t="s">
        <v>502</v>
      </c>
      <c r="C132" s="13" t="s">
        <v>502</v>
      </c>
      <c r="D132" s="13" t="s">
        <v>506</v>
      </c>
      <c r="E132" s="13" t="s">
        <v>493</v>
      </c>
      <c r="F132" s="25">
        <v>1.0</v>
      </c>
      <c r="G132" s="13"/>
      <c r="H132" s="13" t="s">
        <v>64</v>
      </c>
      <c r="I132" s="27">
        <v>20000.0</v>
      </c>
      <c r="J132" s="13"/>
      <c r="K132" s="13"/>
      <c r="L132" s="13"/>
      <c r="M132" s="13"/>
      <c r="N132" s="1"/>
      <c r="O132" s="1"/>
      <c r="P132" s="1"/>
      <c r="Q132" s="1"/>
      <c r="R132" s="15"/>
      <c r="S132" s="15"/>
      <c r="T132" s="1"/>
      <c r="U132" s="1"/>
      <c r="V132" s="15"/>
      <c r="W132" s="1"/>
      <c r="X132" s="1"/>
      <c r="Y132" s="1"/>
      <c r="Z132" s="1"/>
      <c r="AA132" s="1"/>
    </row>
    <row r="133" ht="79.5" customHeight="1">
      <c r="A133" s="13" t="s">
        <v>507</v>
      </c>
      <c r="B133" s="34" t="s">
        <v>508</v>
      </c>
      <c r="C133" s="34" t="s">
        <v>508</v>
      </c>
      <c r="D133" s="34" t="s">
        <v>509</v>
      </c>
      <c r="E133" s="34" t="s">
        <v>496</v>
      </c>
      <c r="F133" s="35">
        <v>4.0</v>
      </c>
      <c r="G133" s="34"/>
      <c r="H133" s="34" t="s">
        <v>64</v>
      </c>
      <c r="I133" s="36">
        <v>1000000.0</v>
      </c>
      <c r="J133" s="34"/>
      <c r="K133" s="34"/>
      <c r="L133" s="34"/>
      <c r="M133" s="34"/>
      <c r="N133" s="1"/>
      <c r="O133" s="1"/>
      <c r="P133" s="1"/>
      <c r="Q133" s="1"/>
      <c r="R133" s="15"/>
      <c r="S133" s="15"/>
      <c r="T133" s="1"/>
      <c r="U133" s="1"/>
      <c r="V133" s="15"/>
      <c r="W133" s="1"/>
      <c r="X133" s="1"/>
      <c r="Y133" s="1"/>
      <c r="Z133" s="1"/>
      <c r="AA133" s="1"/>
    </row>
    <row r="134" ht="79.5" customHeight="1">
      <c r="A134" s="13" t="s">
        <v>510</v>
      </c>
      <c r="B134" s="13" t="s">
        <v>502</v>
      </c>
      <c r="C134" s="13" t="s">
        <v>502</v>
      </c>
      <c r="D134" s="13" t="s">
        <v>511</v>
      </c>
      <c r="E134" s="13" t="s">
        <v>501</v>
      </c>
      <c r="F134" s="25">
        <v>2.0</v>
      </c>
      <c r="G134" s="13"/>
      <c r="H134" s="13" t="s">
        <v>64</v>
      </c>
      <c r="I134" s="27">
        <v>400000.0</v>
      </c>
      <c r="J134" s="13"/>
      <c r="K134" s="13"/>
      <c r="L134" s="13"/>
      <c r="M134" s="13"/>
      <c r="N134" s="1"/>
      <c r="O134" s="1"/>
      <c r="P134" s="1"/>
      <c r="Q134" s="1"/>
      <c r="R134" s="15"/>
      <c r="S134" s="15"/>
      <c r="T134" s="1"/>
      <c r="U134" s="1"/>
      <c r="V134" s="15"/>
      <c r="W134" s="1"/>
      <c r="X134" s="1"/>
      <c r="Y134" s="1"/>
      <c r="Z134" s="1"/>
      <c r="AA134" s="1"/>
    </row>
    <row r="135" ht="79.5" customHeight="1">
      <c r="A135" s="13" t="s">
        <v>512</v>
      </c>
      <c r="B135" s="34"/>
      <c r="C135" s="34"/>
      <c r="D135" s="34"/>
      <c r="E135" s="34"/>
      <c r="F135" s="35"/>
      <c r="G135" s="34"/>
      <c r="H135" s="34"/>
      <c r="I135" s="36"/>
      <c r="J135" s="34"/>
      <c r="K135" s="34"/>
      <c r="L135" s="34"/>
      <c r="M135" s="34"/>
      <c r="N135" s="1"/>
      <c r="O135" s="1"/>
      <c r="P135" s="1"/>
      <c r="Q135" s="1"/>
      <c r="R135" s="15"/>
      <c r="S135" s="15"/>
      <c r="T135" s="1"/>
      <c r="U135" s="1"/>
      <c r="V135" s="15"/>
      <c r="W135" s="1"/>
      <c r="X135" s="1"/>
      <c r="Y135" s="1"/>
      <c r="Z135" s="1"/>
      <c r="AA135" s="1"/>
    </row>
    <row r="136" ht="79.5" customHeight="1">
      <c r="A136" s="13" t="s">
        <v>513</v>
      </c>
      <c r="B136" s="13"/>
      <c r="C136" s="13"/>
      <c r="D136" s="13"/>
      <c r="E136" s="13"/>
      <c r="F136" s="25"/>
      <c r="G136" s="13"/>
      <c r="H136" s="13"/>
      <c r="I136" s="27"/>
      <c r="J136" s="13"/>
      <c r="K136" s="13"/>
      <c r="L136" s="13"/>
      <c r="M136" s="13"/>
      <c r="N136" s="1"/>
      <c r="O136" s="1"/>
      <c r="P136" s="1"/>
      <c r="Q136" s="1"/>
      <c r="R136" s="15"/>
      <c r="S136" s="15"/>
      <c r="T136" s="1"/>
      <c r="U136" s="1"/>
      <c r="V136" s="15"/>
      <c r="W136" s="1"/>
      <c r="X136" s="1"/>
      <c r="Y136" s="1"/>
      <c r="Z136" s="1"/>
      <c r="AA136" s="1"/>
    </row>
    <row r="137" ht="79.5" customHeight="1">
      <c r="A137" s="13" t="s">
        <v>514</v>
      </c>
      <c r="B137" s="34"/>
      <c r="C137" s="34"/>
      <c r="D137" s="34"/>
      <c r="E137" s="34"/>
      <c r="F137" s="35"/>
      <c r="G137" s="34"/>
      <c r="H137" s="34"/>
      <c r="I137" s="36"/>
      <c r="J137" s="34"/>
      <c r="K137" s="34"/>
      <c r="L137" s="34"/>
      <c r="M137" s="34"/>
      <c r="N137" s="1"/>
      <c r="O137" s="1"/>
      <c r="P137" s="1"/>
      <c r="Q137" s="1"/>
      <c r="R137" s="15"/>
      <c r="S137" s="15"/>
      <c r="T137" s="1"/>
      <c r="U137" s="1"/>
      <c r="V137" s="15"/>
      <c r="W137" s="1"/>
      <c r="X137" s="1"/>
      <c r="Y137" s="1"/>
      <c r="Z137" s="1"/>
      <c r="AA137" s="1"/>
    </row>
    <row r="138" ht="79.5" customHeight="1">
      <c r="A138" s="13" t="s">
        <v>515</v>
      </c>
      <c r="B138" s="13"/>
      <c r="C138" s="13"/>
      <c r="D138" s="13"/>
      <c r="E138" s="13"/>
      <c r="F138" s="25"/>
      <c r="G138" s="13"/>
      <c r="H138" s="13"/>
      <c r="I138" s="27"/>
      <c r="J138" s="13"/>
      <c r="K138" s="13"/>
      <c r="L138" s="13"/>
      <c r="M138" s="13"/>
      <c r="N138" s="1"/>
      <c r="O138" s="1"/>
      <c r="P138" s="1"/>
      <c r="Q138" s="1"/>
      <c r="R138" s="15"/>
      <c r="S138" s="15"/>
      <c r="T138" s="1"/>
      <c r="U138" s="1"/>
      <c r="V138" s="15"/>
      <c r="W138" s="1"/>
      <c r="X138" s="1"/>
      <c r="Y138" s="1"/>
      <c r="Z138" s="1"/>
      <c r="AA138" s="1"/>
    </row>
    <row r="139" ht="79.5" customHeight="1">
      <c r="A139" s="13" t="s">
        <v>516</v>
      </c>
      <c r="B139" s="34"/>
      <c r="C139" s="34"/>
      <c r="D139" s="34"/>
      <c r="E139" s="34"/>
      <c r="F139" s="35"/>
      <c r="G139" s="34"/>
      <c r="H139" s="34"/>
      <c r="I139" s="36"/>
      <c r="J139" s="34"/>
      <c r="K139" s="34"/>
      <c r="L139" s="34"/>
      <c r="M139" s="34"/>
      <c r="N139" s="1"/>
      <c r="O139" s="1"/>
      <c r="P139" s="1"/>
      <c r="Q139" s="1"/>
      <c r="R139" s="15"/>
      <c r="S139" s="15"/>
      <c r="T139" s="1"/>
      <c r="U139" s="1"/>
      <c r="V139" s="15"/>
      <c r="W139" s="1"/>
      <c r="X139" s="1"/>
      <c r="Y139" s="1"/>
      <c r="Z139" s="1"/>
      <c r="AA139" s="1"/>
    </row>
    <row r="140" ht="79.5" customHeight="1">
      <c r="A140" s="13"/>
      <c r="B140" s="13"/>
      <c r="C140" s="13"/>
      <c r="D140" s="13"/>
      <c r="E140" s="13"/>
      <c r="F140" s="25"/>
      <c r="G140" s="13"/>
      <c r="H140" s="13"/>
      <c r="I140" s="27"/>
      <c r="J140" s="13"/>
      <c r="K140" s="13"/>
      <c r="L140" s="13"/>
      <c r="M140" s="13"/>
      <c r="N140" s="1"/>
      <c r="O140" s="1"/>
      <c r="P140" s="1"/>
      <c r="Q140" s="1"/>
      <c r="R140" s="15"/>
      <c r="S140" s="15"/>
      <c r="T140" s="1"/>
      <c r="U140" s="1"/>
      <c r="V140" s="15"/>
      <c r="W140" s="1"/>
      <c r="X140" s="1"/>
      <c r="Y140" s="1"/>
      <c r="Z140" s="1"/>
      <c r="AA140" s="1"/>
    </row>
    <row r="141" ht="79.5" customHeight="1">
      <c r="A141" s="34"/>
      <c r="B141" s="34"/>
      <c r="C141" s="34"/>
      <c r="D141" s="34"/>
      <c r="E141" s="34"/>
      <c r="F141" s="35"/>
      <c r="G141" s="34"/>
      <c r="H141" s="34"/>
      <c r="I141" s="36"/>
      <c r="J141" s="34"/>
      <c r="K141" s="34"/>
      <c r="L141" s="34"/>
      <c r="M141" s="34"/>
      <c r="N141" s="1"/>
      <c r="O141" s="1"/>
      <c r="P141" s="1"/>
      <c r="Q141" s="1"/>
      <c r="R141" s="15"/>
      <c r="S141" s="15"/>
      <c r="T141" s="1"/>
      <c r="U141" s="1"/>
      <c r="V141" s="15"/>
      <c r="W141" s="1"/>
      <c r="X141" s="1"/>
      <c r="Y141" s="1"/>
      <c r="Z141" s="1"/>
      <c r="AA141" s="1"/>
    </row>
    <row r="142" ht="79.5" customHeight="1">
      <c r="A142" s="13"/>
      <c r="B142" s="13"/>
      <c r="C142" s="13"/>
      <c r="D142" s="13"/>
      <c r="E142" s="13"/>
      <c r="F142" s="25"/>
      <c r="G142" s="13"/>
      <c r="H142" s="13"/>
      <c r="I142" s="27"/>
      <c r="J142" s="13"/>
      <c r="K142" s="13"/>
      <c r="L142" s="13"/>
      <c r="M142" s="13"/>
      <c r="N142" s="1"/>
      <c r="O142" s="1"/>
      <c r="P142" s="1"/>
      <c r="Q142" s="1"/>
      <c r="R142" s="15"/>
      <c r="S142" s="15"/>
      <c r="T142" s="1"/>
      <c r="U142" s="1"/>
      <c r="V142" s="15"/>
      <c r="W142" s="1"/>
      <c r="X142" s="1"/>
      <c r="Y142" s="1"/>
      <c r="Z142" s="1"/>
      <c r="AA142" s="1"/>
    </row>
    <row r="143" ht="79.5" customHeight="1">
      <c r="A143" s="34"/>
      <c r="B143" s="34"/>
      <c r="C143" s="34"/>
      <c r="D143" s="34"/>
      <c r="E143" s="34"/>
      <c r="F143" s="35"/>
      <c r="G143" s="34"/>
      <c r="H143" s="34"/>
      <c r="I143" s="36"/>
      <c r="J143" s="34"/>
      <c r="K143" s="34"/>
      <c r="L143" s="34"/>
      <c r="M143" s="34"/>
      <c r="N143" s="1"/>
      <c r="O143" s="1"/>
      <c r="P143" s="1"/>
      <c r="Q143" s="1"/>
      <c r="R143" s="15"/>
      <c r="S143" s="15"/>
      <c r="T143" s="1"/>
      <c r="U143" s="1"/>
      <c r="V143" s="15"/>
      <c r="W143" s="1"/>
      <c r="X143" s="1"/>
      <c r="Y143" s="1"/>
      <c r="Z143" s="1"/>
      <c r="AA143" s="1"/>
    </row>
    <row r="144" ht="79.5" customHeight="1">
      <c r="A144" s="13"/>
      <c r="B144" s="13"/>
      <c r="C144" s="13"/>
      <c r="D144" s="13"/>
      <c r="E144" s="13"/>
      <c r="F144" s="25"/>
      <c r="G144" s="13"/>
      <c r="H144" s="13"/>
      <c r="I144" s="27"/>
      <c r="J144" s="13"/>
      <c r="K144" s="13"/>
      <c r="L144" s="13"/>
      <c r="M144" s="13"/>
      <c r="N144" s="1"/>
      <c r="O144" s="1"/>
      <c r="P144" s="1"/>
      <c r="Q144" s="1"/>
      <c r="R144" s="15"/>
      <c r="S144" s="15"/>
      <c r="T144" s="1"/>
      <c r="U144" s="1"/>
      <c r="V144" s="15"/>
      <c r="W144" s="1"/>
      <c r="X144" s="1"/>
      <c r="Y144" s="1"/>
      <c r="Z144" s="1"/>
      <c r="AA144" s="1"/>
    </row>
    <row r="145" ht="79.5" customHeight="1">
      <c r="A145" s="34"/>
      <c r="B145" s="34"/>
      <c r="C145" s="34"/>
      <c r="D145" s="34"/>
      <c r="E145" s="34"/>
      <c r="F145" s="35"/>
      <c r="G145" s="34"/>
      <c r="H145" s="34"/>
      <c r="I145" s="36"/>
      <c r="J145" s="34"/>
      <c r="K145" s="34"/>
      <c r="L145" s="34"/>
      <c r="M145" s="34"/>
      <c r="N145" s="1"/>
      <c r="O145" s="1"/>
      <c r="P145" s="1"/>
      <c r="Q145" s="1"/>
      <c r="R145" s="15"/>
      <c r="S145" s="15"/>
      <c r="T145" s="1"/>
      <c r="U145" s="1"/>
      <c r="V145" s="15"/>
      <c r="W145" s="1"/>
      <c r="X145" s="1"/>
      <c r="Y145" s="1"/>
      <c r="Z145" s="1"/>
      <c r="AA145" s="1"/>
    </row>
    <row r="146" ht="79.5" customHeight="1">
      <c r="A146" s="13"/>
      <c r="B146" s="13"/>
      <c r="C146" s="13"/>
      <c r="D146" s="13"/>
      <c r="E146" s="13"/>
      <c r="F146" s="25"/>
      <c r="G146" s="13"/>
      <c r="H146" s="13"/>
      <c r="I146" s="27"/>
      <c r="J146" s="13"/>
      <c r="K146" s="13"/>
      <c r="L146" s="13"/>
      <c r="M146" s="13"/>
      <c r="N146" s="1"/>
      <c r="O146" s="1"/>
      <c r="P146" s="1"/>
      <c r="Q146" s="1"/>
      <c r="R146" s="15"/>
      <c r="S146" s="15"/>
      <c r="T146" s="1"/>
      <c r="U146" s="1"/>
      <c r="V146" s="15"/>
      <c r="W146" s="1"/>
      <c r="X146" s="1"/>
      <c r="Y146" s="1"/>
      <c r="Z146" s="1"/>
      <c r="AA146" s="1"/>
    </row>
    <row r="147" ht="79.5" customHeight="1">
      <c r="A147" s="34"/>
      <c r="B147" s="34"/>
      <c r="C147" s="34"/>
      <c r="D147" s="34"/>
      <c r="E147" s="34"/>
      <c r="F147" s="35"/>
      <c r="G147" s="34"/>
      <c r="H147" s="34"/>
      <c r="I147" s="36"/>
      <c r="J147" s="34"/>
      <c r="K147" s="34"/>
      <c r="L147" s="34"/>
      <c r="M147" s="34"/>
      <c r="N147" s="1"/>
      <c r="O147" s="1"/>
      <c r="P147" s="1"/>
      <c r="Q147" s="1"/>
      <c r="R147" s="15"/>
      <c r="S147" s="15"/>
      <c r="T147" s="1"/>
      <c r="U147" s="1"/>
      <c r="V147" s="15"/>
      <c r="W147" s="1"/>
      <c r="X147" s="1"/>
      <c r="Y147" s="1"/>
      <c r="Z147" s="1"/>
      <c r="AA147" s="1"/>
    </row>
    <row r="148" ht="79.5" customHeight="1">
      <c r="A148" s="13"/>
      <c r="B148" s="13"/>
      <c r="C148" s="13"/>
      <c r="D148" s="13"/>
      <c r="E148" s="13"/>
      <c r="F148" s="25"/>
      <c r="G148" s="13"/>
      <c r="H148" s="13"/>
      <c r="I148" s="27"/>
      <c r="J148" s="13"/>
      <c r="K148" s="13"/>
      <c r="L148" s="13"/>
      <c r="M148" s="13"/>
      <c r="N148" s="1"/>
      <c r="O148" s="1"/>
      <c r="P148" s="1"/>
      <c r="Q148" s="1"/>
      <c r="R148" s="15"/>
      <c r="S148" s="15"/>
      <c r="T148" s="1"/>
      <c r="U148" s="1"/>
      <c r="V148" s="15"/>
      <c r="W148" s="1"/>
      <c r="X148" s="1"/>
      <c r="Y148" s="1"/>
      <c r="Z148" s="1"/>
      <c r="AA148" s="1"/>
    </row>
    <row r="149" ht="79.5" customHeight="1">
      <c r="A149" s="34"/>
      <c r="B149" s="34"/>
      <c r="C149" s="34"/>
      <c r="D149" s="34"/>
      <c r="E149" s="34"/>
      <c r="F149" s="35"/>
      <c r="G149" s="34"/>
      <c r="H149" s="34"/>
      <c r="I149" s="36"/>
      <c r="J149" s="34"/>
      <c r="K149" s="34"/>
      <c r="L149" s="34"/>
      <c r="M149" s="34"/>
      <c r="N149" s="1"/>
      <c r="O149" s="1"/>
      <c r="P149" s="1"/>
      <c r="Q149" s="1"/>
      <c r="R149" s="15"/>
      <c r="S149" s="15"/>
      <c r="T149" s="1"/>
      <c r="U149" s="1"/>
      <c r="V149" s="15"/>
      <c r="W149" s="1"/>
      <c r="X149" s="1"/>
      <c r="Y149" s="1"/>
      <c r="Z149" s="1"/>
      <c r="AA149" s="1"/>
    </row>
    <row r="150" ht="79.5" customHeight="1">
      <c r="A150" s="13"/>
      <c r="B150" s="13"/>
      <c r="C150" s="13"/>
      <c r="D150" s="13"/>
      <c r="E150" s="13"/>
      <c r="F150" s="25"/>
      <c r="G150" s="13"/>
      <c r="H150" s="13"/>
      <c r="I150" s="27"/>
      <c r="J150" s="13"/>
      <c r="K150" s="13"/>
      <c r="L150" s="13"/>
      <c r="M150" s="13"/>
      <c r="N150" s="1"/>
      <c r="O150" s="1"/>
      <c r="P150" s="1"/>
      <c r="Q150" s="1"/>
      <c r="R150" s="15"/>
      <c r="S150" s="15"/>
      <c r="T150" s="1"/>
      <c r="U150" s="1"/>
      <c r="V150" s="15"/>
      <c r="W150" s="1"/>
      <c r="X150" s="1"/>
      <c r="Y150" s="1"/>
      <c r="Z150" s="1"/>
      <c r="AA150" s="1"/>
    </row>
    <row r="151" ht="79.5" customHeight="1">
      <c r="A151" s="34"/>
      <c r="B151" s="34"/>
      <c r="C151" s="34"/>
      <c r="D151" s="34"/>
      <c r="E151" s="34"/>
      <c r="F151" s="35"/>
      <c r="G151" s="34"/>
      <c r="H151" s="34"/>
      <c r="I151" s="36"/>
      <c r="J151" s="34"/>
      <c r="K151" s="34"/>
      <c r="L151" s="34"/>
      <c r="M151" s="34"/>
      <c r="N151" s="1"/>
      <c r="O151" s="1"/>
      <c r="P151" s="1"/>
      <c r="Q151" s="1"/>
      <c r="R151" s="15"/>
      <c r="S151" s="15"/>
      <c r="T151" s="1"/>
      <c r="U151" s="1"/>
      <c r="V151" s="15"/>
      <c r="W151" s="1"/>
      <c r="X151" s="1"/>
      <c r="Y151" s="1"/>
      <c r="Z151" s="1"/>
      <c r="AA151" s="1"/>
    </row>
    <row r="152" ht="79.5" customHeight="1">
      <c r="A152" s="13"/>
      <c r="B152" s="13"/>
      <c r="C152" s="13"/>
      <c r="D152" s="13"/>
      <c r="E152" s="13"/>
      <c r="F152" s="25"/>
      <c r="G152" s="13"/>
      <c r="H152" s="13"/>
      <c r="I152" s="27"/>
      <c r="J152" s="13"/>
      <c r="K152" s="13"/>
      <c r="L152" s="13"/>
      <c r="M152" s="13"/>
      <c r="N152" s="1"/>
      <c r="O152" s="1"/>
      <c r="P152" s="1"/>
      <c r="Q152" s="1"/>
      <c r="R152" s="15"/>
      <c r="S152" s="15"/>
      <c r="T152" s="1"/>
      <c r="U152" s="1"/>
      <c r="V152" s="15"/>
      <c r="W152" s="1"/>
      <c r="X152" s="1"/>
      <c r="Y152" s="1"/>
      <c r="Z152" s="1"/>
      <c r="AA152" s="1"/>
    </row>
    <row r="153" ht="79.5" customHeight="1">
      <c r="A153" s="34"/>
      <c r="B153" s="34"/>
      <c r="C153" s="34"/>
      <c r="D153" s="34"/>
      <c r="E153" s="34"/>
      <c r="F153" s="35"/>
      <c r="G153" s="34"/>
      <c r="H153" s="34"/>
      <c r="I153" s="36"/>
      <c r="J153" s="34"/>
      <c r="K153" s="34"/>
      <c r="L153" s="34"/>
      <c r="M153" s="34"/>
      <c r="N153" s="1"/>
      <c r="O153" s="1"/>
      <c r="P153" s="1"/>
      <c r="Q153" s="1"/>
      <c r="R153" s="15"/>
      <c r="S153" s="15"/>
      <c r="T153" s="1"/>
      <c r="U153" s="1"/>
      <c r="V153" s="15"/>
      <c r="W153" s="1"/>
      <c r="X153" s="1"/>
      <c r="Y153" s="1"/>
      <c r="Z153" s="1"/>
      <c r="AA153" s="1"/>
    </row>
    <row r="154" ht="79.5" customHeight="1">
      <c r="A154" s="13"/>
      <c r="B154" s="13"/>
      <c r="C154" s="13"/>
      <c r="D154" s="13"/>
      <c r="E154" s="13"/>
      <c r="F154" s="25"/>
      <c r="G154" s="13"/>
      <c r="H154" s="13"/>
      <c r="I154" s="27"/>
      <c r="J154" s="13"/>
      <c r="K154" s="13"/>
      <c r="L154" s="13"/>
      <c r="M154" s="13"/>
      <c r="N154" s="1"/>
      <c r="O154" s="1"/>
      <c r="P154" s="1"/>
      <c r="Q154" s="1"/>
      <c r="R154" s="15"/>
      <c r="S154" s="15"/>
      <c r="T154" s="1"/>
      <c r="U154" s="1"/>
      <c r="V154" s="15"/>
      <c r="W154" s="1"/>
      <c r="X154" s="1"/>
      <c r="Y154" s="1"/>
      <c r="Z154" s="1"/>
      <c r="AA154" s="1"/>
    </row>
    <row r="155" ht="79.5" customHeight="1">
      <c r="A155" s="34"/>
      <c r="B155" s="34"/>
      <c r="C155" s="34"/>
      <c r="D155" s="34"/>
      <c r="E155" s="34"/>
      <c r="F155" s="35"/>
      <c r="G155" s="34"/>
      <c r="H155" s="34"/>
      <c r="I155" s="36"/>
      <c r="J155" s="34"/>
      <c r="K155" s="34"/>
      <c r="L155" s="34"/>
      <c r="M155" s="34"/>
      <c r="N155" s="1"/>
      <c r="O155" s="1"/>
      <c r="P155" s="1"/>
      <c r="Q155" s="1"/>
      <c r="R155" s="15"/>
      <c r="S155" s="15"/>
      <c r="T155" s="1"/>
      <c r="U155" s="1"/>
      <c r="V155" s="15"/>
      <c r="W155" s="1"/>
      <c r="X155" s="1"/>
      <c r="Y155" s="1"/>
      <c r="Z155" s="1"/>
      <c r="AA155" s="1"/>
    </row>
    <row r="156" ht="79.5" customHeight="1">
      <c r="A156" s="13"/>
      <c r="B156" s="13"/>
      <c r="C156" s="13"/>
      <c r="D156" s="13"/>
      <c r="E156" s="13"/>
      <c r="F156" s="25"/>
      <c r="G156" s="13"/>
      <c r="H156" s="13"/>
      <c r="I156" s="27"/>
      <c r="J156" s="13"/>
      <c r="K156" s="13"/>
      <c r="L156" s="13"/>
      <c r="M156" s="13"/>
      <c r="N156" s="1"/>
      <c r="O156" s="1"/>
      <c r="P156" s="1"/>
      <c r="Q156" s="1"/>
      <c r="R156" s="15"/>
      <c r="S156" s="15"/>
      <c r="T156" s="1"/>
      <c r="U156" s="1"/>
      <c r="V156" s="15"/>
      <c r="W156" s="1"/>
      <c r="X156" s="1"/>
      <c r="Y156" s="1"/>
      <c r="Z156" s="1"/>
      <c r="AA156" s="1"/>
    </row>
    <row r="157" ht="79.5" customHeight="1">
      <c r="A157" s="34"/>
      <c r="B157" s="34"/>
      <c r="C157" s="34"/>
      <c r="D157" s="34"/>
      <c r="E157" s="34"/>
      <c r="F157" s="35"/>
      <c r="G157" s="34"/>
      <c r="H157" s="34"/>
      <c r="I157" s="36"/>
      <c r="J157" s="34"/>
      <c r="K157" s="34"/>
      <c r="L157" s="34"/>
      <c r="M157" s="34"/>
      <c r="N157" s="1"/>
      <c r="O157" s="1"/>
      <c r="P157" s="1"/>
      <c r="Q157" s="1"/>
      <c r="R157" s="15"/>
      <c r="S157" s="15"/>
      <c r="T157" s="1"/>
      <c r="U157" s="1"/>
      <c r="V157" s="15"/>
      <c r="W157" s="1"/>
      <c r="X157" s="1"/>
      <c r="Y157" s="1"/>
      <c r="Z157" s="1"/>
      <c r="AA157" s="1"/>
    </row>
    <row r="158" ht="79.5" customHeight="1">
      <c r="A158" s="13"/>
      <c r="B158" s="13"/>
      <c r="C158" s="13"/>
      <c r="D158" s="13"/>
      <c r="E158" s="13"/>
      <c r="F158" s="25"/>
      <c r="G158" s="13"/>
      <c r="H158" s="13"/>
      <c r="I158" s="27"/>
      <c r="J158" s="13"/>
      <c r="K158" s="13"/>
      <c r="L158" s="13"/>
      <c r="M158" s="13"/>
      <c r="N158" s="1"/>
      <c r="O158" s="1"/>
      <c r="P158" s="1"/>
      <c r="Q158" s="1"/>
      <c r="R158" s="15"/>
      <c r="S158" s="15"/>
      <c r="T158" s="1"/>
      <c r="U158" s="1"/>
      <c r="V158" s="15"/>
      <c r="W158" s="1"/>
      <c r="X158" s="1"/>
      <c r="Y158" s="1"/>
      <c r="Z158" s="1"/>
      <c r="AA158" s="1"/>
    </row>
    <row r="159" ht="79.5" customHeight="1">
      <c r="A159" s="34"/>
      <c r="B159" s="34"/>
      <c r="C159" s="34"/>
      <c r="D159" s="34"/>
      <c r="E159" s="34"/>
      <c r="F159" s="35"/>
      <c r="G159" s="34"/>
      <c r="H159" s="34"/>
      <c r="I159" s="36"/>
      <c r="J159" s="34"/>
      <c r="K159" s="34"/>
      <c r="L159" s="34"/>
      <c r="M159" s="34"/>
      <c r="N159" s="1"/>
      <c r="O159" s="1"/>
      <c r="P159" s="1"/>
      <c r="Q159" s="1"/>
      <c r="R159" s="15"/>
      <c r="S159" s="15"/>
      <c r="T159" s="1"/>
      <c r="U159" s="1"/>
      <c r="V159" s="15"/>
      <c r="W159" s="1"/>
      <c r="X159" s="1"/>
      <c r="Y159" s="1"/>
      <c r="Z159" s="1"/>
      <c r="AA159" s="1"/>
    </row>
    <row r="160" ht="79.5" customHeight="1">
      <c r="A160" s="13"/>
      <c r="B160" s="13"/>
      <c r="C160" s="13"/>
      <c r="D160" s="13"/>
      <c r="E160" s="13"/>
      <c r="F160" s="25"/>
      <c r="G160" s="13"/>
      <c r="H160" s="13"/>
      <c r="I160" s="27"/>
      <c r="J160" s="13"/>
      <c r="K160" s="13"/>
      <c r="L160" s="13"/>
      <c r="M160" s="13"/>
      <c r="N160" s="1"/>
      <c r="O160" s="1"/>
      <c r="P160" s="1"/>
      <c r="Q160" s="1"/>
      <c r="R160" s="15"/>
      <c r="S160" s="15"/>
      <c r="T160" s="1"/>
      <c r="U160" s="1"/>
      <c r="V160" s="15"/>
      <c r="W160" s="1"/>
      <c r="X160" s="1"/>
      <c r="Y160" s="1"/>
      <c r="Z160" s="1"/>
      <c r="AA160" s="1"/>
    </row>
    <row r="161" ht="79.5" customHeight="1">
      <c r="A161" s="34"/>
      <c r="B161" s="34"/>
      <c r="C161" s="34"/>
      <c r="D161" s="34"/>
      <c r="E161" s="34"/>
      <c r="F161" s="35"/>
      <c r="G161" s="34"/>
      <c r="H161" s="34"/>
      <c r="I161" s="36"/>
      <c r="J161" s="34"/>
      <c r="K161" s="34"/>
      <c r="L161" s="34"/>
      <c r="M161" s="34"/>
      <c r="N161" s="1"/>
      <c r="O161" s="1"/>
      <c r="P161" s="1"/>
      <c r="Q161" s="1"/>
      <c r="R161" s="15"/>
      <c r="S161" s="15"/>
      <c r="T161" s="1"/>
      <c r="U161" s="1"/>
      <c r="V161" s="15"/>
      <c r="W161" s="1"/>
      <c r="X161" s="1"/>
      <c r="Y161" s="1"/>
      <c r="Z161" s="1"/>
      <c r="AA161" s="1"/>
    </row>
    <row r="162" ht="79.5" customHeight="1">
      <c r="A162" s="13"/>
      <c r="B162" s="13"/>
      <c r="C162" s="13"/>
      <c r="D162" s="13"/>
      <c r="E162" s="13"/>
      <c r="F162" s="25"/>
      <c r="G162" s="13"/>
      <c r="H162" s="13"/>
      <c r="I162" s="27"/>
      <c r="J162" s="13"/>
      <c r="K162" s="13"/>
      <c r="L162" s="13"/>
      <c r="M162" s="13"/>
      <c r="N162" s="1"/>
      <c r="O162" s="1"/>
      <c r="P162" s="1"/>
      <c r="Q162" s="1"/>
      <c r="R162" s="15"/>
      <c r="S162" s="15"/>
      <c r="T162" s="1"/>
      <c r="U162" s="1"/>
      <c r="V162" s="15"/>
      <c r="W162" s="1"/>
      <c r="X162" s="1"/>
      <c r="Y162" s="1"/>
      <c r="Z162" s="1"/>
      <c r="AA162" s="1"/>
    </row>
    <row r="163" ht="79.5" customHeight="1">
      <c r="A163" s="34"/>
      <c r="B163" s="34"/>
      <c r="C163" s="34"/>
      <c r="D163" s="34"/>
      <c r="E163" s="34"/>
      <c r="F163" s="35"/>
      <c r="G163" s="34"/>
      <c r="H163" s="34"/>
      <c r="I163" s="36"/>
      <c r="J163" s="34"/>
      <c r="K163" s="34"/>
      <c r="L163" s="34"/>
      <c r="M163" s="34"/>
      <c r="N163" s="1"/>
      <c r="O163" s="1"/>
      <c r="P163" s="1"/>
      <c r="Q163" s="1"/>
      <c r="R163" s="15"/>
      <c r="S163" s="15"/>
      <c r="T163" s="1"/>
      <c r="U163" s="1"/>
      <c r="V163" s="15"/>
      <c r="W163" s="1"/>
      <c r="X163" s="1"/>
      <c r="Y163" s="1"/>
      <c r="Z163" s="1"/>
      <c r="AA163" s="1"/>
    </row>
    <row r="164" ht="79.5" customHeight="1">
      <c r="A164" s="13"/>
      <c r="B164" s="13"/>
      <c r="C164" s="13"/>
      <c r="D164" s="13"/>
      <c r="E164" s="13"/>
      <c r="F164" s="25"/>
      <c r="G164" s="13"/>
      <c r="H164" s="13"/>
      <c r="I164" s="27"/>
      <c r="J164" s="13"/>
      <c r="K164" s="13"/>
      <c r="L164" s="13"/>
      <c r="M164" s="13"/>
      <c r="N164" s="1"/>
      <c r="O164" s="1"/>
      <c r="P164" s="1"/>
      <c r="Q164" s="1"/>
      <c r="R164" s="15"/>
      <c r="S164" s="15"/>
      <c r="T164" s="1"/>
      <c r="U164" s="1"/>
      <c r="V164" s="15"/>
      <c r="W164" s="1"/>
      <c r="X164" s="1"/>
      <c r="Y164" s="1"/>
      <c r="Z164" s="1"/>
      <c r="AA164" s="1"/>
    </row>
    <row r="165" ht="79.5" customHeight="1">
      <c r="A165" s="34"/>
      <c r="B165" s="34"/>
      <c r="C165" s="34"/>
      <c r="D165" s="34"/>
      <c r="E165" s="34"/>
      <c r="F165" s="35"/>
      <c r="G165" s="34"/>
      <c r="H165" s="34"/>
      <c r="I165" s="36"/>
      <c r="J165" s="34"/>
      <c r="K165" s="34"/>
      <c r="L165" s="34"/>
      <c r="M165" s="34"/>
      <c r="N165" s="1"/>
      <c r="O165" s="1"/>
      <c r="P165" s="1"/>
      <c r="Q165" s="1"/>
      <c r="R165" s="15"/>
      <c r="S165" s="15"/>
      <c r="T165" s="1"/>
      <c r="U165" s="1"/>
      <c r="V165" s="15"/>
      <c r="W165" s="1"/>
      <c r="X165" s="1"/>
      <c r="Y165" s="1"/>
      <c r="Z165" s="1"/>
      <c r="AA165" s="1"/>
    </row>
    <row r="166" ht="79.5" customHeight="1">
      <c r="A166" s="13"/>
      <c r="B166" s="13"/>
      <c r="C166" s="13"/>
      <c r="D166" s="13"/>
      <c r="E166" s="13"/>
      <c r="F166" s="25"/>
      <c r="G166" s="13"/>
      <c r="H166" s="13"/>
      <c r="I166" s="27"/>
      <c r="J166" s="13"/>
      <c r="K166" s="13"/>
      <c r="L166" s="13"/>
      <c r="M166" s="13"/>
      <c r="N166" s="1"/>
      <c r="O166" s="1"/>
      <c r="P166" s="1"/>
      <c r="Q166" s="1"/>
      <c r="R166" s="15"/>
      <c r="S166" s="15"/>
      <c r="T166" s="1"/>
      <c r="U166" s="1"/>
      <c r="V166" s="15"/>
      <c r="W166" s="1"/>
      <c r="X166" s="1"/>
      <c r="Y166" s="1"/>
      <c r="Z166" s="1"/>
      <c r="AA166" s="1"/>
    </row>
    <row r="167" ht="79.5" customHeight="1">
      <c r="A167" s="34"/>
      <c r="B167" s="34"/>
      <c r="C167" s="34"/>
      <c r="D167" s="34"/>
      <c r="E167" s="34"/>
      <c r="F167" s="35"/>
      <c r="G167" s="34"/>
      <c r="H167" s="34"/>
      <c r="I167" s="36"/>
      <c r="J167" s="34"/>
      <c r="K167" s="34"/>
      <c r="L167" s="34"/>
      <c r="M167" s="34"/>
      <c r="N167" s="1"/>
      <c r="O167" s="1"/>
      <c r="P167" s="1"/>
      <c r="Q167" s="1"/>
      <c r="R167" s="15"/>
      <c r="S167" s="15"/>
      <c r="T167" s="1"/>
      <c r="U167" s="1"/>
      <c r="V167" s="15"/>
      <c r="W167" s="1"/>
      <c r="X167" s="1"/>
      <c r="Y167" s="1"/>
      <c r="Z167" s="1"/>
      <c r="AA167" s="1"/>
    </row>
    <row r="168" ht="79.5" customHeight="1">
      <c r="A168" s="13"/>
      <c r="B168" s="13"/>
      <c r="C168" s="13"/>
      <c r="D168" s="13"/>
      <c r="E168" s="13"/>
      <c r="F168" s="25"/>
      <c r="G168" s="13"/>
      <c r="H168" s="13"/>
      <c r="I168" s="27"/>
      <c r="J168" s="13"/>
      <c r="K168" s="13"/>
      <c r="L168" s="13"/>
      <c r="M168" s="13"/>
      <c r="N168" s="1"/>
      <c r="O168" s="1"/>
      <c r="P168" s="1"/>
      <c r="Q168" s="1"/>
      <c r="R168" s="15"/>
      <c r="S168" s="15"/>
      <c r="T168" s="1"/>
      <c r="U168" s="1"/>
      <c r="V168" s="15"/>
      <c r="W168" s="1"/>
      <c r="X168" s="1"/>
      <c r="Y168" s="1"/>
      <c r="Z168" s="1"/>
      <c r="AA168" s="1"/>
    </row>
    <row r="169" ht="79.5" customHeight="1">
      <c r="A169" s="34"/>
      <c r="B169" s="34"/>
      <c r="C169" s="34"/>
      <c r="D169" s="34"/>
      <c r="E169" s="34"/>
      <c r="F169" s="35"/>
      <c r="G169" s="34"/>
      <c r="H169" s="34"/>
      <c r="I169" s="36"/>
      <c r="J169" s="34"/>
      <c r="K169" s="34"/>
      <c r="L169" s="34"/>
      <c r="M169" s="34"/>
      <c r="N169" s="1"/>
      <c r="O169" s="1"/>
      <c r="P169" s="1"/>
      <c r="Q169" s="1"/>
      <c r="R169" s="15"/>
      <c r="S169" s="15"/>
      <c r="T169" s="1"/>
      <c r="U169" s="1"/>
      <c r="V169" s="15"/>
      <c r="W169" s="1"/>
      <c r="X169" s="1"/>
      <c r="Y169" s="1"/>
      <c r="Z169" s="1"/>
      <c r="AA169" s="1"/>
    </row>
    <row r="170" ht="79.5" customHeight="1">
      <c r="A170" s="13"/>
      <c r="B170" s="13"/>
      <c r="C170" s="13"/>
      <c r="D170" s="13"/>
      <c r="E170" s="13"/>
      <c r="F170" s="25"/>
      <c r="G170" s="13"/>
      <c r="H170" s="13"/>
      <c r="I170" s="27"/>
      <c r="J170" s="13"/>
      <c r="K170" s="13"/>
      <c r="L170" s="13"/>
      <c r="M170" s="13"/>
      <c r="N170" s="1"/>
      <c r="O170" s="1"/>
      <c r="P170" s="1"/>
      <c r="Q170" s="1"/>
      <c r="R170" s="15"/>
      <c r="S170" s="15"/>
      <c r="T170" s="1"/>
      <c r="U170" s="1"/>
      <c r="V170" s="15"/>
      <c r="W170" s="1"/>
      <c r="X170" s="1"/>
      <c r="Y170" s="1"/>
      <c r="Z170" s="1"/>
      <c r="AA170" s="1"/>
    </row>
    <row r="171" ht="79.5" customHeight="1">
      <c r="A171" s="34"/>
      <c r="B171" s="34"/>
      <c r="C171" s="34"/>
      <c r="D171" s="34"/>
      <c r="E171" s="34"/>
      <c r="F171" s="35"/>
      <c r="G171" s="34"/>
      <c r="H171" s="34"/>
      <c r="I171" s="36"/>
      <c r="J171" s="34"/>
      <c r="K171" s="34"/>
      <c r="L171" s="34"/>
      <c r="M171" s="34"/>
      <c r="N171" s="1"/>
      <c r="O171" s="1"/>
      <c r="P171" s="1"/>
      <c r="Q171" s="1"/>
      <c r="R171" s="15"/>
      <c r="S171" s="15"/>
      <c r="T171" s="1"/>
      <c r="U171" s="1"/>
      <c r="V171" s="15"/>
      <c r="W171" s="1"/>
      <c r="X171" s="1"/>
      <c r="Y171" s="1"/>
      <c r="Z171" s="1"/>
      <c r="AA171" s="1"/>
    </row>
    <row r="172" ht="79.5" customHeight="1">
      <c r="A172" s="13"/>
      <c r="B172" s="13"/>
      <c r="C172" s="13"/>
      <c r="D172" s="13"/>
      <c r="E172" s="13"/>
      <c r="F172" s="25"/>
      <c r="G172" s="13"/>
      <c r="H172" s="13"/>
      <c r="I172" s="27"/>
      <c r="J172" s="13"/>
      <c r="K172" s="13"/>
      <c r="L172" s="13"/>
      <c r="M172" s="13"/>
      <c r="N172" s="1"/>
      <c r="O172" s="1"/>
      <c r="P172" s="1"/>
      <c r="Q172" s="1"/>
      <c r="R172" s="15"/>
      <c r="S172" s="15"/>
      <c r="T172" s="1"/>
      <c r="U172" s="1"/>
      <c r="V172" s="15"/>
      <c r="W172" s="1"/>
      <c r="X172" s="1"/>
      <c r="Y172" s="1"/>
      <c r="Z172" s="1"/>
      <c r="AA172" s="1"/>
    </row>
    <row r="173" ht="79.5" customHeight="1">
      <c r="A173" s="34"/>
      <c r="B173" s="34"/>
      <c r="C173" s="34"/>
      <c r="D173" s="34"/>
      <c r="E173" s="34"/>
      <c r="F173" s="35"/>
      <c r="G173" s="34"/>
      <c r="H173" s="34"/>
      <c r="I173" s="36"/>
      <c r="J173" s="34"/>
      <c r="K173" s="34"/>
      <c r="L173" s="34"/>
      <c r="M173" s="34"/>
      <c r="N173" s="1"/>
      <c r="O173" s="1"/>
      <c r="P173" s="1"/>
      <c r="Q173" s="1"/>
      <c r="R173" s="15"/>
      <c r="S173" s="15"/>
      <c r="T173" s="1"/>
      <c r="U173" s="1"/>
      <c r="V173" s="15"/>
      <c r="W173" s="1"/>
      <c r="X173" s="1"/>
      <c r="Y173" s="1"/>
      <c r="Z173" s="1"/>
      <c r="AA173" s="1"/>
    </row>
    <row r="174" ht="79.5" customHeight="1">
      <c r="A174" s="13"/>
      <c r="B174" s="13"/>
      <c r="C174" s="13"/>
      <c r="D174" s="13"/>
      <c r="E174" s="13"/>
      <c r="F174" s="25"/>
      <c r="G174" s="13"/>
      <c r="H174" s="13"/>
      <c r="I174" s="27"/>
      <c r="J174" s="13"/>
      <c r="K174" s="13"/>
      <c r="L174" s="13"/>
      <c r="M174" s="13"/>
      <c r="N174" s="1"/>
      <c r="O174" s="1"/>
      <c r="P174" s="1"/>
      <c r="Q174" s="1"/>
      <c r="R174" s="15"/>
      <c r="S174" s="15"/>
      <c r="T174" s="1"/>
      <c r="U174" s="1"/>
      <c r="V174" s="15"/>
      <c r="W174" s="1"/>
      <c r="X174" s="1"/>
      <c r="Y174" s="1"/>
      <c r="Z174" s="1"/>
      <c r="AA174" s="1"/>
    </row>
    <row r="175" ht="79.5" customHeight="1">
      <c r="A175" s="34"/>
      <c r="B175" s="34"/>
      <c r="C175" s="34"/>
      <c r="D175" s="34"/>
      <c r="E175" s="34"/>
      <c r="F175" s="35"/>
      <c r="G175" s="34"/>
      <c r="H175" s="34"/>
      <c r="I175" s="36"/>
      <c r="J175" s="34"/>
      <c r="K175" s="34"/>
      <c r="L175" s="34"/>
      <c r="M175" s="34"/>
      <c r="N175" s="1"/>
      <c r="O175" s="1"/>
      <c r="P175" s="1"/>
      <c r="Q175" s="1"/>
      <c r="R175" s="15"/>
      <c r="S175" s="15"/>
      <c r="T175" s="1"/>
      <c r="U175" s="1"/>
      <c r="V175" s="15"/>
      <c r="W175" s="1"/>
      <c r="X175" s="1"/>
      <c r="Y175" s="1"/>
      <c r="Z175" s="1"/>
      <c r="AA175" s="1"/>
    </row>
    <row r="176" ht="79.5" customHeight="1">
      <c r="A176" s="13"/>
      <c r="B176" s="13"/>
      <c r="C176" s="13"/>
      <c r="D176" s="13"/>
      <c r="E176" s="13"/>
      <c r="F176" s="25"/>
      <c r="G176" s="13"/>
      <c r="H176" s="13"/>
      <c r="I176" s="27"/>
      <c r="J176" s="13"/>
      <c r="K176" s="13"/>
      <c r="L176" s="13"/>
      <c r="M176" s="13"/>
      <c r="N176" s="1"/>
      <c r="O176" s="1"/>
      <c r="P176" s="1"/>
      <c r="Q176" s="1"/>
      <c r="R176" s="15"/>
      <c r="S176" s="15"/>
      <c r="T176" s="1"/>
      <c r="U176" s="1"/>
      <c r="V176" s="15"/>
      <c r="W176" s="1"/>
      <c r="X176" s="1"/>
      <c r="Y176" s="1"/>
      <c r="Z176" s="1"/>
      <c r="AA176" s="1"/>
    </row>
    <row r="177" ht="79.5" customHeight="1">
      <c r="A177" s="34"/>
      <c r="B177" s="34"/>
      <c r="C177" s="34"/>
      <c r="D177" s="34"/>
      <c r="E177" s="34"/>
      <c r="F177" s="35"/>
      <c r="G177" s="34"/>
      <c r="H177" s="34"/>
      <c r="I177" s="36"/>
      <c r="J177" s="34"/>
      <c r="K177" s="34"/>
      <c r="L177" s="34"/>
      <c r="M177" s="34"/>
      <c r="N177" s="1"/>
      <c r="O177" s="1"/>
      <c r="P177" s="1"/>
      <c r="Q177" s="1"/>
      <c r="R177" s="15"/>
      <c r="S177" s="15"/>
      <c r="T177" s="1"/>
      <c r="U177" s="1"/>
      <c r="V177" s="15"/>
      <c r="W177" s="1"/>
      <c r="X177" s="1"/>
      <c r="Y177" s="1"/>
      <c r="Z177" s="1"/>
      <c r="AA177" s="1"/>
    </row>
    <row r="178" ht="79.5" customHeight="1">
      <c r="A178" s="13"/>
      <c r="B178" s="13"/>
      <c r="C178" s="13"/>
      <c r="D178" s="13"/>
      <c r="E178" s="13"/>
      <c r="F178" s="25"/>
      <c r="G178" s="13"/>
      <c r="H178" s="13"/>
      <c r="I178" s="27"/>
      <c r="J178" s="13"/>
      <c r="K178" s="13"/>
      <c r="L178" s="13"/>
      <c r="M178" s="13"/>
      <c r="N178" s="1"/>
      <c r="O178" s="1"/>
      <c r="P178" s="1"/>
      <c r="Q178" s="1"/>
      <c r="R178" s="15"/>
      <c r="S178" s="15"/>
      <c r="T178" s="1"/>
      <c r="U178" s="1"/>
      <c r="V178" s="15"/>
      <c r="W178" s="1"/>
      <c r="X178" s="1"/>
      <c r="Y178" s="1"/>
      <c r="Z178" s="1"/>
      <c r="AA178" s="1"/>
    </row>
    <row r="179" ht="79.5" customHeight="1">
      <c r="A179" s="34"/>
      <c r="B179" s="34"/>
      <c r="C179" s="34"/>
      <c r="D179" s="34"/>
      <c r="E179" s="34"/>
      <c r="F179" s="35"/>
      <c r="G179" s="34"/>
      <c r="H179" s="34"/>
      <c r="I179" s="36"/>
      <c r="J179" s="34"/>
      <c r="K179" s="34"/>
      <c r="L179" s="34"/>
      <c r="M179" s="34"/>
      <c r="N179" s="1"/>
      <c r="O179" s="1"/>
      <c r="P179" s="1"/>
      <c r="Q179" s="1"/>
      <c r="R179" s="15"/>
      <c r="S179" s="15"/>
      <c r="T179" s="1"/>
      <c r="U179" s="1"/>
      <c r="V179" s="15"/>
      <c r="W179" s="1"/>
      <c r="X179" s="1"/>
      <c r="Y179" s="1"/>
      <c r="Z179" s="1"/>
      <c r="AA179" s="1"/>
    </row>
    <row r="180" ht="79.5" customHeight="1">
      <c r="A180" s="13"/>
      <c r="B180" s="13"/>
      <c r="C180" s="13"/>
      <c r="D180" s="13"/>
      <c r="E180" s="13"/>
      <c r="F180" s="25"/>
      <c r="G180" s="13"/>
      <c r="H180" s="13"/>
      <c r="I180" s="27"/>
      <c r="J180" s="13"/>
      <c r="K180" s="13"/>
      <c r="L180" s="13"/>
      <c r="M180" s="13"/>
      <c r="N180" s="1"/>
      <c r="O180" s="1"/>
      <c r="P180" s="1"/>
      <c r="Q180" s="1"/>
      <c r="R180" s="15"/>
      <c r="S180" s="15"/>
      <c r="T180" s="1"/>
      <c r="U180" s="1"/>
      <c r="V180" s="15"/>
      <c r="W180" s="1"/>
      <c r="X180" s="1"/>
      <c r="Y180" s="1"/>
      <c r="Z180" s="1"/>
      <c r="AA180" s="1"/>
    </row>
    <row r="181" ht="79.5" customHeight="1">
      <c r="A181" s="34"/>
      <c r="B181" s="34"/>
      <c r="C181" s="34"/>
      <c r="D181" s="34"/>
      <c r="E181" s="34"/>
      <c r="F181" s="35"/>
      <c r="G181" s="34"/>
      <c r="H181" s="34"/>
      <c r="I181" s="36"/>
      <c r="J181" s="34"/>
      <c r="K181" s="34"/>
      <c r="L181" s="34"/>
      <c r="M181" s="34"/>
      <c r="N181" s="1"/>
      <c r="O181" s="1"/>
      <c r="P181" s="1"/>
      <c r="Q181" s="1"/>
      <c r="R181" s="15"/>
      <c r="S181" s="15"/>
      <c r="T181" s="1"/>
      <c r="U181" s="1"/>
      <c r="V181" s="15"/>
      <c r="W181" s="1"/>
      <c r="X181" s="1"/>
      <c r="Y181" s="1"/>
      <c r="Z181" s="1"/>
      <c r="AA181" s="1"/>
    </row>
    <row r="182" ht="79.5" customHeight="1">
      <c r="A182" s="13"/>
      <c r="B182" s="13"/>
      <c r="C182" s="13"/>
      <c r="D182" s="13"/>
      <c r="E182" s="13"/>
      <c r="F182" s="25"/>
      <c r="G182" s="13"/>
      <c r="H182" s="13"/>
      <c r="I182" s="27"/>
      <c r="J182" s="13"/>
      <c r="K182" s="13"/>
      <c r="L182" s="13"/>
      <c r="M182" s="13"/>
      <c r="N182" s="1"/>
      <c r="O182" s="1"/>
      <c r="P182" s="1"/>
      <c r="Q182" s="1"/>
      <c r="R182" s="15"/>
      <c r="S182" s="15"/>
      <c r="T182" s="1"/>
      <c r="U182" s="1"/>
      <c r="V182" s="15"/>
      <c r="W182" s="1"/>
      <c r="X182" s="1"/>
      <c r="Y182" s="1"/>
      <c r="Z182" s="1"/>
      <c r="AA182" s="1"/>
    </row>
    <row r="183" ht="79.5" customHeight="1">
      <c r="A183" s="34"/>
      <c r="B183" s="34"/>
      <c r="C183" s="34"/>
      <c r="D183" s="34"/>
      <c r="E183" s="34"/>
      <c r="F183" s="35"/>
      <c r="G183" s="34"/>
      <c r="H183" s="34"/>
      <c r="I183" s="36"/>
      <c r="J183" s="34"/>
      <c r="K183" s="34"/>
      <c r="L183" s="34"/>
      <c r="M183" s="34"/>
      <c r="N183" s="1"/>
      <c r="O183" s="1"/>
      <c r="P183" s="1"/>
      <c r="Q183" s="1"/>
      <c r="R183" s="15"/>
      <c r="S183" s="15"/>
      <c r="T183" s="1"/>
      <c r="U183" s="1"/>
      <c r="V183" s="15"/>
      <c r="W183" s="1"/>
      <c r="X183" s="1"/>
      <c r="Y183" s="1"/>
      <c r="Z183" s="1"/>
      <c r="AA183" s="1"/>
    </row>
    <row r="184" ht="79.5" customHeight="1">
      <c r="A184" s="13"/>
      <c r="B184" s="13"/>
      <c r="C184" s="13"/>
      <c r="D184" s="13"/>
      <c r="E184" s="13"/>
      <c r="F184" s="25"/>
      <c r="G184" s="13"/>
      <c r="H184" s="13"/>
      <c r="I184" s="27"/>
      <c r="J184" s="13"/>
      <c r="K184" s="13"/>
      <c r="L184" s="13"/>
      <c r="M184" s="13"/>
      <c r="N184" s="1"/>
      <c r="O184" s="1"/>
      <c r="P184" s="1"/>
      <c r="Q184" s="1"/>
      <c r="R184" s="15"/>
      <c r="S184" s="15"/>
      <c r="T184" s="1"/>
      <c r="U184" s="1"/>
      <c r="V184" s="15"/>
      <c r="W184" s="1"/>
      <c r="X184" s="1"/>
      <c r="Y184" s="1"/>
      <c r="Z184" s="1"/>
      <c r="AA184" s="1"/>
    </row>
    <row r="185" ht="79.5" customHeight="1">
      <c r="A185" s="34"/>
      <c r="B185" s="34"/>
      <c r="C185" s="34"/>
      <c r="D185" s="34"/>
      <c r="E185" s="34"/>
      <c r="F185" s="35"/>
      <c r="G185" s="34"/>
      <c r="H185" s="34"/>
      <c r="I185" s="36"/>
      <c r="J185" s="34"/>
      <c r="K185" s="34"/>
      <c r="L185" s="34"/>
      <c r="M185" s="34"/>
      <c r="N185" s="1"/>
      <c r="O185" s="1"/>
      <c r="P185" s="1"/>
      <c r="Q185" s="1"/>
      <c r="R185" s="15"/>
      <c r="S185" s="15"/>
      <c r="T185" s="1"/>
      <c r="U185" s="1"/>
      <c r="V185" s="15"/>
      <c r="W185" s="1"/>
      <c r="X185" s="1"/>
      <c r="Y185" s="1"/>
      <c r="Z185" s="1"/>
      <c r="AA185" s="1"/>
    </row>
    <row r="186" ht="79.5" customHeight="1">
      <c r="A186" s="13"/>
      <c r="B186" s="13"/>
      <c r="C186" s="13"/>
      <c r="D186" s="13"/>
      <c r="E186" s="13"/>
      <c r="F186" s="25"/>
      <c r="G186" s="13"/>
      <c r="H186" s="13"/>
      <c r="I186" s="27"/>
      <c r="J186" s="13"/>
      <c r="K186" s="13"/>
      <c r="L186" s="13"/>
      <c r="M186" s="13"/>
      <c r="N186" s="1"/>
      <c r="O186" s="1"/>
      <c r="P186" s="1"/>
      <c r="Q186" s="1"/>
      <c r="R186" s="15"/>
      <c r="S186" s="15"/>
      <c r="T186" s="1"/>
      <c r="U186" s="1"/>
      <c r="V186" s="15"/>
      <c r="W186" s="1"/>
      <c r="X186" s="1"/>
      <c r="Y186" s="1"/>
      <c r="Z186" s="1"/>
      <c r="AA186" s="1"/>
    </row>
    <row r="187" ht="79.5" customHeight="1">
      <c r="A187" s="34"/>
      <c r="B187" s="34"/>
      <c r="C187" s="34"/>
      <c r="D187" s="34"/>
      <c r="E187" s="34"/>
      <c r="F187" s="35"/>
      <c r="G187" s="34"/>
      <c r="H187" s="34"/>
      <c r="I187" s="36"/>
      <c r="J187" s="34"/>
      <c r="K187" s="34"/>
      <c r="L187" s="34"/>
      <c r="M187" s="34"/>
      <c r="N187" s="1"/>
      <c r="O187" s="1"/>
      <c r="P187" s="1"/>
      <c r="Q187" s="1"/>
      <c r="R187" s="15"/>
      <c r="S187" s="15"/>
      <c r="T187" s="1"/>
      <c r="U187" s="1"/>
      <c r="V187" s="15"/>
      <c r="W187" s="1"/>
      <c r="X187" s="1"/>
      <c r="Y187" s="1"/>
      <c r="Z187" s="1"/>
      <c r="AA187" s="1"/>
    </row>
    <row r="188" ht="79.5" customHeight="1">
      <c r="A188" s="13"/>
      <c r="B188" s="13"/>
      <c r="C188" s="13"/>
      <c r="D188" s="13"/>
      <c r="E188" s="13"/>
      <c r="F188" s="25"/>
      <c r="G188" s="13"/>
      <c r="H188" s="13"/>
      <c r="I188" s="27"/>
      <c r="J188" s="13"/>
      <c r="K188" s="13"/>
      <c r="L188" s="13"/>
      <c r="M188" s="13"/>
      <c r="N188" s="1"/>
      <c r="O188" s="1"/>
      <c r="P188" s="1"/>
      <c r="Q188" s="1"/>
      <c r="R188" s="15"/>
      <c r="S188" s="15"/>
      <c r="T188" s="1"/>
      <c r="U188" s="1"/>
      <c r="V188" s="15"/>
      <c r="W188" s="1"/>
      <c r="X188" s="1"/>
      <c r="Y188" s="1"/>
      <c r="Z188" s="1"/>
      <c r="AA188" s="1"/>
    </row>
    <row r="189" ht="79.5" customHeight="1">
      <c r="A189" s="34"/>
      <c r="B189" s="34"/>
      <c r="C189" s="34"/>
      <c r="D189" s="34"/>
      <c r="E189" s="34"/>
      <c r="F189" s="35"/>
      <c r="G189" s="34"/>
      <c r="H189" s="34"/>
      <c r="I189" s="36"/>
      <c r="J189" s="34"/>
      <c r="K189" s="34"/>
      <c r="L189" s="34"/>
      <c r="M189" s="34"/>
      <c r="N189" s="1"/>
      <c r="O189" s="1"/>
      <c r="P189" s="1"/>
      <c r="Q189" s="1"/>
      <c r="R189" s="15"/>
      <c r="S189" s="15"/>
      <c r="T189" s="1"/>
      <c r="U189" s="1"/>
      <c r="V189" s="15"/>
      <c r="W189" s="1"/>
      <c r="X189" s="1"/>
      <c r="Y189" s="1"/>
      <c r="Z189" s="1"/>
      <c r="AA189" s="1"/>
    </row>
    <row r="190" ht="79.5" customHeight="1">
      <c r="A190" s="13"/>
      <c r="B190" s="13"/>
      <c r="C190" s="13"/>
      <c r="D190" s="13"/>
      <c r="E190" s="13"/>
      <c r="F190" s="25"/>
      <c r="G190" s="13"/>
      <c r="H190" s="13"/>
      <c r="I190" s="27"/>
      <c r="J190" s="13"/>
      <c r="K190" s="13"/>
      <c r="L190" s="13"/>
      <c r="M190" s="13"/>
      <c r="N190" s="1"/>
      <c r="O190" s="1"/>
      <c r="P190" s="1"/>
      <c r="Q190" s="1"/>
      <c r="R190" s="15"/>
      <c r="S190" s="15"/>
      <c r="T190" s="1"/>
      <c r="U190" s="1"/>
      <c r="V190" s="15"/>
      <c r="W190" s="1"/>
      <c r="X190" s="1"/>
      <c r="Y190" s="1"/>
      <c r="Z190" s="1"/>
      <c r="AA190" s="1"/>
    </row>
    <row r="191" ht="79.5" customHeight="1">
      <c r="A191" s="34"/>
      <c r="B191" s="34"/>
      <c r="C191" s="34"/>
      <c r="D191" s="34"/>
      <c r="E191" s="34"/>
      <c r="F191" s="35"/>
      <c r="G191" s="34"/>
      <c r="H191" s="34"/>
      <c r="I191" s="36"/>
      <c r="J191" s="34"/>
      <c r="K191" s="34"/>
      <c r="L191" s="34"/>
      <c r="M191" s="34"/>
      <c r="N191" s="1"/>
      <c r="O191" s="1"/>
      <c r="P191" s="1"/>
      <c r="Q191" s="1"/>
      <c r="R191" s="15"/>
      <c r="S191" s="15"/>
      <c r="T191" s="1"/>
      <c r="U191" s="1"/>
      <c r="V191" s="15"/>
      <c r="W191" s="1"/>
      <c r="X191" s="1"/>
      <c r="Y191" s="1"/>
      <c r="Z191" s="1"/>
      <c r="AA191" s="1"/>
    </row>
    <row r="192" ht="79.5" customHeight="1">
      <c r="A192" s="13"/>
      <c r="B192" s="13"/>
      <c r="C192" s="13"/>
      <c r="D192" s="13"/>
      <c r="E192" s="13"/>
      <c r="F192" s="25"/>
      <c r="G192" s="13"/>
      <c r="H192" s="13"/>
      <c r="I192" s="27"/>
      <c r="J192" s="13"/>
      <c r="K192" s="13"/>
      <c r="L192" s="13"/>
      <c r="M192" s="13"/>
      <c r="N192" s="1"/>
      <c r="O192" s="1"/>
      <c r="P192" s="1"/>
      <c r="Q192" s="1"/>
      <c r="R192" s="15"/>
      <c r="S192" s="15"/>
      <c r="T192" s="1"/>
      <c r="U192" s="1"/>
      <c r="V192" s="15"/>
      <c r="W192" s="1"/>
      <c r="X192" s="1"/>
      <c r="Y192" s="1"/>
      <c r="Z192" s="1"/>
      <c r="AA192" s="1"/>
    </row>
    <row r="193" ht="79.5" customHeight="1">
      <c r="A193" s="34"/>
      <c r="B193" s="34"/>
      <c r="C193" s="34"/>
      <c r="D193" s="34"/>
      <c r="E193" s="34"/>
      <c r="F193" s="35"/>
      <c r="G193" s="34"/>
      <c r="H193" s="34"/>
      <c r="I193" s="36"/>
      <c r="J193" s="34"/>
      <c r="K193" s="34"/>
      <c r="L193" s="34"/>
      <c r="M193" s="34"/>
      <c r="N193" s="1"/>
      <c r="O193" s="1"/>
      <c r="P193" s="1"/>
      <c r="Q193" s="1"/>
      <c r="R193" s="15"/>
      <c r="S193" s="15"/>
      <c r="T193" s="1"/>
      <c r="U193" s="1"/>
      <c r="V193" s="15"/>
      <c r="W193" s="1"/>
      <c r="X193" s="1"/>
      <c r="Y193" s="1"/>
      <c r="Z193" s="1"/>
      <c r="AA193" s="1"/>
    </row>
    <row r="194" ht="79.5" customHeight="1">
      <c r="A194" s="13"/>
      <c r="B194" s="13"/>
      <c r="C194" s="13"/>
      <c r="D194" s="13"/>
      <c r="E194" s="13"/>
      <c r="F194" s="25"/>
      <c r="G194" s="13"/>
      <c r="H194" s="13"/>
      <c r="I194" s="27"/>
      <c r="J194" s="13"/>
      <c r="K194" s="13"/>
      <c r="L194" s="13"/>
      <c r="M194" s="13"/>
      <c r="N194" s="1"/>
      <c r="O194" s="1"/>
      <c r="P194" s="1"/>
      <c r="Q194" s="1"/>
      <c r="R194" s="15"/>
      <c r="S194" s="15"/>
      <c r="T194" s="1"/>
      <c r="U194" s="1"/>
      <c r="V194" s="15"/>
      <c r="W194" s="1"/>
      <c r="X194" s="1"/>
      <c r="Y194" s="1"/>
      <c r="Z194" s="1"/>
      <c r="AA194" s="1"/>
    </row>
    <row r="195" ht="79.5" customHeight="1">
      <c r="A195" s="34"/>
      <c r="B195" s="34"/>
      <c r="C195" s="34"/>
      <c r="D195" s="34"/>
      <c r="E195" s="34"/>
      <c r="F195" s="35"/>
      <c r="G195" s="34"/>
      <c r="H195" s="34"/>
      <c r="I195" s="36"/>
      <c r="J195" s="34"/>
      <c r="K195" s="34"/>
      <c r="L195" s="34"/>
      <c r="M195" s="34"/>
      <c r="N195" s="1"/>
      <c r="O195" s="1"/>
      <c r="P195" s="1"/>
      <c r="Q195" s="1"/>
      <c r="R195" s="15"/>
      <c r="S195" s="15"/>
      <c r="T195" s="1"/>
      <c r="U195" s="1"/>
      <c r="V195" s="15"/>
      <c r="W195" s="1"/>
      <c r="X195" s="1"/>
      <c r="Y195" s="1"/>
      <c r="Z195" s="1"/>
      <c r="AA195" s="1"/>
    </row>
    <row r="196" ht="79.5" customHeight="1">
      <c r="A196" s="13"/>
      <c r="B196" s="13"/>
      <c r="C196" s="13"/>
      <c r="D196" s="13"/>
      <c r="E196" s="13"/>
      <c r="F196" s="25"/>
      <c r="G196" s="13"/>
      <c r="H196" s="13"/>
      <c r="I196" s="27"/>
      <c r="J196" s="13"/>
      <c r="K196" s="13"/>
      <c r="L196" s="13"/>
      <c r="M196" s="13"/>
      <c r="N196" s="1"/>
      <c r="O196" s="1"/>
      <c r="P196" s="1"/>
      <c r="Q196" s="1"/>
      <c r="R196" s="15"/>
      <c r="S196" s="15"/>
      <c r="T196" s="1"/>
      <c r="U196" s="1"/>
      <c r="V196" s="15"/>
      <c r="W196" s="1"/>
      <c r="X196" s="1"/>
      <c r="Y196" s="1"/>
      <c r="Z196" s="1"/>
      <c r="AA196" s="1"/>
    </row>
    <row r="197" ht="79.5" customHeight="1">
      <c r="A197" s="34"/>
      <c r="B197" s="34"/>
      <c r="C197" s="34"/>
      <c r="D197" s="34"/>
      <c r="E197" s="34"/>
      <c r="F197" s="35"/>
      <c r="G197" s="34"/>
      <c r="H197" s="34"/>
      <c r="I197" s="36"/>
      <c r="J197" s="34"/>
      <c r="K197" s="34"/>
      <c r="L197" s="34"/>
      <c r="M197" s="34"/>
      <c r="N197" s="1"/>
      <c r="O197" s="1"/>
      <c r="P197" s="1"/>
      <c r="Q197" s="1"/>
      <c r="R197" s="15"/>
      <c r="S197" s="15"/>
      <c r="T197" s="1"/>
      <c r="U197" s="1"/>
      <c r="V197" s="15"/>
      <c r="W197" s="1"/>
      <c r="X197" s="1"/>
      <c r="Y197" s="1"/>
      <c r="Z197" s="1"/>
      <c r="AA197" s="1"/>
    </row>
    <row r="198" ht="79.5" customHeight="1">
      <c r="A198" s="13"/>
      <c r="B198" s="13"/>
      <c r="C198" s="13"/>
      <c r="D198" s="13"/>
      <c r="E198" s="13"/>
      <c r="F198" s="25"/>
      <c r="G198" s="13"/>
      <c r="H198" s="13"/>
      <c r="I198" s="27"/>
      <c r="J198" s="13"/>
      <c r="K198" s="13"/>
      <c r="L198" s="13"/>
      <c r="M198" s="13"/>
      <c r="N198" s="1"/>
      <c r="O198" s="1"/>
      <c r="P198" s="1"/>
      <c r="Q198" s="1"/>
      <c r="R198" s="15"/>
      <c r="S198" s="15"/>
      <c r="T198" s="1"/>
      <c r="U198" s="1"/>
      <c r="V198" s="15"/>
      <c r="W198" s="1"/>
      <c r="X198" s="1"/>
      <c r="Y198" s="1"/>
      <c r="Z198" s="1"/>
      <c r="AA198" s="1"/>
    </row>
    <row r="199" ht="79.5" customHeight="1">
      <c r="A199" s="34"/>
      <c r="B199" s="34"/>
      <c r="C199" s="34"/>
      <c r="D199" s="34"/>
      <c r="E199" s="34"/>
      <c r="F199" s="35"/>
      <c r="G199" s="34"/>
      <c r="H199" s="34"/>
      <c r="I199" s="36"/>
      <c r="J199" s="34"/>
      <c r="K199" s="34"/>
      <c r="L199" s="34"/>
      <c r="M199" s="34"/>
      <c r="N199" s="1"/>
      <c r="O199" s="1"/>
      <c r="P199" s="1"/>
      <c r="Q199" s="1"/>
      <c r="R199" s="15"/>
      <c r="S199" s="15"/>
      <c r="T199" s="1"/>
      <c r="U199" s="1"/>
      <c r="V199" s="15"/>
      <c r="W199" s="1"/>
      <c r="X199" s="1"/>
      <c r="Y199" s="1"/>
      <c r="Z199" s="1"/>
      <c r="AA199" s="1"/>
    </row>
    <row r="200" ht="79.5" customHeight="1">
      <c r="A200" s="13"/>
      <c r="B200" s="13"/>
      <c r="C200" s="13"/>
      <c r="D200" s="13"/>
      <c r="E200" s="13"/>
      <c r="F200" s="25"/>
      <c r="G200" s="13"/>
      <c r="H200" s="13"/>
      <c r="I200" s="27"/>
      <c r="J200" s="13"/>
      <c r="K200" s="13"/>
      <c r="L200" s="13"/>
      <c r="M200" s="13"/>
      <c r="N200" s="1"/>
      <c r="O200" s="1"/>
      <c r="P200" s="1"/>
      <c r="Q200" s="1"/>
      <c r="R200" s="15"/>
      <c r="S200" s="15"/>
      <c r="T200" s="1"/>
      <c r="U200" s="1"/>
      <c r="V200" s="15"/>
      <c r="W200" s="1"/>
      <c r="X200" s="1"/>
      <c r="Y200" s="1"/>
      <c r="Z200" s="1"/>
      <c r="AA200" s="1"/>
    </row>
    <row r="201" ht="79.5" customHeight="1">
      <c r="A201" s="34"/>
      <c r="B201" s="34"/>
      <c r="C201" s="34"/>
      <c r="D201" s="34"/>
      <c r="E201" s="34"/>
      <c r="F201" s="35"/>
      <c r="G201" s="34"/>
      <c r="H201" s="34"/>
      <c r="I201" s="36"/>
      <c r="J201" s="34"/>
      <c r="K201" s="34"/>
      <c r="L201" s="34"/>
      <c r="M201" s="34"/>
      <c r="N201" s="1"/>
      <c r="O201" s="1"/>
      <c r="P201" s="1"/>
      <c r="Q201" s="1"/>
      <c r="R201" s="15"/>
      <c r="S201" s="15"/>
      <c r="T201" s="1"/>
      <c r="U201" s="1"/>
      <c r="V201" s="15"/>
      <c r="W201" s="1"/>
      <c r="X201" s="1"/>
      <c r="Y201" s="1"/>
      <c r="Z201" s="1"/>
      <c r="AA201" s="1"/>
    </row>
    <row r="202" ht="79.5" customHeight="1">
      <c r="A202" s="13"/>
      <c r="B202" s="13"/>
      <c r="C202" s="13"/>
      <c r="D202" s="13"/>
      <c r="E202" s="13"/>
      <c r="F202" s="25"/>
      <c r="G202" s="13"/>
      <c r="H202" s="13"/>
      <c r="I202" s="27"/>
      <c r="J202" s="13"/>
      <c r="K202" s="13"/>
      <c r="L202" s="13"/>
      <c r="M202" s="13"/>
      <c r="N202" s="1"/>
      <c r="O202" s="1"/>
      <c r="P202" s="1"/>
      <c r="Q202" s="1"/>
      <c r="R202" s="15"/>
      <c r="S202" s="15"/>
      <c r="T202" s="1"/>
      <c r="U202" s="1"/>
      <c r="V202" s="15"/>
      <c r="W202" s="1"/>
      <c r="X202" s="1"/>
      <c r="Y202" s="1"/>
      <c r="Z202" s="1"/>
      <c r="AA202" s="1"/>
    </row>
    <row r="203" ht="79.5" customHeight="1">
      <c r="A203" s="34"/>
      <c r="B203" s="34"/>
      <c r="C203" s="34"/>
      <c r="D203" s="34"/>
      <c r="E203" s="34"/>
      <c r="F203" s="35"/>
      <c r="G203" s="34"/>
      <c r="H203" s="34"/>
      <c r="I203" s="36"/>
      <c r="J203" s="34"/>
      <c r="K203" s="34"/>
      <c r="L203" s="34"/>
      <c r="M203" s="34"/>
      <c r="N203" s="1"/>
      <c r="O203" s="1"/>
      <c r="P203" s="1"/>
      <c r="Q203" s="1"/>
      <c r="R203" s="15"/>
      <c r="S203" s="15"/>
      <c r="T203" s="1"/>
      <c r="U203" s="1"/>
      <c r="V203" s="15"/>
      <c r="W203" s="1"/>
      <c r="X203" s="1"/>
      <c r="Y203" s="1"/>
      <c r="Z203" s="1"/>
      <c r="AA203" s="1"/>
    </row>
    <row r="204" ht="79.5" customHeight="1">
      <c r="A204" s="13"/>
      <c r="B204" s="13"/>
      <c r="C204" s="13"/>
      <c r="D204" s="13"/>
      <c r="E204" s="13"/>
      <c r="F204" s="25"/>
      <c r="G204" s="13"/>
      <c r="H204" s="13"/>
      <c r="I204" s="27"/>
      <c r="J204" s="13"/>
      <c r="K204" s="13"/>
      <c r="L204" s="13"/>
      <c r="M204" s="13"/>
      <c r="N204" s="1"/>
      <c r="O204" s="1"/>
      <c r="P204" s="1"/>
      <c r="Q204" s="1"/>
      <c r="R204" s="15"/>
      <c r="S204" s="15"/>
      <c r="T204" s="1"/>
      <c r="U204" s="1"/>
      <c r="V204" s="15"/>
      <c r="W204" s="1"/>
      <c r="X204" s="1"/>
      <c r="Y204" s="1"/>
      <c r="Z204" s="1"/>
      <c r="AA204" s="1"/>
    </row>
    <row r="205" ht="79.5" customHeight="1">
      <c r="A205" s="34"/>
      <c r="B205" s="34"/>
      <c r="C205" s="34"/>
      <c r="D205" s="34"/>
      <c r="E205" s="34"/>
      <c r="F205" s="35"/>
      <c r="G205" s="34"/>
      <c r="H205" s="34"/>
      <c r="I205" s="36"/>
      <c r="J205" s="34"/>
      <c r="K205" s="34"/>
      <c r="L205" s="34"/>
      <c r="M205" s="34"/>
      <c r="N205" s="1"/>
      <c r="O205" s="1"/>
      <c r="P205" s="1"/>
      <c r="Q205" s="1"/>
      <c r="R205" s="15"/>
      <c r="S205" s="15"/>
      <c r="T205" s="1"/>
      <c r="U205" s="1"/>
      <c r="V205" s="15"/>
      <c r="W205" s="1"/>
      <c r="X205" s="1"/>
      <c r="Y205" s="1"/>
      <c r="Z205" s="1"/>
      <c r="AA205" s="1"/>
    </row>
    <row r="206" ht="79.5" customHeight="1">
      <c r="A206" s="13"/>
      <c r="B206" s="13"/>
      <c r="C206" s="13"/>
      <c r="D206" s="13"/>
      <c r="E206" s="13"/>
      <c r="F206" s="25"/>
      <c r="G206" s="13"/>
      <c r="H206" s="13"/>
      <c r="I206" s="27"/>
      <c r="J206" s="13"/>
      <c r="K206" s="13"/>
      <c r="L206" s="13"/>
      <c r="M206" s="13"/>
      <c r="N206" s="1"/>
      <c r="O206" s="1"/>
      <c r="P206" s="1"/>
      <c r="Q206" s="1"/>
      <c r="R206" s="15"/>
      <c r="S206" s="15"/>
      <c r="T206" s="1"/>
      <c r="U206" s="1"/>
      <c r="V206" s="15"/>
      <c r="W206" s="1"/>
      <c r="X206" s="1"/>
      <c r="Y206" s="1"/>
      <c r="Z206" s="1"/>
      <c r="AA206" s="1"/>
    </row>
    <row r="207" ht="79.5" customHeight="1">
      <c r="A207" s="34"/>
      <c r="B207" s="34"/>
      <c r="C207" s="34"/>
      <c r="D207" s="34"/>
      <c r="E207" s="34"/>
      <c r="F207" s="35"/>
      <c r="G207" s="34"/>
      <c r="H207" s="34"/>
      <c r="I207" s="36"/>
      <c r="J207" s="34"/>
      <c r="K207" s="34"/>
      <c r="L207" s="34"/>
      <c r="M207" s="34"/>
      <c r="N207" s="1"/>
      <c r="O207" s="1"/>
      <c r="P207" s="1"/>
      <c r="Q207" s="1"/>
      <c r="R207" s="15"/>
      <c r="S207" s="15"/>
      <c r="T207" s="1"/>
      <c r="U207" s="1"/>
      <c r="V207" s="15"/>
      <c r="W207" s="1"/>
      <c r="X207" s="1"/>
      <c r="Y207" s="1"/>
      <c r="Z207" s="1"/>
      <c r="AA207" s="1"/>
    </row>
    <row r="208" ht="79.5" customHeight="1">
      <c r="A208" s="13"/>
      <c r="B208" s="13"/>
      <c r="C208" s="13"/>
      <c r="D208" s="13"/>
      <c r="E208" s="13"/>
      <c r="F208" s="25"/>
      <c r="G208" s="13"/>
      <c r="H208" s="13"/>
      <c r="I208" s="27"/>
      <c r="J208" s="13"/>
      <c r="K208" s="13"/>
      <c r="L208" s="13"/>
      <c r="M208" s="13"/>
      <c r="N208" s="1"/>
      <c r="O208" s="1"/>
      <c r="P208" s="1"/>
      <c r="Q208" s="1"/>
      <c r="R208" s="15"/>
      <c r="S208" s="15"/>
      <c r="T208" s="1"/>
      <c r="U208" s="1"/>
      <c r="V208" s="15"/>
      <c r="W208" s="1"/>
      <c r="X208" s="1"/>
      <c r="Y208" s="1"/>
      <c r="Z208" s="1"/>
      <c r="AA208" s="1"/>
    </row>
    <row r="209" ht="79.5" customHeight="1">
      <c r="A209" s="34"/>
      <c r="B209" s="34"/>
      <c r="C209" s="34"/>
      <c r="D209" s="34"/>
      <c r="E209" s="34"/>
      <c r="F209" s="35"/>
      <c r="G209" s="34"/>
      <c r="H209" s="34"/>
      <c r="I209" s="36"/>
      <c r="J209" s="34"/>
      <c r="K209" s="34"/>
      <c r="L209" s="34"/>
      <c r="M209" s="34"/>
      <c r="N209" s="1"/>
      <c r="O209" s="1"/>
      <c r="P209" s="1"/>
      <c r="Q209" s="1"/>
      <c r="R209" s="15"/>
      <c r="S209" s="15"/>
      <c r="T209" s="1"/>
      <c r="U209" s="1"/>
      <c r="V209" s="15"/>
      <c r="W209" s="1"/>
      <c r="X209" s="1"/>
      <c r="Y209" s="1"/>
      <c r="Z209" s="1"/>
      <c r="AA209" s="1"/>
    </row>
    <row r="210" ht="79.5" customHeight="1">
      <c r="A210" s="13"/>
      <c r="B210" s="13"/>
      <c r="C210" s="13"/>
      <c r="D210" s="13"/>
      <c r="E210" s="13"/>
      <c r="F210" s="25"/>
      <c r="G210" s="13"/>
      <c r="H210" s="13"/>
      <c r="I210" s="27"/>
      <c r="J210" s="13"/>
      <c r="K210" s="13"/>
      <c r="L210" s="13"/>
      <c r="M210" s="13"/>
      <c r="N210" s="1"/>
      <c r="O210" s="1"/>
      <c r="P210" s="1"/>
      <c r="Q210" s="1"/>
      <c r="R210" s="15"/>
      <c r="S210" s="15"/>
      <c r="T210" s="1"/>
      <c r="U210" s="1"/>
      <c r="V210" s="15"/>
      <c r="W210" s="1"/>
      <c r="X210" s="1"/>
      <c r="Y210" s="1"/>
      <c r="Z210" s="1"/>
      <c r="AA210" s="1"/>
    </row>
    <row r="211" ht="79.5" customHeight="1">
      <c r="A211" s="34"/>
      <c r="B211" s="34"/>
      <c r="C211" s="34"/>
      <c r="D211" s="34"/>
      <c r="E211" s="34"/>
      <c r="F211" s="35"/>
      <c r="G211" s="34"/>
      <c r="H211" s="34"/>
      <c r="I211" s="36"/>
      <c r="J211" s="34"/>
      <c r="K211" s="34"/>
      <c r="L211" s="34"/>
      <c r="M211" s="34"/>
      <c r="N211" s="1"/>
      <c r="O211" s="1"/>
      <c r="P211" s="1"/>
      <c r="Q211" s="1"/>
      <c r="R211" s="15"/>
      <c r="S211" s="15"/>
      <c r="T211" s="1"/>
      <c r="U211" s="1"/>
      <c r="V211" s="15"/>
      <c r="W211" s="1"/>
      <c r="X211" s="1"/>
      <c r="Y211" s="1"/>
      <c r="Z211" s="1"/>
      <c r="AA211" s="1"/>
    </row>
    <row r="212" ht="79.5" customHeight="1">
      <c r="A212" s="13"/>
      <c r="B212" s="13"/>
      <c r="C212" s="13"/>
      <c r="D212" s="13"/>
      <c r="E212" s="13"/>
      <c r="F212" s="25"/>
      <c r="G212" s="13"/>
      <c r="H212" s="13"/>
      <c r="I212" s="27"/>
      <c r="J212" s="13"/>
      <c r="K212" s="13"/>
      <c r="L212" s="13"/>
      <c r="M212" s="13"/>
      <c r="N212" s="1"/>
      <c r="O212" s="1"/>
      <c r="P212" s="1"/>
      <c r="Q212" s="1"/>
      <c r="R212" s="15"/>
      <c r="S212" s="15"/>
      <c r="T212" s="1"/>
      <c r="U212" s="1"/>
      <c r="V212" s="15"/>
      <c r="W212" s="1"/>
      <c r="X212" s="1"/>
      <c r="Y212" s="1"/>
      <c r="Z212" s="1"/>
      <c r="AA212" s="1"/>
    </row>
    <row r="213" ht="79.5" customHeight="1">
      <c r="A213" s="34"/>
      <c r="B213" s="34"/>
      <c r="C213" s="34"/>
      <c r="D213" s="34"/>
      <c r="E213" s="34"/>
      <c r="F213" s="35"/>
      <c r="G213" s="34"/>
      <c r="H213" s="34"/>
      <c r="I213" s="36"/>
      <c r="J213" s="34"/>
      <c r="K213" s="34"/>
      <c r="L213" s="34"/>
      <c r="M213" s="34"/>
      <c r="N213" s="1"/>
      <c r="O213" s="1"/>
      <c r="P213" s="1"/>
      <c r="Q213" s="1"/>
      <c r="R213" s="15"/>
      <c r="S213" s="15"/>
      <c r="T213" s="1"/>
      <c r="U213" s="1"/>
      <c r="V213" s="15"/>
      <c r="W213" s="1"/>
      <c r="X213" s="1"/>
      <c r="Y213" s="1"/>
      <c r="Z213" s="1"/>
      <c r="AA213" s="1"/>
    </row>
    <row r="214" ht="79.5" customHeight="1">
      <c r="A214" s="13"/>
      <c r="B214" s="13"/>
      <c r="C214" s="13"/>
      <c r="D214" s="13"/>
      <c r="E214" s="13"/>
      <c r="F214" s="25"/>
      <c r="G214" s="13"/>
      <c r="H214" s="13"/>
      <c r="I214" s="27"/>
      <c r="J214" s="13"/>
      <c r="K214" s="13"/>
      <c r="L214" s="13"/>
      <c r="M214" s="13"/>
      <c r="N214" s="1"/>
      <c r="O214" s="1"/>
      <c r="P214" s="1"/>
      <c r="Q214" s="1"/>
      <c r="R214" s="15"/>
      <c r="S214" s="15"/>
      <c r="T214" s="1"/>
      <c r="U214" s="1"/>
      <c r="V214" s="15"/>
      <c r="W214" s="1"/>
      <c r="X214" s="1"/>
      <c r="Y214" s="1"/>
      <c r="Z214" s="1"/>
      <c r="AA214" s="1"/>
    </row>
    <row r="215" ht="79.5" customHeight="1">
      <c r="A215" s="34"/>
      <c r="B215" s="34"/>
      <c r="C215" s="34"/>
      <c r="D215" s="34"/>
      <c r="E215" s="34"/>
      <c r="F215" s="35"/>
      <c r="G215" s="34"/>
      <c r="H215" s="34"/>
      <c r="I215" s="36"/>
      <c r="J215" s="34"/>
      <c r="K215" s="34"/>
      <c r="L215" s="34"/>
      <c r="M215" s="34"/>
      <c r="N215" s="1"/>
      <c r="O215" s="1"/>
      <c r="P215" s="1"/>
      <c r="Q215" s="1"/>
      <c r="R215" s="15"/>
      <c r="S215" s="15"/>
      <c r="T215" s="1"/>
      <c r="U215" s="1"/>
      <c r="V215" s="15"/>
      <c r="W215" s="1"/>
      <c r="X215" s="1"/>
      <c r="Y215" s="1"/>
      <c r="Z215" s="1"/>
      <c r="AA215" s="1"/>
    </row>
    <row r="216" ht="79.5" customHeight="1">
      <c r="A216" s="13"/>
      <c r="B216" s="13"/>
      <c r="C216" s="13"/>
      <c r="D216" s="13"/>
      <c r="E216" s="13"/>
      <c r="F216" s="25"/>
      <c r="G216" s="13"/>
      <c r="H216" s="13"/>
      <c r="I216" s="27"/>
      <c r="J216" s="13"/>
      <c r="K216" s="13"/>
      <c r="L216" s="13"/>
      <c r="M216" s="13"/>
      <c r="N216" s="1"/>
      <c r="O216" s="1"/>
      <c r="P216" s="1"/>
      <c r="Q216" s="1"/>
      <c r="R216" s="15"/>
      <c r="S216" s="15"/>
      <c r="T216" s="1"/>
      <c r="U216" s="1"/>
      <c r="V216" s="15"/>
      <c r="W216" s="1"/>
      <c r="X216" s="1"/>
      <c r="Y216" s="1"/>
      <c r="Z216" s="1"/>
      <c r="AA216" s="1"/>
    </row>
    <row r="217" ht="79.5" customHeight="1">
      <c r="A217" s="34"/>
      <c r="B217" s="34"/>
      <c r="C217" s="34"/>
      <c r="D217" s="34"/>
      <c r="E217" s="34"/>
      <c r="F217" s="35"/>
      <c r="G217" s="34"/>
      <c r="H217" s="34"/>
      <c r="I217" s="36"/>
      <c r="J217" s="34"/>
      <c r="K217" s="34"/>
      <c r="L217" s="34"/>
      <c r="M217" s="34"/>
      <c r="N217" s="1"/>
      <c r="O217" s="1"/>
      <c r="P217" s="1"/>
      <c r="Q217" s="1"/>
      <c r="R217" s="15"/>
      <c r="S217" s="15"/>
      <c r="T217" s="1"/>
      <c r="U217" s="1"/>
      <c r="V217" s="15"/>
      <c r="W217" s="1"/>
      <c r="X217" s="1"/>
      <c r="Y217" s="1"/>
      <c r="Z217" s="1"/>
      <c r="AA217" s="1"/>
    </row>
    <row r="218" ht="79.5" customHeight="1">
      <c r="A218" s="13"/>
      <c r="B218" s="13"/>
      <c r="C218" s="13"/>
      <c r="D218" s="13"/>
      <c r="E218" s="13"/>
      <c r="F218" s="25"/>
      <c r="G218" s="13"/>
      <c r="H218" s="13"/>
      <c r="I218" s="27"/>
      <c r="J218" s="13"/>
      <c r="K218" s="13"/>
      <c r="L218" s="13"/>
      <c r="M218" s="13"/>
      <c r="N218" s="1"/>
      <c r="O218" s="1"/>
      <c r="P218" s="1"/>
      <c r="Q218" s="1"/>
      <c r="R218" s="15"/>
      <c r="S218" s="15"/>
      <c r="T218" s="1"/>
      <c r="U218" s="1"/>
      <c r="V218" s="15"/>
      <c r="W218" s="1"/>
      <c r="X218" s="1"/>
      <c r="Y218" s="1"/>
      <c r="Z218" s="1"/>
      <c r="AA218" s="1"/>
    </row>
    <row r="219" ht="79.5" customHeight="1">
      <c r="A219" s="34"/>
      <c r="B219" s="34"/>
      <c r="C219" s="34"/>
      <c r="D219" s="34"/>
      <c r="E219" s="34"/>
      <c r="F219" s="35"/>
      <c r="G219" s="34"/>
      <c r="H219" s="34"/>
      <c r="I219" s="36"/>
      <c r="J219" s="34"/>
      <c r="K219" s="34"/>
      <c r="L219" s="34"/>
      <c r="M219" s="34"/>
      <c r="N219" s="1"/>
      <c r="O219" s="1"/>
      <c r="P219" s="1"/>
      <c r="Q219" s="1"/>
      <c r="R219" s="15"/>
      <c r="S219" s="15"/>
      <c r="T219" s="1"/>
      <c r="U219" s="1"/>
      <c r="V219" s="15"/>
      <c r="W219" s="1"/>
      <c r="X219" s="1"/>
      <c r="Y219" s="1"/>
      <c r="Z219" s="1"/>
      <c r="AA219" s="1"/>
    </row>
    <row r="220" ht="79.5" customHeight="1">
      <c r="A220" s="13"/>
      <c r="B220" s="13"/>
      <c r="C220" s="13"/>
      <c r="D220" s="13"/>
      <c r="E220" s="13"/>
      <c r="F220" s="25"/>
      <c r="G220" s="13"/>
      <c r="H220" s="13"/>
      <c r="I220" s="27"/>
      <c r="J220" s="13"/>
      <c r="K220" s="13"/>
      <c r="L220" s="13"/>
      <c r="M220" s="13"/>
      <c r="N220" s="1"/>
      <c r="O220" s="1"/>
      <c r="P220" s="1"/>
      <c r="Q220" s="1"/>
      <c r="R220" s="15"/>
      <c r="S220" s="15"/>
      <c r="T220" s="1"/>
      <c r="U220" s="1"/>
      <c r="V220" s="15"/>
      <c r="W220" s="1"/>
      <c r="X220" s="1"/>
      <c r="Y220" s="1"/>
      <c r="Z220" s="1"/>
      <c r="AA220" s="1"/>
    </row>
    <row r="221" ht="79.5" customHeight="1">
      <c r="A221" s="34"/>
      <c r="B221" s="34"/>
      <c r="C221" s="34"/>
      <c r="D221" s="34"/>
      <c r="E221" s="34"/>
      <c r="F221" s="35"/>
      <c r="G221" s="34"/>
      <c r="H221" s="34"/>
      <c r="I221" s="36"/>
      <c r="J221" s="34"/>
      <c r="K221" s="34"/>
      <c r="L221" s="34"/>
      <c r="M221" s="34"/>
      <c r="N221" s="1"/>
      <c r="O221" s="1"/>
      <c r="P221" s="1"/>
      <c r="Q221" s="1"/>
      <c r="R221" s="15"/>
      <c r="S221" s="15"/>
      <c r="T221" s="1"/>
      <c r="U221" s="1"/>
      <c r="V221" s="15"/>
      <c r="W221" s="1"/>
      <c r="X221" s="1"/>
      <c r="Y221" s="1"/>
      <c r="Z221" s="1"/>
      <c r="AA221" s="1"/>
    </row>
    <row r="222" ht="79.5" customHeight="1">
      <c r="A222" s="13"/>
      <c r="B222" s="13"/>
      <c r="C222" s="13"/>
      <c r="D222" s="13"/>
      <c r="E222" s="13"/>
      <c r="F222" s="25"/>
      <c r="G222" s="13"/>
      <c r="H222" s="13"/>
      <c r="I222" s="27"/>
      <c r="J222" s="13"/>
      <c r="K222" s="13"/>
      <c r="L222" s="13"/>
      <c r="M222" s="13"/>
      <c r="N222" s="1"/>
      <c r="O222" s="1"/>
      <c r="P222" s="1"/>
      <c r="Q222" s="1"/>
      <c r="R222" s="15"/>
      <c r="S222" s="15"/>
      <c r="T222" s="1"/>
      <c r="U222" s="1"/>
      <c r="V222" s="15"/>
      <c r="W222" s="1"/>
      <c r="X222" s="1"/>
      <c r="Y222" s="1"/>
      <c r="Z222" s="1"/>
      <c r="AA222" s="1"/>
    </row>
    <row r="223" ht="79.5" customHeight="1">
      <c r="A223" s="34"/>
      <c r="B223" s="34"/>
      <c r="C223" s="34"/>
      <c r="D223" s="34"/>
      <c r="E223" s="34"/>
      <c r="F223" s="35"/>
      <c r="G223" s="34"/>
      <c r="H223" s="34"/>
      <c r="I223" s="36"/>
      <c r="J223" s="34"/>
      <c r="K223" s="34"/>
      <c r="L223" s="34"/>
      <c r="M223" s="34"/>
      <c r="N223" s="1"/>
      <c r="O223" s="1"/>
      <c r="P223" s="1"/>
      <c r="Q223" s="1"/>
      <c r="R223" s="15"/>
      <c r="S223" s="15"/>
      <c r="T223" s="1"/>
      <c r="U223" s="1"/>
      <c r="V223" s="15"/>
      <c r="W223" s="1"/>
      <c r="X223" s="1"/>
      <c r="Y223" s="1"/>
      <c r="Z223" s="1"/>
      <c r="AA223" s="1"/>
    </row>
    <row r="224" ht="79.5" customHeight="1">
      <c r="A224" s="13"/>
      <c r="B224" s="13"/>
      <c r="C224" s="13"/>
      <c r="D224" s="13"/>
      <c r="E224" s="13"/>
      <c r="F224" s="25"/>
      <c r="G224" s="13"/>
      <c r="H224" s="13"/>
      <c r="I224" s="27"/>
      <c r="J224" s="13"/>
      <c r="K224" s="13"/>
      <c r="L224" s="13"/>
      <c r="M224" s="13"/>
      <c r="N224" s="1"/>
      <c r="O224" s="1"/>
      <c r="P224" s="1"/>
      <c r="Q224" s="1"/>
      <c r="R224" s="15"/>
      <c r="S224" s="15"/>
      <c r="T224" s="1"/>
      <c r="U224" s="1"/>
      <c r="V224" s="15"/>
      <c r="W224" s="1"/>
      <c r="X224" s="1"/>
      <c r="Y224" s="1"/>
      <c r="Z224" s="1"/>
      <c r="AA224" s="1"/>
    </row>
    <row r="225" ht="79.5" customHeight="1">
      <c r="A225" s="34"/>
      <c r="B225" s="34"/>
      <c r="C225" s="34"/>
      <c r="D225" s="34"/>
      <c r="E225" s="34"/>
      <c r="F225" s="35"/>
      <c r="G225" s="34"/>
      <c r="H225" s="34"/>
      <c r="I225" s="36"/>
      <c r="J225" s="34"/>
      <c r="K225" s="34"/>
      <c r="L225" s="34"/>
      <c r="M225" s="34"/>
      <c r="N225" s="1"/>
      <c r="O225" s="1"/>
      <c r="P225" s="1"/>
      <c r="Q225" s="1"/>
      <c r="R225" s="15"/>
      <c r="S225" s="15"/>
      <c r="T225" s="1"/>
      <c r="U225" s="1"/>
      <c r="V225" s="15"/>
      <c r="W225" s="1"/>
      <c r="X225" s="1"/>
      <c r="Y225" s="1"/>
      <c r="Z225" s="1"/>
      <c r="AA225" s="1"/>
    </row>
    <row r="226" ht="79.5" customHeight="1">
      <c r="A226" s="13"/>
      <c r="B226" s="13"/>
      <c r="C226" s="13"/>
      <c r="D226" s="13"/>
      <c r="E226" s="13"/>
      <c r="F226" s="25"/>
      <c r="G226" s="13"/>
      <c r="H226" s="13"/>
      <c r="I226" s="27"/>
      <c r="J226" s="13"/>
      <c r="K226" s="13"/>
      <c r="L226" s="13"/>
      <c r="M226" s="13"/>
      <c r="N226" s="1"/>
      <c r="O226" s="1"/>
      <c r="P226" s="1"/>
      <c r="Q226" s="1"/>
      <c r="R226" s="15"/>
      <c r="S226" s="15"/>
      <c r="T226" s="1"/>
      <c r="U226" s="1"/>
      <c r="V226" s="15"/>
      <c r="W226" s="1"/>
      <c r="X226" s="1"/>
      <c r="Y226" s="1"/>
      <c r="Z226" s="1"/>
      <c r="AA226" s="1"/>
    </row>
    <row r="227" ht="79.5" customHeight="1">
      <c r="A227" s="34"/>
      <c r="B227" s="34"/>
      <c r="C227" s="34"/>
      <c r="D227" s="34"/>
      <c r="E227" s="34"/>
      <c r="F227" s="35"/>
      <c r="G227" s="34"/>
      <c r="H227" s="34"/>
      <c r="I227" s="36"/>
      <c r="J227" s="34"/>
      <c r="K227" s="34"/>
      <c r="L227" s="34"/>
      <c r="M227" s="34"/>
      <c r="N227" s="1"/>
      <c r="O227" s="1"/>
      <c r="P227" s="1"/>
      <c r="Q227" s="1"/>
      <c r="R227" s="15"/>
      <c r="S227" s="15"/>
      <c r="T227" s="1"/>
      <c r="U227" s="1"/>
      <c r="V227" s="15"/>
      <c r="W227" s="1"/>
      <c r="X227" s="1"/>
      <c r="Y227" s="1"/>
      <c r="Z227" s="1"/>
      <c r="AA227" s="1"/>
    </row>
    <row r="228" ht="79.5" customHeight="1">
      <c r="A228" s="13"/>
      <c r="B228" s="13"/>
      <c r="C228" s="13"/>
      <c r="D228" s="13"/>
      <c r="E228" s="13"/>
      <c r="F228" s="25"/>
      <c r="G228" s="13"/>
      <c r="H228" s="13"/>
      <c r="I228" s="27"/>
      <c r="J228" s="13"/>
      <c r="K228" s="13"/>
      <c r="L228" s="13"/>
      <c r="M228" s="13"/>
      <c r="N228" s="1"/>
      <c r="O228" s="1"/>
      <c r="P228" s="1"/>
      <c r="Q228" s="1"/>
      <c r="R228" s="15"/>
      <c r="S228" s="15"/>
      <c r="T228" s="1"/>
      <c r="U228" s="1"/>
      <c r="V228" s="15"/>
      <c r="W228" s="1"/>
      <c r="X228" s="1"/>
      <c r="Y228" s="1"/>
      <c r="Z228" s="1"/>
      <c r="AA228" s="1"/>
    </row>
    <row r="229" ht="79.5" customHeight="1">
      <c r="A229" s="34"/>
      <c r="B229" s="34"/>
      <c r="C229" s="34"/>
      <c r="D229" s="34"/>
      <c r="E229" s="34"/>
      <c r="F229" s="35"/>
      <c r="G229" s="34"/>
      <c r="H229" s="34"/>
      <c r="I229" s="36"/>
      <c r="J229" s="34"/>
      <c r="K229" s="34"/>
      <c r="L229" s="34"/>
      <c r="M229" s="34"/>
      <c r="N229" s="1"/>
      <c r="O229" s="1"/>
      <c r="P229" s="1"/>
      <c r="Q229" s="1"/>
      <c r="R229" s="15"/>
      <c r="S229" s="15"/>
      <c r="T229" s="1"/>
      <c r="U229" s="1"/>
      <c r="V229" s="15"/>
      <c r="W229" s="1"/>
      <c r="X229" s="1"/>
      <c r="Y229" s="1"/>
      <c r="Z229" s="1"/>
      <c r="AA229" s="1"/>
    </row>
    <row r="230" ht="79.5" customHeight="1">
      <c r="A230" s="13"/>
      <c r="B230" s="13"/>
      <c r="C230" s="13"/>
      <c r="D230" s="13"/>
      <c r="E230" s="13"/>
      <c r="F230" s="25"/>
      <c r="G230" s="13"/>
      <c r="H230" s="13"/>
      <c r="I230" s="27"/>
      <c r="J230" s="13"/>
      <c r="K230" s="13"/>
      <c r="L230" s="13"/>
      <c r="M230" s="13"/>
      <c r="N230" s="1"/>
      <c r="O230" s="1"/>
      <c r="P230" s="1"/>
      <c r="Q230" s="1"/>
      <c r="R230" s="15"/>
      <c r="S230" s="15"/>
      <c r="T230" s="1"/>
      <c r="U230" s="1"/>
      <c r="V230" s="15"/>
      <c r="W230" s="1"/>
      <c r="X230" s="1"/>
      <c r="Y230" s="1"/>
      <c r="Z230" s="1"/>
      <c r="AA230" s="1"/>
    </row>
    <row r="231" ht="79.5" customHeight="1">
      <c r="A231" s="34"/>
      <c r="B231" s="34"/>
      <c r="C231" s="34"/>
      <c r="D231" s="34"/>
      <c r="E231" s="34"/>
      <c r="F231" s="35"/>
      <c r="G231" s="34"/>
      <c r="H231" s="34"/>
      <c r="I231" s="36"/>
      <c r="J231" s="34"/>
      <c r="K231" s="34"/>
      <c r="L231" s="34"/>
      <c r="M231" s="34"/>
      <c r="N231" s="1"/>
      <c r="O231" s="1"/>
      <c r="P231" s="1"/>
      <c r="Q231" s="1"/>
      <c r="R231" s="15"/>
      <c r="S231" s="15"/>
      <c r="T231" s="1"/>
      <c r="U231" s="1"/>
      <c r="V231" s="15"/>
      <c r="W231" s="1"/>
      <c r="X231" s="1"/>
      <c r="Y231" s="1"/>
      <c r="Z231" s="1"/>
      <c r="AA231" s="1"/>
    </row>
    <row r="232" ht="79.5" customHeight="1">
      <c r="A232" s="13"/>
      <c r="B232" s="13"/>
      <c r="C232" s="13"/>
      <c r="D232" s="13"/>
      <c r="E232" s="13"/>
      <c r="F232" s="25"/>
      <c r="G232" s="13"/>
      <c r="H232" s="13"/>
      <c r="I232" s="27"/>
      <c r="J232" s="13"/>
      <c r="K232" s="13"/>
      <c r="L232" s="13"/>
      <c r="M232" s="13"/>
      <c r="N232" s="1"/>
      <c r="O232" s="1"/>
      <c r="P232" s="1"/>
      <c r="Q232" s="1"/>
      <c r="R232" s="15"/>
      <c r="S232" s="15"/>
      <c r="T232" s="1"/>
      <c r="U232" s="1"/>
      <c r="V232" s="15"/>
      <c r="W232" s="1"/>
      <c r="X232" s="1"/>
      <c r="Y232" s="1"/>
      <c r="Z232" s="1"/>
      <c r="AA232" s="1"/>
    </row>
    <row r="233" ht="79.5" customHeight="1">
      <c r="A233" s="34"/>
      <c r="B233" s="34"/>
      <c r="C233" s="34"/>
      <c r="D233" s="34"/>
      <c r="E233" s="34"/>
      <c r="F233" s="35"/>
      <c r="G233" s="34"/>
      <c r="H233" s="34"/>
      <c r="I233" s="36"/>
      <c r="J233" s="34"/>
      <c r="K233" s="34"/>
      <c r="L233" s="34"/>
      <c r="M233" s="34"/>
      <c r="N233" s="1"/>
      <c r="O233" s="1"/>
      <c r="P233" s="1"/>
      <c r="Q233" s="1"/>
      <c r="R233" s="15"/>
      <c r="S233" s="15"/>
      <c r="T233" s="1"/>
      <c r="U233" s="1"/>
      <c r="V233" s="15"/>
      <c r="W233" s="1"/>
      <c r="X233" s="1"/>
      <c r="Y233" s="1"/>
      <c r="Z233" s="1"/>
      <c r="AA233" s="1"/>
    </row>
    <row r="234" ht="79.5" customHeight="1">
      <c r="A234" s="13"/>
      <c r="B234" s="13"/>
      <c r="C234" s="13"/>
      <c r="D234" s="13"/>
      <c r="E234" s="13"/>
      <c r="F234" s="25"/>
      <c r="G234" s="13"/>
      <c r="H234" s="13"/>
      <c r="I234" s="27"/>
      <c r="J234" s="13"/>
      <c r="K234" s="13"/>
      <c r="L234" s="13"/>
      <c r="M234" s="13"/>
      <c r="N234" s="1"/>
      <c r="O234" s="1"/>
      <c r="P234" s="1"/>
      <c r="Q234" s="1"/>
      <c r="R234" s="15"/>
      <c r="S234" s="15"/>
      <c r="T234" s="1"/>
      <c r="U234" s="1"/>
      <c r="V234" s="15"/>
      <c r="W234" s="1"/>
      <c r="X234" s="1"/>
      <c r="Y234" s="1"/>
      <c r="Z234" s="1"/>
      <c r="AA234" s="1"/>
    </row>
    <row r="235" ht="79.5" customHeight="1">
      <c r="A235" s="34"/>
      <c r="B235" s="34"/>
      <c r="C235" s="34"/>
      <c r="D235" s="34"/>
      <c r="E235" s="34"/>
      <c r="F235" s="35"/>
      <c r="G235" s="34"/>
      <c r="H235" s="34"/>
      <c r="I235" s="36"/>
      <c r="J235" s="34"/>
      <c r="K235" s="34"/>
      <c r="L235" s="34"/>
      <c r="M235" s="34"/>
      <c r="N235" s="1"/>
      <c r="O235" s="1"/>
      <c r="P235" s="1"/>
      <c r="Q235" s="1"/>
      <c r="R235" s="15"/>
      <c r="S235" s="15"/>
      <c r="T235" s="1"/>
      <c r="U235" s="1"/>
      <c r="V235" s="15"/>
      <c r="W235" s="1"/>
      <c r="X235" s="1"/>
      <c r="Y235" s="1"/>
      <c r="Z235" s="1"/>
      <c r="AA235" s="1"/>
    </row>
    <row r="236" ht="79.5" customHeight="1">
      <c r="A236" s="13"/>
      <c r="B236" s="13"/>
      <c r="C236" s="13"/>
      <c r="D236" s="13"/>
      <c r="E236" s="13"/>
      <c r="F236" s="25"/>
      <c r="G236" s="13"/>
      <c r="H236" s="13"/>
      <c r="I236" s="27"/>
      <c r="J236" s="13"/>
      <c r="K236" s="13"/>
      <c r="L236" s="13"/>
      <c r="M236" s="13"/>
      <c r="N236" s="1"/>
      <c r="O236" s="1"/>
      <c r="P236" s="1"/>
      <c r="Q236" s="1"/>
      <c r="R236" s="15"/>
      <c r="S236" s="15"/>
      <c r="T236" s="1"/>
      <c r="U236" s="1"/>
      <c r="V236" s="15"/>
      <c r="W236" s="1"/>
      <c r="X236" s="1"/>
      <c r="Y236" s="1"/>
      <c r="Z236" s="1"/>
      <c r="AA236" s="1"/>
    </row>
    <row r="237" ht="79.5" customHeight="1">
      <c r="A237" s="34"/>
      <c r="B237" s="34"/>
      <c r="C237" s="34"/>
      <c r="D237" s="34"/>
      <c r="E237" s="34"/>
      <c r="F237" s="35"/>
      <c r="G237" s="34"/>
      <c r="H237" s="34"/>
      <c r="I237" s="36"/>
      <c r="J237" s="34"/>
      <c r="K237" s="34"/>
      <c r="L237" s="34"/>
      <c r="M237" s="34"/>
      <c r="N237" s="1"/>
      <c r="O237" s="1"/>
      <c r="P237" s="1"/>
      <c r="Q237" s="1"/>
      <c r="R237" s="15"/>
      <c r="S237" s="15"/>
      <c r="T237" s="1"/>
      <c r="U237" s="1"/>
      <c r="V237" s="15"/>
      <c r="W237" s="1"/>
      <c r="X237" s="1"/>
      <c r="Y237" s="1"/>
      <c r="Z237" s="1"/>
      <c r="AA237" s="1"/>
    </row>
    <row r="238" ht="79.5" customHeight="1">
      <c r="A238" s="13"/>
      <c r="B238" s="13"/>
      <c r="C238" s="13"/>
      <c r="D238" s="13"/>
      <c r="E238" s="13"/>
      <c r="F238" s="25"/>
      <c r="G238" s="13"/>
      <c r="H238" s="13"/>
      <c r="I238" s="27"/>
      <c r="J238" s="13"/>
      <c r="K238" s="13"/>
      <c r="L238" s="13"/>
      <c r="M238" s="13"/>
      <c r="N238" s="1"/>
      <c r="O238" s="1"/>
      <c r="P238" s="1"/>
      <c r="Q238" s="1"/>
      <c r="R238" s="15"/>
      <c r="S238" s="15"/>
      <c r="T238" s="1"/>
      <c r="U238" s="1"/>
      <c r="V238" s="15"/>
      <c r="W238" s="1"/>
      <c r="X238" s="1"/>
      <c r="Y238" s="1"/>
      <c r="Z238" s="1"/>
      <c r="AA238" s="1"/>
    </row>
    <row r="239" ht="79.5" customHeight="1">
      <c r="A239" s="34"/>
      <c r="B239" s="34"/>
      <c r="C239" s="34"/>
      <c r="D239" s="34"/>
      <c r="E239" s="34"/>
      <c r="F239" s="35"/>
      <c r="G239" s="34"/>
      <c r="H239" s="34"/>
      <c r="I239" s="36"/>
      <c r="J239" s="34"/>
      <c r="K239" s="34"/>
      <c r="L239" s="34"/>
      <c r="M239" s="34"/>
      <c r="N239" s="1"/>
      <c r="O239" s="1"/>
      <c r="P239" s="1"/>
      <c r="Q239" s="1"/>
      <c r="R239" s="15"/>
      <c r="S239" s="15"/>
      <c r="T239" s="1"/>
      <c r="U239" s="1"/>
      <c r="V239" s="15"/>
      <c r="W239" s="1"/>
      <c r="X239" s="1"/>
      <c r="Y239" s="1"/>
      <c r="Z239" s="1"/>
      <c r="AA239" s="1"/>
    </row>
    <row r="240" ht="79.5" customHeight="1">
      <c r="A240" s="13"/>
      <c r="B240" s="13"/>
      <c r="C240" s="13"/>
      <c r="D240" s="13"/>
      <c r="E240" s="13"/>
      <c r="F240" s="25"/>
      <c r="G240" s="13"/>
      <c r="H240" s="13"/>
      <c r="I240" s="27"/>
      <c r="J240" s="13"/>
      <c r="K240" s="13"/>
      <c r="L240" s="13"/>
      <c r="M240" s="13"/>
      <c r="N240" s="1"/>
      <c r="O240" s="1"/>
      <c r="P240" s="1"/>
      <c r="Q240" s="1"/>
      <c r="R240" s="15"/>
      <c r="S240" s="15"/>
      <c r="T240" s="1"/>
      <c r="U240" s="1"/>
      <c r="V240" s="15"/>
      <c r="W240" s="1"/>
      <c r="X240" s="1"/>
      <c r="Y240" s="1"/>
      <c r="Z240" s="1"/>
      <c r="AA240" s="1"/>
    </row>
    <row r="241" ht="79.5" customHeight="1">
      <c r="A241" s="34"/>
      <c r="B241" s="34"/>
      <c r="C241" s="34"/>
      <c r="D241" s="34"/>
      <c r="E241" s="34"/>
      <c r="F241" s="35"/>
      <c r="G241" s="34"/>
      <c r="H241" s="34"/>
      <c r="I241" s="36"/>
      <c r="J241" s="34"/>
      <c r="K241" s="34"/>
      <c r="L241" s="34"/>
      <c r="M241" s="34"/>
      <c r="N241" s="1"/>
      <c r="O241" s="1"/>
      <c r="P241" s="1"/>
      <c r="Q241" s="1"/>
      <c r="R241" s="15"/>
      <c r="S241" s="15"/>
      <c r="T241" s="1"/>
      <c r="U241" s="1"/>
      <c r="V241" s="15"/>
      <c r="W241" s="1"/>
      <c r="X241" s="1"/>
      <c r="Y241" s="1"/>
      <c r="Z241" s="1"/>
      <c r="AA241" s="1"/>
    </row>
    <row r="242" ht="79.5" customHeight="1">
      <c r="A242" s="13"/>
      <c r="B242" s="13"/>
      <c r="C242" s="13"/>
      <c r="D242" s="13"/>
      <c r="E242" s="13"/>
      <c r="F242" s="25"/>
      <c r="G242" s="13"/>
      <c r="H242" s="13"/>
      <c r="I242" s="27"/>
      <c r="J242" s="13"/>
      <c r="K242" s="13"/>
      <c r="L242" s="13"/>
      <c r="M242" s="13"/>
      <c r="N242" s="1"/>
      <c r="O242" s="1"/>
      <c r="P242" s="1"/>
      <c r="Q242" s="1"/>
      <c r="R242" s="15"/>
      <c r="S242" s="15"/>
      <c r="T242" s="1"/>
      <c r="U242" s="1"/>
      <c r="V242" s="15"/>
      <c r="W242" s="1"/>
      <c r="X242" s="1"/>
      <c r="Y242" s="1"/>
      <c r="Z242" s="1"/>
      <c r="AA242" s="1"/>
    </row>
    <row r="243" ht="79.5" customHeight="1">
      <c r="A243" s="34"/>
      <c r="B243" s="34"/>
      <c r="C243" s="34"/>
      <c r="D243" s="34"/>
      <c r="E243" s="34"/>
      <c r="F243" s="35"/>
      <c r="G243" s="34"/>
      <c r="H243" s="34"/>
      <c r="I243" s="36"/>
      <c r="J243" s="34"/>
      <c r="K243" s="34"/>
      <c r="L243" s="34"/>
      <c r="M243" s="34"/>
      <c r="N243" s="1"/>
      <c r="O243" s="1"/>
      <c r="P243" s="1"/>
      <c r="Q243" s="1"/>
      <c r="R243" s="15"/>
      <c r="S243" s="15"/>
      <c r="T243" s="1"/>
      <c r="U243" s="1"/>
      <c r="V243" s="15"/>
      <c r="W243" s="1"/>
      <c r="X243" s="1"/>
      <c r="Y243" s="1"/>
      <c r="Z243" s="1"/>
      <c r="AA243" s="1"/>
    </row>
    <row r="244" ht="79.5" customHeight="1">
      <c r="A244" s="13"/>
      <c r="B244" s="13"/>
      <c r="C244" s="13"/>
      <c r="D244" s="13"/>
      <c r="E244" s="13"/>
      <c r="F244" s="25"/>
      <c r="G244" s="13"/>
      <c r="H244" s="13"/>
      <c r="I244" s="27"/>
      <c r="J244" s="13"/>
      <c r="K244" s="13"/>
      <c r="L244" s="13"/>
      <c r="M244" s="13"/>
      <c r="N244" s="1"/>
      <c r="O244" s="1"/>
      <c r="P244" s="1"/>
      <c r="Q244" s="1"/>
      <c r="R244" s="15"/>
      <c r="S244" s="15"/>
      <c r="T244" s="1"/>
      <c r="U244" s="1"/>
      <c r="V244" s="15"/>
      <c r="W244" s="1"/>
      <c r="X244" s="1"/>
      <c r="Y244" s="1"/>
      <c r="Z244" s="1"/>
      <c r="AA244" s="1"/>
    </row>
    <row r="245" ht="79.5" customHeight="1">
      <c r="A245" s="34"/>
      <c r="B245" s="34"/>
      <c r="C245" s="34"/>
      <c r="D245" s="34"/>
      <c r="E245" s="34"/>
      <c r="F245" s="35"/>
      <c r="G245" s="34"/>
      <c r="H245" s="34"/>
      <c r="I245" s="36"/>
      <c r="J245" s="34"/>
      <c r="K245" s="34"/>
      <c r="L245" s="34"/>
      <c r="M245" s="34"/>
      <c r="N245" s="1"/>
      <c r="O245" s="1"/>
      <c r="P245" s="1"/>
      <c r="Q245" s="1"/>
      <c r="R245" s="15"/>
      <c r="S245" s="15"/>
      <c r="T245" s="1"/>
      <c r="U245" s="1"/>
      <c r="V245" s="15"/>
      <c r="W245" s="1"/>
      <c r="X245" s="1"/>
      <c r="Y245" s="1"/>
      <c r="Z245" s="1"/>
      <c r="AA245" s="1"/>
    </row>
    <row r="246" ht="79.5" customHeight="1">
      <c r="A246" s="13"/>
      <c r="B246" s="13"/>
      <c r="C246" s="13"/>
      <c r="D246" s="13"/>
      <c r="E246" s="13"/>
      <c r="F246" s="25"/>
      <c r="G246" s="13"/>
      <c r="H246" s="13"/>
      <c r="I246" s="27"/>
      <c r="J246" s="13"/>
      <c r="K246" s="13"/>
      <c r="L246" s="13"/>
      <c r="M246" s="13"/>
      <c r="N246" s="1"/>
      <c r="O246" s="1"/>
      <c r="P246" s="1"/>
      <c r="Q246" s="1"/>
      <c r="R246" s="15"/>
      <c r="S246" s="15"/>
      <c r="T246" s="1"/>
      <c r="U246" s="1"/>
      <c r="V246" s="15"/>
      <c r="W246" s="1"/>
      <c r="X246" s="1"/>
      <c r="Y246" s="1"/>
      <c r="Z246" s="1"/>
      <c r="AA246" s="1"/>
    </row>
    <row r="247" ht="79.5" customHeight="1">
      <c r="A247" s="34"/>
      <c r="B247" s="34"/>
      <c r="C247" s="34"/>
      <c r="D247" s="34"/>
      <c r="E247" s="34"/>
      <c r="F247" s="35"/>
      <c r="G247" s="34"/>
      <c r="H247" s="34"/>
      <c r="I247" s="36"/>
      <c r="J247" s="34"/>
      <c r="K247" s="34"/>
      <c r="L247" s="34"/>
      <c r="M247" s="34"/>
      <c r="N247" s="1"/>
      <c r="O247" s="1"/>
      <c r="P247" s="1"/>
      <c r="Q247" s="1"/>
      <c r="R247" s="15"/>
      <c r="S247" s="15"/>
      <c r="T247" s="1"/>
      <c r="U247" s="1"/>
      <c r="V247" s="15"/>
      <c r="W247" s="1"/>
      <c r="X247" s="1"/>
      <c r="Y247" s="1"/>
      <c r="Z247" s="1"/>
      <c r="AA247" s="1"/>
    </row>
    <row r="248" ht="79.5" customHeight="1">
      <c r="A248" s="13"/>
      <c r="B248" s="13"/>
      <c r="C248" s="13"/>
      <c r="D248" s="13"/>
      <c r="E248" s="13"/>
      <c r="F248" s="25"/>
      <c r="G248" s="13"/>
      <c r="H248" s="13"/>
      <c r="I248" s="27"/>
      <c r="J248" s="13"/>
      <c r="K248" s="13"/>
      <c r="L248" s="13"/>
      <c r="M248" s="13"/>
      <c r="N248" s="1"/>
      <c r="O248" s="1"/>
      <c r="P248" s="1"/>
      <c r="Q248" s="1"/>
      <c r="R248" s="15"/>
      <c r="S248" s="15"/>
      <c r="T248" s="1"/>
      <c r="U248" s="1"/>
      <c r="V248" s="15"/>
      <c r="W248" s="1"/>
      <c r="X248" s="1"/>
      <c r="Y248" s="1"/>
      <c r="Z248" s="1"/>
      <c r="AA248" s="1"/>
    </row>
    <row r="249" ht="79.5" customHeight="1">
      <c r="A249" s="34"/>
      <c r="B249" s="34"/>
      <c r="C249" s="34"/>
      <c r="D249" s="34"/>
      <c r="E249" s="34"/>
      <c r="F249" s="35"/>
      <c r="G249" s="34"/>
      <c r="H249" s="34"/>
      <c r="I249" s="36"/>
      <c r="J249" s="34"/>
      <c r="K249" s="34"/>
      <c r="L249" s="34"/>
      <c r="M249" s="34"/>
      <c r="N249" s="1"/>
      <c r="O249" s="1"/>
      <c r="P249" s="1"/>
      <c r="Q249" s="1"/>
      <c r="R249" s="15"/>
      <c r="S249" s="15"/>
      <c r="T249" s="1"/>
      <c r="U249" s="1"/>
      <c r="V249" s="15"/>
      <c r="W249" s="1"/>
      <c r="X249" s="1"/>
      <c r="Y249" s="1"/>
      <c r="Z249" s="1"/>
      <c r="AA249" s="1"/>
    </row>
    <row r="250" ht="79.5" customHeight="1">
      <c r="A250" s="13"/>
      <c r="B250" s="13"/>
      <c r="C250" s="13"/>
      <c r="D250" s="13"/>
      <c r="E250" s="13"/>
      <c r="F250" s="25"/>
      <c r="G250" s="13"/>
      <c r="H250" s="13"/>
      <c r="I250" s="27"/>
      <c r="J250" s="13"/>
      <c r="K250" s="13"/>
      <c r="L250" s="13"/>
      <c r="M250" s="13"/>
      <c r="N250" s="1"/>
      <c r="O250" s="1"/>
      <c r="P250" s="1"/>
      <c r="Q250" s="1"/>
      <c r="R250" s="15"/>
      <c r="S250" s="15"/>
      <c r="T250" s="1"/>
      <c r="U250" s="1"/>
      <c r="V250" s="15"/>
      <c r="W250" s="1"/>
      <c r="X250" s="1"/>
      <c r="Y250" s="1"/>
      <c r="Z250" s="1"/>
      <c r="AA250" s="1"/>
    </row>
    <row r="251" ht="79.5" customHeight="1">
      <c r="A251" s="34"/>
      <c r="B251" s="34"/>
      <c r="C251" s="34"/>
      <c r="D251" s="34"/>
      <c r="E251" s="34"/>
      <c r="F251" s="35"/>
      <c r="G251" s="34"/>
      <c r="H251" s="34"/>
      <c r="I251" s="36"/>
      <c r="J251" s="34"/>
      <c r="K251" s="34"/>
      <c r="L251" s="34"/>
      <c r="M251" s="34"/>
      <c r="N251" s="1"/>
      <c r="O251" s="1"/>
      <c r="P251" s="1"/>
      <c r="Q251" s="1"/>
      <c r="R251" s="15"/>
      <c r="S251" s="15"/>
      <c r="T251" s="1"/>
      <c r="U251" s="1"/>
      <c r="V251" s="15"/>
      <c r="W251" s="1"/>
      <c r="X251" s="1"/>
      <c r="Y251" s="1"/>
      <c r="Z251" s="1"/>
      <c r="AA251" s="1"/>
    </row>
    <row r="252" ht="79.5" customHeight="1">
      <c r="A252" s="13"/>
      <c r="B252" s="13"/>
      <c r="C252" s="13"/>
      <c r="D252" s="13"/>
      <c r="E252" s="13"/>
      <c r="F252" s="25"/>
      <c r="G252" s="13"/>
      <c r="H252" s="13"/>
      <c r="I252" s="27"/>
      <c r="J252" s="13"/>
      <c r="K252" s="13"/>
      <c r="L252" s="13"/>
      <c r="M252" s="13"/>
      <c r="N252" s="1"/>
      <c r="O252" s="1"/>
      <c r="P252" s="1"/>
      <c r="Q252" s="1"/>
      <c r="R252" s="15"/>
      <c r="S252" s="15"/>
      <c r="T252" s="1"/>
      <c r="U252" s="1"/>
      <c r="V252" s="15"/>
      <c r="W252" s="1"/>
      <c r="X252" s="1"/>
      <c r="Y252" s="1"/>
      <c r="Z252" s="1"/>
      <c r="AA252" s="1"/>
    </row>
    <row r="253" ht="79.5" customHeight="1">
      <c r="A253" s="34"/>
      <c r="B253" s="34"/>
      <c r="C253" s="34"/>
      <c r="D253" s="34"/>
      <c r="E253" s="34"/>
      <c r="F253" s="35"/>
      <c r="G253" s="34"/>
      <c r="H253" s="34"/>
      <c r="I253" s="36"/>
      <c r="J253" s="34"/>
      <c r="K253" s="34"/>
      <c r="L253" s="34"/>
      <c r="M253" s="34"/>
      <c r="N253" s="1"/>
      <c r="O253" s="1"/>
      <c r="P253" s="1"/>
      <c r="Q253" s="1"/>
      <c r="R253" s="15"/>
      <c r="S253" s="15"/>
      <c r="T253" s="1"/>
      <c r="U253" s="1"/>
      <c r="V253" s="15"/>
      <c r="W253" s="1"/>
      <c r="X253" s="1"/>
      <c r="Y253" s="1"/>
      <c r="Z253" s="1"/>
      <c r="AA253" s="1"/>
    </row>
    <row r="254" ht="79.5" customHeight="1">
      <c r="A254" s="13"/>
      <c r="B254" s="13"/>
      <c r="C254" s="13"/>
      <c r="D254" s="13"/>
      <c r="E254" s="13"/>
      <c r="F254" s="25"/>
      <c r="G254" s="13"/>
      <c r="H254" s="13"/>
      <c r="I254" s="27"/>
      <c r="J254" s="13"/>
      <c r="K254" s="13"/>
      <c r="L254" s="13"/>
      <c r="M254" s="13"/>
      <c r="N254" s="1"/>
      <c r="O254" s="1"/>
      <c r="P254" s="1"/>
      <c r="Q254" s="1"/>
      <c r="R254" s="15"/>
      <c r="S254" s="15"/>
      <c r="T254" s="1"/>
      <c r="U254" s="1"/>
      <c r="V254" s="15"/>
      <c r="W254" s="1"/>
      <c r="X254" s="1"/>
      <c r="Y254" s="1"/>
      <c r="Z254" s="1"/>
      <c r="AA254" s="1"/>
    </row>
    <row r="255" ht="79.5" customHeight="1">
      <c r="A255" s="34"/>
      <c r="B255" s="34"/>
      <c r="C255" s="34"/>
      <c r="D255" s="34"/>
      <c r="E255" s="34"/>
      <c r="F255" s="35"/>
      <c r="G255" s="34"/>
      <c r="H255" s="34"/>
      <c r="I255" s="36"/>
      <c r="J255" s="34"/>
      <c r="K255" s="34"/>
      <c r="L255" s="34"/>
      <c r="M255" s="34"/>
      <c r="N255" s="1"/>
      <c r="O255" s="1"/>
      <c r="P255" s="1"/>
      <c r="Q255" s="1"/>
      <c r="R255" s="15"/>
      <c r="S255" s="15"/>
      <c r="T255" s="1"/>
      <c r="U255" s="1"/>
      <c r="V255" s="15"/>
      <c r="W255" s="1"/>
      <c r="X255" s="1"/>
      <c r="Y255" s="1"/>
      <c r="Z255" s="1"/>
      <c r="AA255" s="1"/>
    </row>
    <row r="256" ht="79.5" customHeight="1">
      <c r="A256" s="13"/>
      <c r="B256" s="13"/>
      <c r="C256" s="13"/>
      <c r="D256" s="13"/>
      <c r="E256" s="13"/>
      <c r="F256" s="25"/>
      <c r="G256" s="13"/>
      <c r="H256" s="13"/>
      <c r="I256" s="27"/>
      <c r="J256" s="13"/>
      <c r="K256" s="13"/>
      <c r="L256" s="13"/>
      <c r="M256" s="13"/>
      <c r="N256" s="1"/>
      <c r="O256" s="1"/>
      <c r="P256" s="1"/>
      <c r="Q256" s="1"/>
      <c r="R256" s="15"/>
      <c r="S256" s="15"/>
      <c r="T256" s="1"/>
      <c r="U256" s="1"/>
      <c r="V256" s="15"/>
      <c r="W256" s="1"/>
      <c r="X256" s="1"/>
      <c r="Y256" s="1"/>
      <c r="Z256" s="1"/>
      <c r="AA256" s="1"/>
    </row>
    <row r="257" ht="79.5" customHeight="1">
      <c r="A257" s="34"/>
      <c r="B257" s="34"/>
      <c r="C257" s="34"/>
      <c r="D257" s="34"/>
      <c r="E257" s="34"/>
      <c r="F257" s="35"/>
      <c r="G257" s="34"/>
      <c r="H257" s="34"/>
      <c r="I257" s="36"/>
      <c r="J257" s="34"/>
      <c r="K257" s="34"/>
      <c r="L257" s="34"/>
      <c r="M257" s="34"/>
      <c r="N257" s="1"/>
      <c r="O257" s="1"/>
      <c r="P257" s="1"/>
      <c r="Q257" s="1"/>
      <c r="R257" s="15"/>
      <c r="S257" s="15"/>
      <c r="T257" s="1"/>
      <c r="U257" s="1"/>
      <c r="V257" s="15"/>
      <c r="W257" s="1"/>
      <c r="X257" s="1"/>
      <c r="Y257" s="1"/>
      <c r="Z257" s="1"/>
      <c r="AA257" s="1"/>
    </row>
    <row r="258" ht="79.5" customHeight="1">
      <c r="A258" s="13"/>
      <c r="B258" s="13"/>
      <c r="C258" s="13"/>
      <c r="D258" s="13"/>
      <c r="E258" s="13"/>
      <c r="F258" s="25"/>
      <c r="G258" s="13"/>
      <c r="H258" s="13"/>
      <c r="I258" s="27"/>
      <c r="J258" s="13"/>
      <c r="K258" s="13"/>
      <c r="L258" s="13"/>
      <c r="M258" s="13"/>
      <c r="N258" s="1"/>
      <c r="O258" s="1"/>
      <c r="P258" s="1"/>
      <c r="Q258" s="1"/>
      <c r="R258" s="15"/>
      <c r="S258" s="15"/>
      <c r="T258" s="1"/>
      <c r="U258" s="1"/>
      <c r="V258" s="15"/>
      <c r="W258" s="1"/>
      <c r="X258" s="1"/>
      <c r="Y258" s="1"/>
      <c r="Z258" s="1"/>
      <c r="AA258" s="1"/>
    </row>
    <row r="259" ht="79.5" customHeight="1">
      <c r="A259" s="34"/>
      <c r="B259" s="34"/>
      <c r="C259" s="34"/>
      <c r="D259" s="34"/>
      <c r="E259" s="34"/>
      <c r="F259" s="35"/>
      <c r="G259" s="34"/>
      <c r="H259" s="34"/>
      <c r="I259" s="36"/>
      <c r="J259" s="34"/>
      <c r="K259" s="34"/>
      <c r="L259" s="34"/>
      <c r="M259" s="34"/>
      <c r="N259" s="1"/>
      <c r="O259" s="1"/>
      <c r="P259" s="1"/>
      <c r="Q259" s="1"/>
      <c r="R259" s="15"/>
      <c r="S259" s="15"/>
      <c r="T259" s="1"/>
      <c r="U259" s="1"/>
      <c r="V259" s="15"/>
      <c r="W259" s="1"/>
      <c r="X259" s="1"/>
      <c r="Y259" s="1"/>
      <c r="Z259" s="1"/>
      <c r="AA259" s="1"/>
    </row>
    <row r="260" ht="79.5" customHeight="1">
      <c r="A260" s="13"/>
      <c r="B260" s="13"/>
      <c r="C260" s="13"/>
      <c r="D260" s="13"/>
      <c r="E260" s="13"/>
      <c r="F260" s="25"/>
      <c r="G260" s="13"/>
      <c r="H260" s="13"/>
      <c r="I260" s="27"/>
      <c r="J260" s="13"/>
      <c r="K260" s="13"/>
      <c r="L260" s="13"/>
      <c r="M260" s="13"/>
      <c r="N260" s="1"/>
      <c r="O260" s="1"/>
      <c r="P260" s="1"/>
      <c r="Q260" s="1"/>
      <c r="R260" s="15"/>
      <c r="S260" s="15"/>
      <c r="T260" s="1"/>
      <c r="U260" s="1"/>
      <c r="V260" s="15"/>
      <c r="W260" s="1"/>
      <c r="X260" s="1"/>
      <c r="Y260" s="1"/>
      <c r="Z260" s="1"/>
      <c r="AA260" s="1"/>
    </row>
    <row r="261" ht="79.5" customHeight="1">
      <c r="A261" s="34"/>
      <c r="B261" s="34"/>
      <c r="C261" s="34"/>
      <c r="D261" s="34"/>
      <c r="E261" s="34"/>
      <c r="F261" s="35"/>
      <c r="G261" s="34"/>
      <c r="H261" s="34"/>
      <c r="I261" s="36"/>
      <c r="J261" s="34"/>
      <c r="K261" s="34"/>
      <c r="L261" s="34"/>
      <c r="M261" s="34"/>
      <c r="N261" s="1"/>
      <c r="O261" s="1"/>
      <c r="P261" s="1"/>
      <c r="Q261" s="1"/>
      <c r="R261" s="15"/>
      <c r="S261" s="15"/>
      <c r="T261" s="1"/>
      <c r="U261" s="1"/>
      <c r="V261" s="15"/>
      <c r="W261" s="1"/>
      <c r="X261" s="1"/>
      <c r="Y261" s="1"/>
      <c r="Z261" s="1"/>
      <c r="AA261" s="1"/>
    </row>
    <row r="262" ht="79.5" customHeight="1">
      <c r="A262" s="13"/>
      <c r="B262" s="13"/>
      <c r="C262" s="13"/>
      <c r="D262" s="13"/>
      <c r="E262" s="13"/>
      <c r="F262" s="25"/>
      <c r="G262" s="13"/>
      <c r="H262" s="13"/>
      <c r="I262" s="27"/>
      <c r="J262" s="13"/>
      <c r="K262" s="13"/>
      <c r="L262" s="13"/>
      <c r="M262" s="13"/>
      <c r="N262" s="1"/>
      <c r="O262" s="1"/>
      <c r="P262" s="1"/>
      <c r="Q262" s="1"/>
      <c r="R262" s="15"/>
      <c r="S262" s="15"/>
      <c r="T262" s="1"/>
      <c r="U262" s="1"/>
      <c r="V262" s="15"/>
      <c r="W262" s="1"/>
      <c r="X262" s="1"/>
      <c r="Y262" s="1"/>
      <c r="Z262" s="1"/>
      <c r="AA262" s="1"/>
    </row>
    <row r="263" ht="79.5" customHeight="1">
      <c r="A263" s="34"/>
      <c r="B263" s="34"/>
      <c r="C263" s="34"/>
      <c r="D263" s="34"/>
      <c r="E263" s="34"/>
      <c r="F263" s="35"/>
      <c r="G263" s="34"/>
      <c r="H263" s="34"/>
      <c r="I263" s="36"/>
      <c r="J263" s="34"/>
      <c r="K263" s="34"/>
      <c r="L263" s="34"/>
      <c r="M263" s="34"/>
      <c r="N263" s="1"/>
      <c r="O263" s="1"/>
      <c r="P263" s="1"/>
      <c r="Q263" s="1"/>
      <c r="R263" s="15"/>
      <c r="S263" s="15"/>
      <c r="T263" s="1"/>
      <c r="U263" s="1"/>
      <c r="V263" s="15"/>
      <c r="W263" s="1"/>
      <c r="X263" s="1"/>
      <c r="Y263" s="1"/>
      <c r="Z263" s="1"/>
      <c r="AA263" s="1"/>
    </row>
    <row r="264" ht="79.5" customHeight="1">
      <c r="A264" s="13"/>
      <c r="B264" s="13"/>
      <c r="C264" s="13"/>
      <c r="D264" s="13"/>
      <c r="E264" s="13"/>
      <c r="F264" s="25"/>
      <c r="G264" s="13"/>
      <c r="H264" s="13"/>
      <c r="I264" s="27"/>
      <c r="J264" s="13"/>
      <c r="K264" s="13"/>
      <c r="L264" s="13"/>
      <c r="M264" s="13"/>
      <c r="N264" s="1"/>
      <c r="O264" s="1"/>
      <c r="P264" s="1"/>
      <c r="Q264" s="1"/>
      <c r="R264" s="15"/>
      <c r="S264" s="15"/>
      <c r="T264" s="1"/>
      <c r="U264" s="1"/>
      <c r="V264" s="15"/>
      <c r="W264" s="1"/>
      <c r="X264" s="1"/>
      <c r="Y264" s="1"/>
      <c r="Z264" s="1"/>
      <c r="AA264" s="1"/>
    </row>
    <row r="265" ht="79.5" customHeight="1">
      <c r="A265" s="34"/>
      <c r="B265" s="34"/>
      <c r="C265" s="34"/>
      <c r="D265" s="34"/>
      <c r="E265" s="34"/>
      <c r="F265" s="35"/>
      <c r="G265" s="34"/>
      <c r="H265" s="34"/>
      <c r="I265" s="36"/>
      <c r="J265" s="34"/>
      <c r="K265" s="34"/>
      <c r="L265" s="34"/>
      <c r="M265" s="34"/>
      <c r="N265" s="1"/>
      <c r="O265" s="1"/>
      <c r="P265" s="1"/>
      <c r="Q265" s="1"/>
      <c r="R265" s="15"/>
      <c r="S265" s="15"/>
      <c r="T265" s="1"/>
      <c r="U265" s="1"/>
      <c r="V265" s="15"/>
      <c r="W265" s="1"/>
      <c r="X265" s="1"/>
      <c r="Y265" s="1"/>
      <c r="Z265" s="1"/>
      <c r="AA265" s="1"/>
    </row>
    <row r="266" ht="79.5" customHeight="1">
      <c r="A266" s="13"/>
      <c r="B266" s="13"/>
      <c r="C266" s="13"/>
      <c r="D266" s="13"/>
      <c r="E266" s="13"/>
      <c r="F266" s="25"/>
      <c r="G266" s="13"/>
      <c r="H266" s="13"/>
      <c r="I266" s="27"/>
      <c r="J266" s="13"/>
      <c r="K266" s="13"/>
      <c r="L266" s="13"/>
      <c r="M266" s="13"/>
      <c r="N266" s="1"/>
      <c r="O266" s="1"/>
      <c r="P266" s="1"/>
      <c r="Q266" s="1"/>
      <c r="R266" s="15"/>
      <c r="S266" s="15"/>
      <c r="T266" s="1"/>
      <c r="U266" s="1"/>
      <c r="V266" s="15"/>
      <c r="W266" s="1"/>
      <c r="X266" s="1"/>
      <c r="Y266" s="1"/>
      <c r="Z266" s="1"/>
      <c r="AA266" s="1"/>
    </row>
    <row r="267" ht="79.5" customHeight="1">
      <c r="A267" s="34"/>
      <c r="B267" s="34"/>
      <c r="C267" s="34"/>
      <c r="D267" s="34"/>
      <c r="E267" s="34"/>
      <c r="F267" s="35"/>
      <c r="G267" s="34"/>
      <c r="H267" s="34"/>
      <c r="I267" s="36"/>
      <c r="J267" s="34"/>
      <c r="K267" s="34"/>
      <c r="L267" s="34"/>
      <c r="M267" s="34"/>
      <c r="N267" s="1"/>
      <c r="O267" s="1"/>
      <c r="P267" s="1"/>
      <c r="Q267" s="1"/>
      <c r="R267" s="15"/>
      <c r="S267" s="15"/>
      <c r="T267" s="1"/>
      <c r="U267" s="1"/>
      <c r="V267" s="15"/>
      <c r="W267" s="1"/>
      <c r="X267" s="1"/>
      <c r="Y267" s="1"/>
      <c r="Z267" s="1"/>
      <c r="AA267" s="1"/>
    </row>
    <row r="268" ht="79.5" customHeight="1">
      <c r="A268" s="13"/>
      <c r="B268" s="13"/>
      <c r="C268" s="13"/>
      <c r="D268" s="13"/>
      <c r="E268" s="13"/>
      <c r="F268" s="25"/>
      <c r="G268" s="13"/>
      <c r="H268" s="13"/>
      <c r="I268" s="27"/>
      <c r="J268" s="13"/>
      <c r="K268" s="13"/>
      <c r="L268" s="13"/>
      <c r="M268" s="13"/>
      <c r="N268" s="1"/>
      <c r="O268" s="1"/>
      <c r="P268" s="1"/>
      <c r="Q268" s="1"/>
      <c r="R268" s="15"/>
      <c r="S268" s="15"/>
      <c r="T268" s="1"/>
      <c r="U268" s="1"/>
      <c r="V268" s="15"/>
      <c r="W268" s="1"/>
      <c r="X268" s="1"/>
      <c r="Y268" s="1"/>
      <c r="Z268" s="1"/>
      <c r="AA268" s="1"/>
    </row>
    <row r="269" ht="79.5" customHeight="1">
      <c r="A269" s="34"/>
      <c r="B269" s="34"/>
      <c r="C269" s="34"/>
      <c r="D269" s="34"/>
      <c r="E269" s="34"/>
      <c r="F269" s="35"/>
      <c r="G269" s="34"/>
      <c r="H269" s="34"/>
      <c r="I269" s="36"/>
      <c r="J269" s="34"/>
      <c r="K269" s="34"/>
      <c r="L269" s="34"/>
      <c r="M269" s="34"/>
      <c r="N269" s="1"/>
      <c r="O269" s="1"/>
      <c r="P269" s="1"/>
      <c r="Q269" s="1"/>
      <c r="R269" s="15"/>
      <c r="S269" s="15"/>
      <c r="T269" s="1"/>
      <c r="U269" s="1"/>
      <c r="V269" s="15"/>
      <c r="W269" s="1"/>
      <c r="X269" s="1"/>
      <c r="Y269" s="1"/>
      <c r="Z269" s="1"/>
      <c r="AA269" s="1"/>
    </row>
    <row r="270" ht="79.5" customHeight="1">
      <c r="A270" s="13"/>
      <c r="B270" s="13"/>
      <c r="C270" s="13"/>
      <c r="D270" s="13"/>
      <c r="E270" s="13"/>
      <c r="F270" s="25"/>
      <c r="G270" s="13"/>
      <c r="H270" s="13"/>
      <c r="I270" s="27"/>
      <c r="J270" s="13"/>
      <c r="K270" s="13"/>
      <c r="L270" s="13"/>
      <c r="M270" s="13"/>
      <c r="N270" s="1"/>
      <c r="O270" s="1"/>
      <c r="P270" s="1"/>
      <c r="Q270" s="1"/>
      <c r="R270" s="15"/>
      <c r="S270" s="15"/>
      <c r="T270" s="1"/>
      <c r="U270" s="1"/>
      <c r="V270" s="15"/>
      <c r="W270" s="1"/>
      <c r="X270" s="1"/>
      <c r="Y270" s="1"/>
      <c r="Z270" s="1"/>
      <c r="AA270" s="1"/>
    </row>
    <row r="271" ht="79.5" customHeight="1">
      <c r="A271" s="34"/>
      <c r="B271" s="34"/>
      <c r="C271" s="34"/>
      <c r="D271" s="34"/>
      <c r="E271" s="34"/>
      <c r="F271" s="35"/>
      <c r="G271" s="34"/>
      <c r="H271" s="34"/>
      <c r="I271" s="36"/>
      <c r="J271" s="34"/>
      <c r="K271" s="34"/>
      <c r="L271" s="34"/>
      <c r="M271" s="34"/>
      <c r="N271" s="1"/>
      <c r="O271" s="1"/>
      <c r="P271" s="1"/>
      <c r="Q271" s="1"/>
      <c r="R271" s="15"/>
      <c r="S271" s="15"/>
      <c r="T271" s="1"/>
      <c r="U271" s="1"/>
      <c r="V271" s="15"/>
      <c r="W271" s="1"/>
      <c r="X271" s="1"/>
      <c r="Y271" s="1"/>
      <c r="Z271" s="1"/>
      <c r="AA271" s="1"/>
    </row>
    <row r="272" ht="79.5" customHeight="1">
      <c r="A272" s="13"/>
      <c r="B272" s="13"/>
      <c r="C272" s="13"/>
      <c r="D272" s="13"/>
      <c r="E272" s="13"/>
      <c r="F272" s="25"/>
      <c r="G272" s="13"/>
      <c r="H272" s="13"/>
      <c r="I272" s="27"/>
      <c r="J272" s="13"/>
      <c r="K272" s="13"/>
      <c r="L272" s="13"/>
      <c r="M272" s="13"/>
      <c r="N272" s="1"/>
      <c r="O272" s="1"/>
      <c r="P272" s="1"/>
      <c r="Q272" s="1"/>
      <c r="R272" s="15"/>
      <c r="S272" s="15"/>
      <c r="T272" s="1"/>
      <c r="U272" s="1"/>
      <c r="V272" s="15"/>
      <c r="W272" s="1"/>
      <c r="X272" s="1"/>
      <c r="Y272" s="1"/>
      <c r="Z272" s="1"/>
      <c r="AA272" s="1"/>
    </row>
    <row r="273" ht="79.5" customHeight="1">
      <c r="A273" s="34"/>
      <c r="B273" s="34"/>
      <c r="C273" s="34"/>
      <c r="D273" s="34"/>
      <c r="E273" s="34"/>
      <c r="F273" s="35"/>
      <c r="G273" s="34"/>
      <c r="H273" s="34"/>
      <c r="I273" s="36"/>
      <c r="J273" s="34"/>
      <c r="K273" s="34"/>
      <c r="L273" s="34"/>
      <c r="M273" s="34"/>
      <c r="N273" s="1"/>
      <c r="O273" s="1"/>
      <c r="P273" s="1"/>
      <c r="Q273" s="1"/>
      <c r="R273" s="15"/>
      <c r="S273" s="15"/>
      <c r="T273" s="1"/>
      <c r="U273" s="1"/>
      <c r="V273" s="15"/>
      <c r="W273" s="1"/>
      <c r="X273" s="1"/>
      <c r="Y273" s="1"/>
      <c r="Z273" s="1"/>
      <c r="AA273" s="1"/>
    </row>
    <row r="274" ht="79.5" customHeight="1">
      <c r="A274" s="13"/>
      <c r="B274" s="13"/>
      <c r="C274" s="13"/>
      <c r="D274" s="13"/>
      <c r="E274" s="13"/>
      <c r="F274" s="25"/>
      <c r="G274" s="13"/>
      <c r="H274" s="13"/>
      <c r="I274" s="27"/>
      <c r="J274" s="13"/>
      <c r="K274" s="13"/>
      <c r="L274" s="13"/>
      <c r="M274" s="13"/>
      <c r="N274" s="1"/>
      <c r="O274" s="1"/>
      <c r="P274" s="1"/>
      <c r="Q274" s="1"/>
      <c r="R274" s="15"/>
      <c r="S274" s="15"/>
      <c r="T274" s="1"/>
      <c r="U274" s="1"/>
      <c r="V274" s="15"/>
      <c r="W274" s="1"/>
      <c r="X274" s="1"/>
      <c r="Y274" s="1"/>
      <c r="Z274" s="1"/>
      <c r="AA274" s="1"/>
    </row>
    <row r="275" ht="79.5" customHeight="1">
      <c r="A275" s="34"/>
      <c r="B275" s="34"/>
      <c r="C275" s="34"/>
      <c r="D275" s="34"/>
      <c r="E275" s="34"/>
      <c r="F275" s="35"/>
      <c r="G275" s="34"/>
      <c r="H275" s="34"/>
      <c r="I275" s="36"/>
      <c r="J275" s="34"/>
      <c r="K275" s="34"/>
      <c r="L275" s="34"/>
      <c r="M275" s="34"/>
      <c r="N275" s="1"/>
      <c r="O275" s="1"/>
      <c r="P275" s="1"/>
      <c r="Q275" s="1"/>
      <c r="R275" s="15"/>
      <c r="S275" s="15"/>
      <c r="T275" s="1"/>
      <c r="U275" s="1"/>
      <c r="V275" s="15"/>
      <c r="W275" s="1"/>
      <c r="X275" s="1"/>
      <c r="Y275" s="1"/>
      <c r="Z275" s="1"/>
      <c r="AA275" s="1"/>
    </row>
    <row r="276" ht="79.5" customHeight="1">
      <c r="A276" s="13"/>
      <c r="B276" s="13"/>
      <c r="C276" s="13"/>
      <c r="D276" s="13"/>
      <c r="E276" s="13"/>
      <c r="F276" s="25"/>
      <c r="G276" s="13"/>
      <c r="H276" s="13"/>
      <c r="I276" s="27"/>
      <c r="J276" s="13"/>
      <c r="K276" s="13"/>
      <c r="L276" s="13"/>
      <c r="M276" s="13"/>
      <c r="N276" s="1"/>
      <c r="O276" s="1"/>
      <c r="P276" s="1"/>
      <c r="Q276" s="1"/>
      <c r="R276" s="15"/>
      <c r="S276" s="15"/>
      <c r="T276" s="1"/>
      <c r="U276" s="1"/>
      <c r="V276" s="15"/>
      <c r="W276" s="1"/>
      <c r="X276" s="1"/>
      <c r="Y276" s="1"/>
      <c r="Z276" s="1"/>
      <c r="AA276" s="1"/>
    </row>
    <row r="277" ht="79.5" customHeight="1">
      <c r="A277" s="34"/>
      <c r="B277" s="34"/>
      <c r="C277" s="34"/>
      <c r="D277" s="34"/>
      <c r="E277" s="34"/>
      <c r="F277" s="35"/>
      <c r="G277" s="34"/>
      <c r="H277" s="34"/>
      <c r="I277" s="36"/>
      <c r="J277" s="34"/>
      <c r="K277" s="34"/>
      <c r="L277" s="34"/>
      <c r="M277" s="34"/>
      <c r="N277" s="1"/>
      <c r="O277" s="1"/>
      <c r="P277" s="1"/>
      <c r="Q277" s="1"/>
      <c r="R277" s="15"/>
      <c r="S277" s="15"/>
      <c r="T277" s="1"/>
      <c r="U277" s="1"/>
      <c r="V277" s="15"/>
      <c r="W277" s="1"/>
      <c r="X277" s="1"/>
      <c r="Y277" s="1"/>
      <c r="Z277" s="1"/>
      <c r="AA277" s="1"/>
    </row>
    <row r="278" ht="79.5" customHeight="1">
      <c r="A278" s="13"/>
      <c r="B278" s="13"/>
      <c r="C278" s="13"/>
      <c r="D278" s="13"/>
      <c r="E278" s="13"/>
      <c r="F278" s="25"/>
      <c r="G278" s="13"/>
      <c r="H278" s="13"/>
      <c r="I278" s="27"/>
      <c r="J278" s="13"/>
      <c r="K278" s="13"/>
      <c r="L278" s="13"/>
      <c r="M278" s="13"/>
      <c r="N278" s="1"/>
      <c r="O278" s="1"/>
      <c r="P278" s="1"/>
      <c r="Q278" s="1"/>
      <c r="R278" s="15"/>
      <c r="S278" s="15"/>
      <c r="T278" s="1"/>
      <c r="U278" s="1"/>
      <c r="V278" s="15"/>
      <c r="W278" s="1"/>
      <c r="X278" s="1"/>
      <c r="Y278" s="1"/>
      <c r="Z278" s="1"/>
      <c r="AA278" s="1"/>
    </row>
    <row r="279" ht="79.5" customHeight="1">
      <c r="A279" s="34"/>
      <c r="B279" s="34"/>
      <c r="C279" s="34"/>
      <c r="D279" s="34"/>
      <c r="E279" s="34"/>
      <c r="F279" s="35"/>
      <c r="G279" s="34"/>
      <c r="H279" s="34"/>
      <c r="I279" s="36"/>
      <c r="J279" s="34"/>
      <c r="K279" s="34"/>
      <c r="L279" s="34"/>
      <c r="M279" s="34"/>
      <c r="N279" s="1"/>
      <c r="O279" s="1"/>
      <c r="P279" s="1"/>
      <c r="Q279" s="1"/>
      <c r="R279" s="15"/>
      <c r="S279" s="15"/>
      <c r="T279" s="1"/>
      <c r="U279" s="1"/>
      <c r="V279" s="15"/>
      <c r="W279" s="1"/>
      <c r="X279" s="1"/>
      <c r="Y279" s="1"/>
      <c r="Z279" s="1"/>
      <c r="AA279" s="1"/>
    </row>
    <row r="280" ht="79.5" customHeight="1">
      <c r="A280" s="13"/>
      <c r="B280" s="13"/>
      <c r="C280" s="13"/>
      <c r="D280" s="13"/>
      <c r="E280" s="13"/>
      <c r="F280" s="25"/>
      <c r="G280" s="13"/>
      <c r="H280" s="13"/>
      <c r="I280" s="27"/>
      <c r="J280" s="13"/>
      <c r="K280" s="13"/>
      <c r="L280" s="13"/>
      <c r="M280" s="13"/>
      <c r="N280" s="1"/>
      <c r="O280" s="1"/>
      <c r="P280" s="1"/>
      <c r="Q280" s="1"/>
      <c r="R280" s="15"/>
      <c r="S280" s="15"/>
      <c r="T280" s="1"/>
      <c r="U280" s="1"/>
      <c r="V280" s="15"/>
      <c r="W280" s="1"/>
      <c r="X280" s="1"/>
      <c r="Y280" s="1"/>
      <c r="Z280" s="1"/>
      <c r="AA280" s="1"/>
    </row>
    <row r="281" ht="79.5" customHeight="1">
      <c r="A281" s="34"/>
      <c r="B281" s="34"/>
      <c r="C281" s="34"/>
      <c r="D281" s="34"/>
      <c r="E281" s="34"/>
      <c r="F281" s="35"/>
      <c r="G281" s="34"/>
      <c r="H281" s="34"/>
      <c r="I281" s="36"/>
      <c r="J281" s="34"/>
      <c r="K281" s="34"/>
      <c r="L281" s="34"/>
      <c r="M281" s="34"/>
      <c r="N281" s="1"/>
      <c r="O281" s="1"/>
      <c r="P281" s="1"/>
      <c r="Q281" s="1"/>
      <c r="R281" s="15"/>
      <c r="S281" s="15"/>
      <c r="T281" s="1"/>
      <c r="U281" s="1"/>
      <c r="V281" s="15"/>
      <c r="W281" s="1"/>
      <c r="X281" s="1"/>
      <c r="Y281" s="1"/>
      <c r="Z281" s="1"/>
      <c r="AA281" s="1"/>
    </row>
    <row r="282" ht="79.5" customHeight="1">
      <c r="A282" s="13"/>
      <c r="B282" s="13"/>
      <c r="C282" s="13"/>
      <c r="D282" s="13"/>
      <c r="E282" s="13"/>
      <c r="F282" s="25"/>
      <c r="G282" s="13"/>
      <c r="H282" s="13"/>
      <c r="I282" s="27"/>
      <c r="J282" s="13"/>
      <c r="K282" s="13"/>
      <c r="L282" s="13"/>
      <c r="M282" s="13"/>
      <c r="N282" s="1"/>
      <c r="O282" s="1"/>
      <c r="P282" s="1"/>
      <c r="Q282" s="1"/>
      <c r="R282" s="15"/>
      <c r="S282" s="15"/>
      <c r="T282" s="1"/>
      <c r="U282" s="1"/>
      <c r="V282" s="15"/>
      <c r="W282" s="1"/>
      <c r="X282" s="1"/>
      <c r="Y282" s="1"/>
      <c r="Z282" s="1"/>
      <c r="AA282" s="1"/>
    </row>
    <row r="283" ht="79.5" customHeight="1">
      <c r="A283" s="34"/>
      <c r="B283" s="34"/>
      <c r="C283" s="34"/>
      <c r="D283" s="34"/>
      <c r="E283" s="34"/>
      <c r="F283" s="35"/>
      <c r="G283" s="34"/>
      <c r="H283" s="34"/>
      <c r="I283" s="36"/>
      <c r="J283" s="34"/>
      <c r="K283" s="34"/>
      <c r="L283" s="34"/>
      <c r="M283" s="34"/>
      <c r="N283" s="1"/>
      <c r="O283" s="1"/>
      <c r="P283" s="1"/>
      <c r="Q283" s="1"/>
      <c r="R283" s="15"/>
      <c r="S283" s="15"/>
      <c r="T283" s="1"/>
      <c r="U283" s="1"/>
      <c r="V283" s="15"/>
      <c r="W283" s="1"/>
      <c r="X283" s="1"/>
      <c r="Y283" s="1"/>
      <c r="Z283" s="1"/>
      <c r="AA283" s="1"/>
    </row>
    <row r="284" ht="79.5" customHeight="1">
      <c r="A284" s="13"/>
      <c r="B284" s="13"/>
      <c r="C284" s="13"/>
      <c r="D284" s="13"/>
      <c r="E284" s="13"/>
      <c r="F284" s="25"/>
      <c r="G284" s="13"/>
      <c r="H284" s="13"/>
      <c r="I284" s="27"/>
      <c r="J284" s="13"/>
      <c r="K284" s="13"/>
      <c r="L284" s="13"/>
      <c r="M284" s="13"/>
      <c r="N284" s="1"/>
      <c r="O284" s="1"/>
      <c r="P284" s="1"/>
      <c r="Q284" s="1"/>
      <c r="R284" s="15"/>
      <c r="S284" s="15"/>
      <c r="T284" s="1"/>
      <c r="U284" s="1"/>
      <c r="V284" s="15"/>
      <c r="W284" s="1"/>
      <c r="X284" s="1"/>
      <c r="Y284" s="1"/>
      <c r="Z284" s="1"/>
      <c r="AA284" s="1"/>
    </row>
    <row r="285" ht="79.5" customHeight="1">
      <c r="A285" s="34"/>
      <c r="B285" s="34"/>
      <c r="C285" s="34"/>
      <c r="D285" s="34"/>
      <c r="E285" s="34"/>
      <c r="F285" s="35"/>
      <c r="G285" s="34"/>
      <c r="H285" s="34"/>
      <c r="I285" s="36"/>
      <c r="J285" s="34"/>
      <c r="K285" s="34"/>
      <c r="L285" s="34"/>
      <c r="M285" s="34"/>
      <c r="N285" s="1"/>
      <c r="O285" s="1"/>
      <c r="P285" s="1"/>
      <c r="Q285" s="1"/>
      <c r="R285" s="15"/>
      <c r="S285" s="15"/>
      <c r="T285" s="1"/>
      <c r="U285" s="1"/>
      <c r="V285" s="15"/>
      <c r="W285" s="1"/>
      <c r="X285" s="1"/>
      <c r="Y285" s="1"/>
      <c r="Z285" s="1"/>
      <c r="AA285" s="1"/>
    </row>
    <row r="286" ht="79.5" customHeight="1">
      <c r="A286" s="13"/>
      <c r="B286" s="13"/>
      <c r="C286" s="13"/>
      <c r="D286" s="13"/>
      <c r="E286" s="13"/>
      <c r="F286" s="25"/>
      <c r="G286" s="13"/>
      <c r="H286" s="13"/>
      <c r="I286" s="27"/>
      <c r="J286" s="13"/>
      <c r="K286" s="13"/>
      <c r="L286" s="13"/>
      <c r="M286" s="13"/>
      <c r="N286" s="1"/>
      <c r="O286" s="1"/>
      <c r="P286" s="1"/>
      <c r="Q286" s="1"/>
      <c r="R286" s="15"/>
      <c r="S286" s="15"/>
      <c r="T286" s="1"/>
      <c r="U286" s="1"/>
      <c r="V286" s="15"/>
      <c r="W286" s="1"/>
      <c r="X286" s="1"/>
      <c r="Y286" s="1"/>
      <c r="Z286" s="1"/>
      <c r="AA286" s="1"/>
    </row>
    <row r="287" ht="79.5" customHeight="1">
      <c r="A287" s="34"/>
      <c r="B287" s="34"/>
      <c r="C287" s="34"/>
      <c r="D287" s="34"/>
      <c r="E287" s="34"/>
      <c r="F287" s="35"/>
      <c r="G287" s="34"/>
      <c r="H287" s="34"/>
      <c r="I287" s="36"/>
      <c r="J287" s="34"/>
      <c r="K287" s="34"/>
      <c r="L287" s="34"/>
      <c r="M287" s="34"/>
      <c r="N287" s="1"/>
      <c r="O287" s="1"/>
      <c r="P287" s="1"/>
      <c r="Q287" s="1"/>
      <c r="R287" s="15"/>
      <c r="S287" s="15"/>
      <c r="T287" s="1"/>
      <c r="U287" s="1"/>
      <c r="V287" s="15"/>
      <c r="W287" s="1"/>
      <c r="X287" s="1"/>
      <c r="Y287" s="1"/>
      <c r="Z287" s="1"/>
      <c r="AA287" s="1"/>
    </row>
    <row r="288" ht="79.5" customHeight="1">
      <c r="A288" s="13"/>
      <c r="B288" s="13"/>
      <c r="C288" s="13"/>
      <c r="D288" s="13"/>
      <c r="E288" s="13"/>
      <c r="F288" s="25"/>
      <c r="G288" s="13"/>
      <c r="H288" s="13"/>
      <c r="I288" s="27"/>
      <c r="J288" s="13"/>
      <c r="K288" s="13"/>
      <c r="L288" s="13"/>
      <c r="M288" s="13"/>
      <c r="N288" s="1"/>
      <c r="O288" s="1"/>
      <c r="P288" s="1"/>
      <c r="Q288" s="1"/>
      <c r="R288" s="15"/>
      <c r="S288" s="15"/>
      <c r="T288" s="1"/>
      <c r="U288" s="1"/>
      <c r="V288" s="15"/>
      <c r="W288" s="1"/>
      <c r="X288" s="1"/>
      <c r="Y288" s="1"/>
      <c r="Z288" s="1"/>
      <c r="AA288" s="1"/>
    </row>
    <row r="289" ht="79.5" customHeight="1">
      <c r="A289" s="34"/>
      <c r="B289" s="34"/>
      <c r="C289" s="34"/>
      <c r="D289" s="34"/>
      <c r="E289" s="34"/>
      <c r="F289" s="35"/>
      <c r="G289" s="34"/>
      <c r="H289" s="34"/>
      <c r="I289" s="36"/>
      <c r="J289" s="34"/>
      <c r="K289" s="34"/>
      <c r="L289" s="34"/>
      <c r="M289" s="34"/>
      <c r="N289" s="1"/>
      <c r="O289" s="1"/>
      <c r="P289" s="1"/>
      <c r="Q289" s="1"/>
      <c r="R289" s="15"/>
      <c r="S289" s="15"/>
      <c r="T289" s="1"/>
      <c r="U289" s="1"/>
      <c r="V289" s="15"/>
      <c r="W289" s="1"/>
      <c r="X289" s="1"/>
      <c r="Y289" s="1"/>
      <c r="Z289" s="1"/>
      <c r="AA289" s="1"/>
    </row>
    <row r="290" ht="79.5" customHeight="1">
      <c r="A290" s="13"/>
      <c r="B290" s="13"/>
      <c r="C290" s="13"/>
      <c r="D290" s="13"/>
      <c r="E290" s="13"/>
      <c r="F290" s="25"/>
      <c r="G290" s="13"/>
      <c r="H290" s="13"/>
      <c r="I290" s="27"/>
      <c r="J290" s="13"/>
      <c r="K290" s="13"/>
      <c r="L290" s="13"/>
      <c r="M290" s="13"/>
      <c r="N290" s="1"/>
      <c r="O290" s="1"/>
      <c r="P290" s="1"/>
      <c r="Q290" s="1"/>
      <c r="R290" s="15"/>
      <c r="S290" s="15"/>
      <c r="T290" s="1"/>
      <c r="U290" s="1"/>
      <c r="V290" s="15"/>
      <c r="W290" s="1"/>
      <c r="X290" s="1"/>
      <c r="Y290" s="1"/>
      <c r="Z290" s="1"/>
      <c r="AA290" s="1"/>
    </row>
    <row r="291" ht="79.5" customHeight="1">
      <c r="A291" s="34"/>
      <c r="B291" s="34"/>
      <c r="C291" s="34"/>
      <c r="D291" s="34"/>
      <c r="E291" s="34"/>
      <c r="F291" s="35"/>
      <c r="G291" s="34"/>
      <c r="H291" s="34"/>
      <c r="I291" s="36"/>
      <c r="J291" s="34"/>
      <c r="K291" s="34"/>
      <c r="L291" s="34"/>
      <c r="M291" s="34"/>
      <c r="N291" s="1"/>
      <c r="O291" s="1"/>
      <c r="P291" s="1"/>
      <c r="Q291" s="1"/>
      <c r="R291" s="15"/>
      <c r="S291" s="15"/>
      <c r="T291" s="1"/>
      <c r="U291" s="1"/>
      <c r="V291" s="15"/>
      <c r="W291" s="1"/>
      <c r="X291" s="1"/>
      <c r="Y291" s="1"/>
      <c r="Z291" s="1"/>
      <c r="AA291" s="1"/>
    </row>
    <row r="292" ht="79.5" customHeight="1">
      <c r="A292" s="13"/>
      <c r="B292" s="13"/>
      <c r="C292" s="13"/>
      <c r="D292" s="13"/>
      <c r="E292" s="13"/>
      <c r="F292" s="25"/>
      <c r="G292" s="13"/>
      <c r="H292" s="13"/>
      <c r="I292" s="27"/>
      <c r="J292" s="13"/>
      <c r="K292" s="13"/>
      <c r="L292" s="13"/>
      <c r="M292" s="13"/>
      <c r="N292" s="1"/>
      <c r="O292" s="1"/>
      <c r="P292" s="1"/>
      <c r="Q292" s="1"/>
      <c r="R292" s="15"/>
      <c r="S292" s="15"/>
      <c r="T292" s="1"/>
      <c r="U292" s="1"/>
      <c r="V292" s="15"/>
      <c r="W292" s="1"/>
      <c r="X292" s="1"/>
      <c r="Y292" s="1"/>
      <c r="Z292" s="1"/>
      <c r="AA292" s="1"/>
    </row>
    <row r="293" ht="79.5" customHeight="1">
      <c r="A293" s="34"/>
      <c r="B293" s="34"/>
      <c r="C293" s="34"/>
      <c r="D293" s="34"/>
      <c r="E293" s="34"/>
      <c r="F293" s="35"/>
      <c r="G293" s="34"/>
      <c r="H293" s="34"/>
      <c r="I293" s="36"/>
      <c r="J293" s="34"/>
      <c r="K293" s="34"/>
      <c r="L293" s="34"/>
      <c r="M293" s="34"/>
      <c r="N293" s="1"/>
      <c r="O293" s="1"/>
      <c r="P293" s="1"/>
      <c r="Q293" s="1"/>
      <c r="R293" s="15"/>
      <c r="S293" s="15"/>
      <c r="T293" s="1"/>
      <c r="U293" s="1"/>
      <c r="V293" s="15"/>
      <c r="W293" s="1"/>
      <c r="X293" s="1"/>
      <c r="Y293" s="1"/>
      <c r="Z293" s="1"/>
      <c r="AA293" s="1"/>
    </row>
    <row r="294" ht="79.5" customHeight="1">
      <c r="A294" s="13"/>
      <c r="B294" s="13"/>
      <c r="C294" s="13"/>
      <c r="D294" s="13"/>
      <c r="E294" s="13"/>
      <c r="F294" s="25"/>
      <c r="G294" s="13"/>
      <c r="H294" s="13"/>
      <c r="I294" s="27"/>
      <c r="J294" s="13"/>
      <c r="K294" s="13"/>
      <c r="L294" s="13"/>
      <c r="M294" s="13"/>
      <c r="N294" s="1"/>
      <c r="O294" s="1"/>
      <c r="P294" s="1"/>
      <c r="Q294" s="1"/>
      <c r="R294" s="15"/>
      <c r="S294" s="15"/>
      <c r="T294" s="1"/>
      <c r="U294" s="1"/>
      <c r="V294" s="15"/>
      <c r="W294" s="1"/>
      <c r="X294" s="1"/>
      <c r="Y294" s="1"/>
      <c r="Z294" s="1"/>
      <c r="AA294" s="1"/>
    </row>
    <row r="295" ht="79.5" customHeight="1">
      <c r="A295" s="34"/>
      <c r="B295" s="34"/>
      <c r="C295" s="34"/>
      <c r="D295" s="34"/>
      <c r="E295" s="34"/>
      <c r="F295" s="35"/>
      <c r="G295" s="34"/>
      <c r="H295" s="34"/>
      <c r="I295" s="36"/>
      <c r="J295" s="34"/>
      <c r="K295" s="34"/>
      <c r="L295" s="34"/>
      <c r="M295" s="34"/>
      <c r="N295" s="1"/>
      <c r="O295" s="1"/>
      <c r="P295" s="1"/>
      <c r="Q295" s="1"/>
      <c r="R295" s="15"/>
      <c r="S295" s="15"/>
      <c r="T295" s="1"/>
      <c r="U295" s="1"/>
      <c r="V295" s="15"/>
      <c r="W295" s="1"/>
      <c r="X295" s="1"/>
      <c r="Y295" s="1"/>
      <c r="Z295" s="1"/>
      <c r="AA295" s="1"/>
    </row>
    <row r="296" ht="79.5" customHeight="1">
      <c r="A296" s="13"/>
      <c r="B296" s="13"/>
      <c r="C296" s="13"/>
      <c r="D296" s="13"/>
      <c r="E296" s="13"/>
      <c r="F296" s="25"/>
      <c r="G296" s="13"/>
      <c r="H296" s="13"/>
      <c r="I296" s="27"/>
      <c r="J296" s="13"/>
      <c r="K296" s="13"/>
      <c r="L296" s="13"/>
      <c r="M296" s="13"/>
      <c r="N296" s="1"/>
      <c r="O296" s="1"/>
      <c r="P296" s="1"/>
      <c r="Q296" s="1"/>
      <c r="R296" s="15"/>
      <c r="S296" s="15"/>
      <c r="T296" s="1"/>
      <c r="U296" s="1"/>
      <c r="V296" s="15"/>
      <c r="W296" s="1"/>
      <c r="X296" s="1"/>
      <c r="Y296" s="1"/>
      <c r="Z296" s="1"/>
      <c r="AA296" s="1"/>
    </row>
    <row r="297" ht="79.5" customHeight="1">
      <c r="A297" s="34"/>
      <c r="B297" s="34"/>
      <c r="C297" s="34"/>
      <c r="D297" s="34"/>
      <c r="E297" s="34"/>
      <c r="F297" s="35"/>
      <c r="G297" s="34"/>
      <c r="H297" s="34"/>
      <c r="I297" s="36"/>
      <c r="J297" s="34"/>
      <c r="K297" s="34"/>
      <c r="L297" s="34"/>
      <c r="M297" s="34"/>
      <c r="N297" s="1"/>
      <c r="O297" s="1"/>
      <c r="P297" s="1"/>
      <c r="Q297" s="1"/>
      <c r="R297" s="15"/>
      <c r="S297" s="15"/>
      <c r="T297" s="1"/>
      <c r="U297" s="1"/>
      <c r="V297" s="15"/>
      <c r="W297" s="1"/>
      <c r="X297" s="1"/>
      <c r="Y297" s="1"/>
      <c r="Z297" s="1"/>
      <c r="AA297" s="1"/>
    </row>
    <row r="298" ht="79.5" customHeight="1">
      <c r="A298" s="13"/>
      <c r="B298" s="13"/>
      <c r="C298" s="13"/>
      <c r="D298" s="13"/>
      <c r="E298" s="13"/>
      <c r="F298" s="25"/>
      <c r="G298" s="13"/>
      <c r="H298" s="13"/>
      <c r="I298" s="27"/>
      <c r="J298" s="13"/>
      <c r="K298" s="13"/>
      <c r="L298" s="13"/>
      <c r="M298" s="13"/>
      <c r="N298" s="1"/>
      <c r="O298" s="1"/>
      <c r="P298" s="1"/>
      <c r="Q298" s="1"/>
      <c r="R298" s="15"/>
      <c r="S298" s="15"/>
      <c r="T298" s="1"/>
      <c r="U298" s="1"/>
      <c r="V298" s="15"/>
      <c r="W298" s="1"/>
      <c r="X298" s="1"/>
      <c r="Y298" s="1"/>
      <c r="Z298" s="1"/>
      <c r="AA298" s="1"/>
    </row>
    <row r="299" ht="79.5" customHeight="1">
      <c r="A299" s="34"/>
      <c r="B299" s="34"/>
      <c r="C299" s="34"/>
      <c r="D299" s="34"/>
      <c r="E299" s="34"/>
      <c r="F299" s="35"/>
      <c r="G299" s="34"/>
      <c r="H299" s="34"/>
      <c r="I299" s="36"/>
      <c r="J299" s="34"/>
      <c r="K299" s="34"/>
      <c r="L299" s="34"/>
      <c r="M299" s="34"/>
      <c r="N299" s="1"/>
      <c r="O299" s="1"/>
      <c r="P299" s="1"/>
      <c r="Q299" s="1"/>
      <c r="R299" s="15"/>
      <c r="S299" s="15"/>
      <c r="T299" s="1"/>
      <c r="U299" s="1"/>
      <c r="V299" s="15"/>
      <c r="W299" s="1"/>
      <c r="X299" s="1"/>
      <c r="Y299" s="1"/>
      <c r="Z299" s="1"/>
      <c r="AA299" s="1"/>
    </row>
    <row r="300" ht="79.5" customHeight="1">
      <c r="A300" s="13"/>
      <c r="B300" s="13"/>
      <c r="C300" s="13"/>
      <c r="D300" s="13"/>
      <c r="E300" s="13"/>
      <c r="F300" s="25"/>
      <c r="G300" s="13"/>
      <c r="H300" s="13"/>
      <c r="I300" s="27"/>
      <c r="J300" s="13"/>
      <c r="K300" s="13"/>
      <c r="L300" s="13"/>
      <c r="M300" s="13"/>
      <c r="N300" s="1"/>
      <c r="O300" s="1"/>
      <c r="P300" s="1"/>
      <c r="Q300" s="1"/>
      <c r="R300" s="15"/>
      <c r="S300" s="15"/>
      <c r="T300" s="1"/>
      <c r="U300" s="1"/>
      <c r="V300" s="15"/>
      <c r="W300" s="1"/>
      <c r="X300" s="1"/>
      <c r="Y300" s="1"/>
      <c r="Z300" s="1"/>
      <c r="AA300" s="1"/>
    </row>
    <row r="301" ht="79.5" customHeight="1">
      <c r="A301" s="34"/>
      <c r="B301" s="34"/>
      <c r="C301" s="34"/>
      <c r="D301" s="34"/>
      <c r="E301" s="34"/>
      <c r="F301" s="35"/>
      <c r="G301" s="34"/>
      <c r="H301" s="34"/>
      <c r="I301" s="36"/>
      <c r="J301" s="34"/>
      <c r="K301" s="34"/>
      <c r="L301" s="34"/>
      <c r="M301" s="34"/>
      <c r="N301" s="1"/>
      <c r="O301" s="1"/>
      <c r="P301" s="1"/>
      <c r="Q301" s="1"/>
      <c r="R301" s="15"/>
      <c r="S301" s="15"/>
      <c r="T301" s="1"/>
      <c r="U301" s="1"/>
      <c r="V301" s="15"/>
      <c r="W301" s="1"/>
      <c r="X301" s="1"/>
      <c r="Y301" s="1"/>
      <c r="Z301" s="1"/>
      <c r="AA301" s="1"/>
    </row>
    <row r="302" ht="79.5" customHeight="1">
      <c r="A302" s="13"/>
      <c r="B302" s="13"/>
      <c r="C302" s="13"/>
      <c r="D302" s="13"/>
      <c r="E302" s="13"/>
      <c r="F302" s="25"/>
      <c r="G302" s="13"/>
      <c r="H302" s="13"/>
      <c r="I302" s="27"/>
      <c r="J302" s="13"/>
      <c r="K302" s="13"/>
      <c r="L302" s="13"/>
      <c r="M302" s="13"/>
      <c r="N302" s="1"/>
      <c r="O302" s="1"/>
      <c r="P302" s="1"/>
      <c r="Q302" s="1"/>
      <c r="R302" s="15"/>
      <c r="S302" s="15"/>
      <c r="T302" s="1"/>
      <c r="U302" s="1"/>
      <c r="V302" s="15"/>
      <c r="W302" s="1"/>
      <c r="X302" s="1"/>
      <c r="Y302" s="1"/>
      <c r="Z302" s="1"/>
      <c r="AA302" s="1"/>
    </row>
    <row r="303" ht="79.5" customHeight="1">
      <c r="A303" s="34"/>
      <c r="B303" s="34"/>
      <c r="C303" s="34"/>
      <c r="D303" s="34"/>
      <c r="E303" s="34"/>
      <c r="F303" s="35"/>
      <c r="G303" s="34"/>
      <c r="H303" s="34"/>
      <c r="I303" s="36"/>
      <c r="J303" s="34"/>
      <c r="K303" s="34"/>
      <c r="L303" s="34"/>
      <c r="M303" s="34"/>
      <c r="N303" s="1"/>
      <c r="O303" s="1"/>
      <c r="P303" s="1"/>
      <c r="Q303" s="1"/>
      <c r="R303" s="15"/>
      <c r="S303" s="15"/>
      <c r="T303" s="1"/>
      <c r="U303" s="1"/>
      <c r="V303" s="15"/>
      <c r="W303" s="1"/>
      <c r="X303" s="1"/>
      <c r="Y303" s="1"/>
      <c r="Z303" s="1"/>
      <c r="AA303" s="1"/>
    </row>
    <row r="304" ht="79.5" customHeight="1">
      <c r="A304" s="13"/>
      <c r="B304" s="13"/>
      <c r="C304" s="13"/>
      <c r="D304" s="13"/>
      <c r="E304" s="13"/>
      <c r="F304" s="25"/>
      <c r="G304" s="13"/>
      <c r="H304" s="13"/>
      <c r="I304" s="27"/>
      <c r="J304" s="13"/>
      <c r="K304" s="13"/>
      <c r="L304" s="13"/>
      <c r="M304" s="13"/>
      <c r="N304" s="1"/>
      <c r="O304" s="1"/>
      <c r="P304" s="1"/>
      <c r="Q304" s="1"/>
      <c r="R304" s="15"/>
      <c r="S304" s="15"/>
      <c r="T304" s="1"/>
      <c r="U304" s="1"/>
      <c r="V304" s="15"/>
      <c r="W304" s="1"/>
      <c r="X304" s="1"/>
      <c r="Y304" s="1"/>
      <c r="Z304" s="1"/>
      <c r="AA304" s="1"/>
    </row>
    <row r="305" ht="79.5" customHeight="1">
      <c r="A305" s="34"/>
      <c r="B305" s="34"/>
      <c r="C305" s="34"/>
      <c r="D305" s="34"/>
      <c r="E305" s="34"/>
      <c r="F305" s="35"/>
      <c r="G305" s="34"/>
      <c r="H305" s="34"/>
      <c r="I305" s="36"/>
      <c r="J305" s="34"/>
      <c r="K305" s="34"/>
      <c r="L305" s="34"/>
      <c r="M305" s="34"/>
      <c r="N305" s="1"/>
      <c r="O305" s="1"/>
      <c r="P305" s="1"/>
      <c r="Q305" s="1"/>
      <c r="R305" s="15"/>
      <c r="S305" s="15"/>
      <c r="T305" s="1"/>
      <c r="U305" s="1"/>
      <c r="V305" s="15"/>
      <c r="W305" s="1"/>
      <c r="X305" s="1"/>
      <c r="Y305" s="1"/>
      <c r="Z305" s="1"/>
      <c r="AA305" s="1"/>
    </row>
    <row r="306" ht="79.5" customHeight="1">
      <c r="A306" s="13"/>
      <c r="B306" s="13"/>
      <c r="C306" s="13"/>
      <c r="D306" s="13"/>
      <c r="E306" s="13"/>
      <c r="F306" s="25"/>
      <c r="G306" s="13"/>
      <c r="H306" s="13"/>
      <c r="I306" s="27"/>
      <c r="J306" s="13"/>
      <c r="K306" s="13"/>
      <c r="L306" s="13"/>
      <c r="M306" s="13"/>
      <c r="N306" s="1"/>
      <c r="O306" s="1"/>
      <c r="P306" s="1"/>
      <c r="Q306" s="1"/>
      <c r="R306" s="15"/>
      <c r="S306" s="15"/>
      <c r="T306" s="1"/>
      <c r="U306" s="1"/>
      <c r="V306" s="15"/>
      <c r="W306" s="1"/>
      <c r="X306" s="1"/>
      <c r="Y306" s="1"/>
      <c r="Z306" s="1"/>
      <c r="AA306" s="1"/>
    </row>
    <row r="307" ht="79.5" customHeight="1">
      <c r="A307" s="34"/>
      <c r="B307" s="34"/>
      <c r="C307" s="34"/>
      <c r="D307" s="34"/>
      <c r="E307" s="34"/>
      <c r="F307" s="35"/>
      <c r="G307" s="34"/>
      <c r="H307" s="34"/>
      <c r="I307" s="36"/>
      <c r="J307" s="34"/>
      <c r="K307" s="34"/>
      <c r="L307" s="34"/>
      <c r="M307" s="34"/>
      <c r="N307" s="1"/>
      <c r="O307" s="1"/>
      <c r="P307" s="1"/>
      <c r="Q307" s="1"/>
      <c r="R307" s="15"/>
      <c r="S307" s="15"/>
      <c r="T307" s="1"/>
      <c r="U307" s="1"/>
      <c r="V307" s="15"/>
      <c r="W307" s="1"/>
      <c r="X307" s="1"/>
      <c r="Y307" s="1"/>
      <c r="Z307" s="1"/>
      <c r="AA307" s="1"/>
    </row>
    <row r="308" ht="79.5" customHeight="1">
      <c r="A308" s="13"/>
      <c r="B308" s="13"/>
      <c r="C308" s="13"/>
      <c r="D308" s="13"/>
      <c r="E308" s="13"/>
      <c r="F308" s="25"/>
      <c r="G308" s="13"/>
      <c r="H308" s="13"/>
      <c r="I308" s="27"/>
      <c r="J308" s="13"/>
      <c r="K308" s="13"/>
      <c r="L308" s="13"/>
      <c r="M308" s="13"/>
      <c r="N308" s="1"/>
      <c r="O308" s="1"/>
      <c r="P308" s="1"/>
      <c r="Q308" s="1"/>
      <c r="R308" s="15"/>
      <c r="S308" s="15"/>
      <c r="T308" s="1"/>
      <c r="U308" s="1"/>
      <c r="V308" s="15"/>
      <c r="W308" s="1"/>
      <c r="X308" s="1"/>
      <c r="Y308" s="1"/>
      <c r="Z308" s="1"/>
      <c r="AA308" s="1"/>
    </row>
    <row r="309" ht="79.5" customHeight="1">
      <c r="A309" s="34"/>
      <c r="B309" s="34"/>
      <c r="C309" s="34"/>
      <c r="D309" s="34"/>
      <c r="E309" s="34"/>
      <c r="F309" s="35"/>
      <c r="G309" s="34"/>
      <c r="H309" s="34"/>
      <c r="I309" s="36"/>
      <c r="J309" s="34"/>
      <c r="K309" s="34"/>
      <c r="L309" s="34"/>
      <c r="M309" s="34"/>
      <c r="N309" s="1"/>
      <c r="O309" s="1"/>
      <c r="P309" s="1"/>
      <c r="Q309" s="1"/>
      <c r="R309" s="15"/>
      <c r="S309" s="15"/>
      <c r="T309" s="1"/>
      <c r="U309" s="1"/>
      <c r="V309" s="15"/>
      <c r="W309" s="1"/>
      <c r="X309" s="1"/>
      <c r="Y309" s="1"/>
      <c r="Z309" s="1"/>
      <c r="AA309" s="1"/>
    </row>
    <row r="310" ht="79.5" customHeight="1">
      <c r="A310" s="13"/>
      <c r="B310" s="13"/>
      <c r="C310" s="13"/>
      <c r="D310" s="13"/>
      <c r="E310" s="13"/>
      <c r="F310" s="25"/>
      <c r="G310" s="13"/>
      <c r="H310" s="13"/>
      <c r="I310" s="27"/>
      <c r="J310" s="13"/>
      <c r="K310" s="13"/>
      <c r="L310" s="13"/>
      <c r="M310" s="13"/>
      <c r="N310" s="1"/>
      <c r="O310" s="1"/>
      <c r="P310" s="1"/>
      <c r="Q310" s="1"/>
      <c r="R310" s="15"/>
      <c r="S310" s="15"/>
      <c r="T310" s="1"/>
      <c r="U310" s="1"/>
      <c r="V310" s="15"/>
      <c r="W310" s="1"/>
      <c r="X310" s="1"/>
      <c r="Y310" s="1"/>
      <c r="Z310" s="1"/>
      <c r="AA310" s="1"/>
    </row>
    <row r="311" ht="79.5" customHeight="1">
      <c r="A311" s="34"/>
      <c r="B311" s="34"/>
      <c r="C311" s="34"/>
      <c r="D311" s="34"/>
      <c r="E311" s="34"/>
      <c r="F311" s="35"/>
      <c r="G311" s="34"/>
      <c r="H311" s="34"/>
      <c r="I311" s="36"/>
      <c r="J311" s="34"/>
      <c r="K311" s="34"/>
      <c r="L311" s="34"/>
      <c r="M311" s="34"/>
      <c r="N311" s="1"/>
      <c r="O311" s="1"/>
      <c r="P311" s="1"/>
      <c r="Q311" s="1"/>
      <c r="R311" s="15"/>
      <c r="S311" s="15"/>
      <c r="T311" s="1"/>
      <c r="U311" s="1"/>
      <c r="V311" s="15"/>
      <c r="W311" s="1"/>
      <c r="X311" s="1"/>
      <c r="Y311" s="1"/>
      <c r="Z311" s="1"/>
      <c r="AA311" s="1"/>
    </row>
    <row r="312" ht="79.5" customHeight="1">
      <c r="A312" s="13"/>
      <c r="B312" s="13"/>
      <c r="C312" s="13"/>
      <c r="D312" s="13"/>
      <c r="E312" s="13"/>
      <c r="F312" s="25"/>
      <c r="G312" s="13"/>
      <c r="H312" s="13"/>
      <c r="I312" s="27"/>
      <c r="J312" s="13"/>
      <c r="K312" s="13"/>
      <c r="L312" s="13"/>
      <c r="M312" s="13"/>
      <c r="N312" s="1"/>
      <c r="O312" s="1"/>
      <c r="P312" s="1"/>
      <c r="Q312" s="1"/>
      <c r="R312" s="15"/>
      <c r="S312" s="15"/>
      <c r="T312" s="1"/>
      <c r="U312" s="1"/>
      <c r="V312" s="15"/>
      <c r="W312" s="1"/>
      <c r="X312" s="1"/>
      <c r="Y312" s="1"/>
      <c r="Z312" s="1"/>
      <c r="AA312" s="1"/>
    </row>
    <row r="313" ht="79.5" customHeight="1">
      <c r="A313" s="34"/>
      <c r="B313" s="34"/>
      <c r="C313" s="34"/>
      <c r="D313" s="34"/>
      <c r="E313" s="34"/>
      <c r="F313" s="35"/>
      <c r="G313" s="34"/>
      <c r="H313" s="34"/>
      <c r="I313" s="36"/>
      <c r="J313" s="34"/>
      <c r="K313" s="34"/>
      <c r="L313" s="34"/>
      <c r="M313" s="34"/>
      <c r="N313" s="1"/>
      <c r="O313" s="1"/>
      <c r="P313" s="1"/>
      <c r="Q313" s="1"/>
      <c r="R313" s="15"/>
      <c r="S313" s="15"/>
      <c r="T313" s="1"/>
      <c r="U313" s="1"/>
      <c r="V313" s="15"/>
      <c r="W313" s="1"/>
      <c r="X313" s="1"/>
      <c r="Y313" s="1"/>
      <c r="Z313" s="1"/>
      <c r="AA313" s="1"/>
    </row>
    <row r="314" ht="79.5" customHeight="1">
      <c r="A314" s="13"/>
      <c r="B314" s="13"/>
      <c r="C314" s="13"/>
      <c r="D314" s="13"/>
      <c r="E314" s="13"/>
      <c r="F314" s="25"/>
      <c r="G314" s="13"/>
      <c r="H314" s="13"/>
      <c r="I314" s="27"/>
      <c r="J314" s="13"/>
      <c r="K314" s="13"/>
      <c r="L314" s="13"/>
      <c r="M314" s="13"/>
      <c r="N314" s="1"/>
      <c r="O314" s="1"/>
      <c r="P314" s="1"/>
      <c r="Q314" s="1"/>
      <c r="R314" s="15"/>
      <c r="S314" s="15"/>
      <c r="T314" s="1"/>
      <c r="U314" s="1"/>
      <c r="V314" s="15"/>
      <c r="W314" s="1"/>
      <c r="X314" s="1"/>
      <c r="Y314" s="1"/>
      <c r="Z314" s="1"/>
      <c r="AA314" s="1"/>
    </row>
    <row r="315" ht="79.5" customHeight="1">
      <c r="A315" s="34"/>
      <c r="B315" s="34"/>
      <c r="C315" s="34"/>
      <c r="D315" s="34"/>
      <c r="E315" s="34"/>
      <c r="F315" s="35"/>
      <c r="G315" s="34"/>
      <c r="H315" s="34"/>
      <c r="I315" s="36"/>
      <c r="J315" s="34"/>
      <c r="K315" s="34"/>
      <c r="L315" s="34"/>
      <c r="M315" s="34"/>
      <c r="N315" s="1"/>
      <c r="O315" s="1"/>
      <c r="P315" s="1"/>
      <c r="Q315" s="1"/>
      <c r="R315" s="15"/>
      <c r="S315" s="15"/>
      <c r="T315" s="1"/>
      <c r="U315" s="1"/>
      <c r="V315" s="15"/>
      <c r="W315" s="1"/>
      <c r="X315" s="1"/>
      <c r="Y315" s="1"/>
      <c r="Z315" s="1"/>
      <c r="AA315" s="1"/>
    </row>
    <row r="316" ht="79.5" customHeight="1">
      <c r="A316" s="13"/>
      <c r="B316" s="13"/>
      <c r="C316" s="13"/>
      <c r="D316" s="13"/>
      <c r="E316" s="13"/>
      <c r="F316" s="25"/>
      <c r="G316" s="13"/>
      <c r="H316" s="13"/>
      <c r="I316" s="27"/>
      <c r="J316" s="13"/>
      <c r="K316" s="13"/>
      <c r="L316" s="13"/>
      <c r="M316" s="13"/>
      <c r="N316" s="1"/>
      <c r="O316" s="1"/>
      <c r="P316" s="1"/>
      <c r="Q316" s="1"/>
      <c r="R316" s="15"/>
      <c r="S316" s="15"/>
      <c r="T316" s="1"/>
      <c r="U316" s="1"/>
      <c r="V316" s="15"/>
      <c r="W316" s="1"/>
      <c r="X316" s="1"/>
      <c r="Y316" s="1"/>
      <c r="Z316" s="1"/>
      <c r="AA316" s="1"/>
    </row>
    <row r="317" ht="79.5" customHeight="1">
      <c r="A317" s="34"/>
      <c r="B317" s="34"/>
      <c r="C317" s="34"/>
      <c r="D317" s="34"/>
      <c r="E317" s="34"/>
      <c r="F317" s="35"/>
      <c r="G317" s="34"/>
      <c r="H317" s="34"/>
      <c r="I317" s="36"/>
      <c r="J317" s="34"/>
      <c r="K317" s="34"/>
      <c r="L317" s="34"/>
      <c r="M317" s="34"/>
      <c r="N317" s="1"/>
      <c r="O317" s="1"/>
      <c r="P317" s="1"/>
      <c r="Q317" s="1"/>
      <c r="R317" s="15"/>
      <c r="S317" s="15"/>
      <c r="T317" s="1"/>
      <c r="U317" s="1"/>
      <c r="V317" s="15"/>
      <c r="W317" s="1"/>
      <c r="X317" s="1"/>
      <c r="Y317" s="1"/>
      <c r="Z317" s="1"/>
      <c r="AA317" s="1"/>
    </row>
    <row r="318" ht="79.5" customHeight="1">
      <c r="A318" s="13"/>
      <c r="B318" s="13"/>
      <c r="C318" s="13"/>
      <c r="D318" s="13"/>
      <c r="E318" s="13"/>
      <c r="F318" s="25"/>
      <c r="G318" s="13"/>
      <c r="H318" s="13"/>
      <c r="I318" s="27"/>
      <c r="J318" s="13"/>
      <c r="K318" s="13"/>
      <c r="L318" s="13"/>
      <c r="M318" s="13"/>
      <c r="N318" s="1"/>
      <c r="O318" s="1"/>
      <c r="P318" s="1"/>
      <c r="Q318" s="1"/>
      <c r="R318" s="15"/>
      <c r="S318" s="15"/>
      <c r="T318" s="1"/>
      <c r="U318" s="1"/>
      <c r="V318" s="15"/>
      <c r="W318" s="1"/>
      <c r="X318" s="1"/>
      <c r="Y318" s="1"/>
      <c r="Z318" s="1"/>
      <c r="AA318" s="1"/>
    </row>
    <row r="319" ht="79.5" customHeight="1">
      <c r="A319" s="34"/>
      <c r="B319" s="34"/>
      <c r="C319" s="34"/>
      <c r="D319" s="34"/>
      <c r="E319" s="34"/>
      <c r="F319" s="35"/>
      <c r="G319" s="34"/>
      <c r="H319" s="34"/>
      <c r="I319" s="36"/>
      <c r="J319" s="34"/>
      <c r="K319" s="34"/>
      <c r="L319" s="34"/>
      <c r="M319" s="34"/>
      <c r="N319" s="1"/>
      <c r="O319" s="1"/>
      <c r="P319" s="1"/>
      <c r="Q319" s="1"/>
      <c r="R319" s="15"/>
      <c r="S319" s="15"/>
      <c r="T319" s="1"/>
      <c r="U319" s="1"/>
      <c r="V319" s="15"/>
      <c r="W319" s="1"/>
      <c r="X319" s="1"/>
      <c r="Y319" s="1"/>
      <c r="Z319" s="1"/>
      <c r="AA319" s="1"/>
    </row>
    <row r="320" ht="79.5" customHeight="1">
      <c r="A320" s="13"/>
      <c r="B320" s="13"/>
      <c r="C320" s="13"/>
      <c r="D320" s="13"/>
      <c r="E320" s="13"/>
      <c r="F320" s="25"/>
      <c r="G320" s="13"/>
      <c r="H320" s="13"/>
      <c r="I320" s="27"/>
      <c r="J320" s="13"/>
      <c r="K320" s="13"/>
      <c r="L320" s="13"/>
      <c r="M320" s="13"/>
      <c r="N320" s="1"/>
      <c r="O320" s="1"/>
      <c r="P320" s="1"/>
      <c r="Q320" s="1"/>
      <c r="R320" s="15"/>
      <c r="S320" s="15"/>
      <c r="T320" s="1"/>
      <c r="U320" s="1"/>
      <c r="V320" s="15"/>
      <c r="W320" s="1"/>
      <c r="X320" s="1"/>
      <c r="Y320" s="1"/>
      <c r="Z320" s="1"/>
      <c r="AA320" s="1"/>
    </row>
    <row r="321" ht="79.5" customHeight="1">
      <c r="A321" s="34"/>
      <c r="B321" s="34"/>
      <c r="C321" s="34"/>
      <c r="D321" s="34"/>
      <c r="E321" s="34"/>
      <c r="F321" s="35"/>
      <c r="G321" s="34"/>
      <c r="H321" s="34"/>
      <c r="I321" s="36"/>
      <c r="J321" s="34"/>
      <c r="K321" s="34"/>
      <c r="L321" s="34"/>
      <c r="M321" s="34"/>
      <c r="N321" s="1"/>
      <c r="O321" s="1"/>
      <c r="P321" s="1"/>
      <c r="Q321" s="1"/>
      <c r="R321" s="15"/>
      <c r="S321" s="15"/>
      <c r="T321" s="1"/>
      <c r="U321" s="1"/>
      <c r="V321" s="15"/>
      <c r="W321" s="1"/>
      <c r="X321" s="1"/>
      <c r="Y321" s="1"/>
      <c r="Z321" s="1"/>
      <c r="AA321" s="1"/>
    </row>
    <row r="322" ht="79.5" customHeight="1">
      <c r="A322" s="13"/>
      <c r="B322" s="13"/>
      <c r="C322" s="13"/>
      <c r="D322" s="13"/>
      <c r="E322" s="13"/>
      <c r="F322" s="25"/>
      <c r="G322" s="13"/>
      <c r="H322" s="13"/>
      <c r="I322" s="27"/>
      <c r="J322" s="13"/>
      <c r="K322" s="13"/>
      <c r="L322" s="13"/>
      <c r="M322" s="13"/>
      <c r="N322" s="1"/>
      <c r="O322" s="1"/>
      <c r="P322" s="1"/>
      <c r="Q322" s="1"/>
      <c r="R322" s="15"/>
      <c r="S322" s="15"/>
      <c r="T322" s="1"/>
      <c r="U322" s="1"/>
      <c r="V322" s="15"/>
      <c r="W322" s="1"/>
      <c r="X322" s="1"/>
      <c r="Y322" s="1"/>
      <c r="Z322" s="1"/>
      <c r="AA322" s="1"/>
    </row>
    <row r="323" ht="79.5" customHeight="1">
      <c r="A323" s="34"/>
      <c r="B323" s="34"/>
      <c r="C323" s="34"/>
      <c r="D323" s="34"/>
      <c r="E323" s="34"/>
      <c r="F323" s="35"/>
      <c r="G323" s="34"/>
      <c r="H323" s="34"/>
      <c r="I323" s="36"/>
      <c r="J323" s="34"/>
      <c r="K323" s="34"/>
      <c r="L323" s="34"/>
      <c r="M323" s="34"/>
      <c r="N323" s="1"/>
      <c r="O323" s="1"/>
      <c r="P323" s="1"/>
      <c r="Q323" s="1"/>
      <c r="R323" s="15"/>
      <c r="S323" s="15"/>
      <c r="T323" s="1"/>
      <c r="U323" s="1"/>
      <c r="V323" s="15"/>
      <c r="W323" s="1"/>
      <c r="X323" s="1"/>
      <c r="Y323" s="1"/>
      <c r="Z323" s="1"/>
      <c r="AA323" s="1"/>
    </row>
    <row r="324" ht="79.5" customHeight="1">
      <c r="A324" s="13"/>
      <c r="B324" s="13"/>
      <c r="C324" s="13"/>
      <c r="D324" s="13"/>
      <c r="E324" s="13"/>
      <c r="F324" s="25"/>
      <c r="G324" s="13"/>
      <c r="H324" s="13"/>
      <c r="I324" s="27"/>
      <c r="J324" s="13"/>
      <c r="K324" s="13"/>
      <c r="L324" s="13"/>
      <c r="M324" s="13"/>
      <c r="N324" s="1"/>
      <c r="O324" s="1"/>
      <c r="P324" s="1"/>
      <c r="Q324" s="1"/>
      <c r="R324" s="15"/>
      <c r="S324" s="15"/>
      <c r="T324" s="1"/>
      <c r="U324" s="1"/>
      <c r="V324" s="15"/>
      <c r="W324" s="1"/>
      <c r="X324" s="1"/>
      <c r="Y324" s="1"/>
      <c r="Z324" s="1"/>
      <c r="AA324" s="1"/>
    </row>
    <row r="325" ht="79.5" customHeight="1">
      <c r="A325" s="34"/>
      <c r="B325" s="34"/>
      <c r="C325" s="34"/>
      <c r="D325" s="34"/>
      <c r="E325" s="34"/>
      <c r="F325" s="35"/>
      <c r="G325" s="34"/>
      <c r="H325" s="34"/>
      <c r="I325" s="36"/>
      <c r="J325" s="34"/>
      <c r="K325" s="34"/>
      <c r="L325" s="34"/>
      <c r="M325" s="34"/>
      <c r="N325" s="1"/>
      <c r="O325" s="1"/>
      <c r="P325" s="1"/>
      <c r="Q325" s="1"/>
      <c r="R325" s="15"/>
      <c r="S325" s="15"/>
      <c r="T325" s="1"/>
      <c r="U325" s="1"/>
      <c r="V325" s="15"/>
      <c r="W325" s="1"/>
      <c r="X325" s="1"/>
      <c r="Y325" s="1"/>
      <c r="Z325" s="1"/>
      <c r="AA325" s="1"/>
    </row>
    <row r="326" ht="79.5" customHeight="1">
      <c r="A326" s="13"/>
      <c r="B326" s="13"/>
      <c r="C326" s="13"/>
      <c r="D326" s="13"/>
      <c r="E326" s="13"/>
      <c r="F326" s="25"/>
      <c r="G326" s="13"/>
      <c r="H326" s="13"/>
      <c r="I326" s="27"/>
      <c r="J326" s="13"/>
      <c r="K326" s="13"/>
      <c r="L326" s="13"/>
      <c r="M326" s="13"/>
      <c r="N326" s="1"/>
      <c r="O326" s="1"/>
      <c r="P326" s="1"/>
      <c r="Q326" s="1"/>
      <c r="R326" s="15"/>
      <c r="S326" s="15"/>
      <c r="T326" s="1"/>
      <c r="U326" s="1"/>
      <c r="V326" s="15"/>
      <c r="W326" s="1"/>
      <c r="X326" s="1"/>
      <c r="Y326" s="1"/>
      <c r="Z326" s="1"/>
      <c r="AA326" s="1"/>
    </row>
    <row r="327" ht="79.5" customHeight="1">
      <c r="A327" s="1"/>
      <c r="B327" s="50"/>
      <c r="C327" s="1"/>
      <c r="D327" s="50"/>
      <c r="E327" s="1"/>
      <c r="F327" s="50"/>
      <c r="G327" s="1"/>
      <c r="H327" s="1"/>
      <c r="I327" s="1"/>
      <c r="J327" s="1"/>
      <c r="K327" s="1"/>
      <c r="L327" s="50"/>
      <c r="M327" s="1"/>
      <c r="N327" s="1"/>
      <c r="O327" s="1"/>
      <c r="P327" s="1"/>
      <c r="Q327" s="1"/>
      <c r="R327" s="15"/>
      <c r="S327" s="15"/>
      <c r="T327" s="1"/>
      <c r="U327" s="1"/>
      <c r="V327" s="15"/>
      <c r="W327" s="1"/>
      <c r="X327" s="1"/>
      <c r="Y327" s="1"/>
      <c r="Z327" s="1"/>
      <c r="AA327" s="1"/>
    </row>
    <row r="328" ht="15.75" customHeight="1">
      <c r="A328" s="1"/>
      <c r="B328" s="51"/>
      <c r="C328" s="1"/>
      <c r="D328" s="51"/>
      <c r="E328" s="1"/>
      <c r="F328" s="51"/>
      <c r="G328" s="1"/>
      <c r="H328" s="1"/>
      <c r="I328" s="1"/>
      <c r="J328" s="1"/>
      <c r="K328" s="1"/>
      <c r="L328" s="51"/>
      <c r="M328" s="1"/>
      <c r="N328" s="1"/>
      <c r="O328" s="1"/>
      <c r="P328" s="1"/>
      <c r="Q328" s="1"/>
      <c r="R328" s="15"/>
      <c r="S328" s="15"/>
      <c r="T328" s="1"/>
      <c r="U328" s="1"/>
      <c r="V328" s="15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autoFilter ref="$A$1:$M$492"/>
  <conditionalFormatting sqref="R2:R1000">
    <cfRule type="expression" dxfId="0" priority="1">
      <formula>R2="Vendido"</formula>
    </cfRule>
  </conditionalFormatting>
  <conditionalFormatting sqref="R2:R1000">
    <cfRule type="expression" dxfId="1" priority="2">
      <formula>R2="Reservado"</formula>
    </cfRule>
  </conditionalFormatting>
  <conditionalFormatting sqref="R2:R1000">
    <cfRule type="expression" dxfId="2" priority="3">
      <formula>R2="No vender"</formula>
    </cfRule>
  </conditionalFormatting>
  <conditionalFormatting sqref="S2:S1000">
    <cfRule type="expression" dxfId="3" priority="4">
      <formula>S2="Sí"</formula>
    </cfRule>
  </conditionalFormatting>
  <dataValidations>
    <dataValidation type="list" allowBlank="1" sqref="V2:V493">
      <formula1>CONFIGURACION!$I$2:$I$5</formula1>
    </dataValidation>
    <dataValidation type="list" allowBlank="1" sqref="S2:S493">
      <formula1>CONFIGURACION!$F$2:$F$3</formula1>
    </dataValidation>
    <dataValidation type="list" allowBlank="1" sqref="R2:R493">
      <formula1>CONFIGURACION!$E$2:$E$6</formula1>
    </dataValidation>
    <dataValidation type="list" allowBlank="1" sqref="D2:D492">
      <formula1>CONFIGURACION!$G$2:$G$4</formula1>
    </dataValidation>
    <dataValidation type="list" allowBlank="1" sqref="F2:F492">
      <formula1>CONFIGURACION!$C$2:$C$47</formula1>
    </dataValidation>
    <dataValidation type="list" allowBlank="1" sqref="B2:B492">
      <formula1>CONFIGURACION!$A$2:$A$36</formula1>
    </dataValidation>
    <dataValidation type="list" allowBlank="1" sqref="L2:L492">
      <formula1>CONFIGURACION!$D$2:$D$6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25.0"/>
    <col customWidth="1" min="4" max="7" width="18.0"/>
    <col customWidth="1" min="8" max="8" width="25.0"/>
    <col customWidth="1" min="9" max="9" width="15.0"/>
    <col customWidth="1" min="10" max="11" width="18.0"/>
    <col customWidth="1" min="12" max="12" width="35.0"/>
  </cols>
  <sheetData>
    <row r="1">
      <c r="A1" s="5" t="s">
        <v>1</v>
      </c>
      <c r="B1" s="5" t="s">
        <v>3</v>
      </c>
      <c r="C1" s="5" t="s">
        <v>5</v>
      </c>
      <c r="D1" s="5" t="s">
        <v>7</v>
      </c>
      <c r="E1" s="5" t="s">
        <v>8</v>
      </c>
      <c r="F1" s="5" t="s">
        <v>10</v>
      </c>
      <c r="G1" s="5" t="s">
        <v>11</v>
      </c>
      <c r="H1" s="5" t="s">
        <v>14</v>
      </c>
      <c r="I1" s="5" t="s">
        <v>15</v>
      </c>
      <c r="J1" s="5" t="s">
        <v>17</v>
      </c>
      <c r="K1" s="5" t="s">
        <v>19</v>
      </c>
      <c r="L1" s="5" t="s">
        <v>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tr">
        <f>IF(INVENTARIO!A2="","",INVENTARIO!A2)</f>
        <v>EST-001</v>
      </c>
      <c r="B2" s="15" t="str">
        <f>IF(INVENTARIO!G2="","",INVENTARIO!G2)</f>
        <v>2 Plazas</v>
      </c>
      <c r="C2" s="15" t="str">
        <f>IF(INVENTARIO!B2="","",INVENTARIO!B2)</f>
        <v>Dormitorio 2</v>
      </c>
      <c r="D2" s="15" t="str">
        <f>IF(INVENTARIO!D2="","",INVENTARIO!D2)</f>
        <v>Sommier 2 Plazas</v>
      </c>
      <c r="E2" s="21" t="str">
        <f>IF(INVENTARIO!O2="","",INVENTARIO!O2)</f>
        <v/>
      </c>
      <c r="F2" s="21" t="str">
        <f>IF(INVENTARIO!Q2="","",INVENTARIO!Q2)</f>
        <v/>
      </c>
      <c r="G2" s="21" t="str">
        <f t="shared" ref="G2:G501" si="1">IF(OR(E2="",F2=""),"",E2-F2)</f>
        <v/>
      </c>
      <c r="H2" s="15" t="str">
        <f>IF(INVENTARIO!T2="","",INVENTARIO!T2)</f>
        <v/>
      </c>
      <c r="I2" s="33" t="str">
        <f>IF(INVENTARIO!U2="","",INVENTARIO!U2)</f>
        <v/>
      </c>
      <c r="J2" s="15" t="str">
        <f>IF(INVENTARIO!V2="","",INVENTARIO!V2)</f>
        <v/>
      </c>
      <c r="K2" s="15" t="str">
        <f>IF(INVENTARIO!R2="","",INVENTARIO!R2)</f>
        <v/>
      </c>
      <c r="L2" s="15" t="str">
        <f>IF(INVENTARIO!Y2="","",INVENTARIO!Y2)</f>
        <v/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tr">
        <f>IF(INVENTARIO!A3="","",INVENTARIO!A3)</f>
        <v>EST-002</v>
      </c>
      <c r="B3" s="15" t="str">
        <f>IF(INVENTARIO!G3="","",INVENTARIO!G3)</f>
        <v>2 Plazas</v>
      </c>
      <c r="C3" s="15" t="str">
        <f>IF(INVENTARIO!B3="","",INVENTARIO!B3)</f>
        <v>Dormitorio 2</v>
      </c>
      <c r="D3" s="15" t="str">
        <f>IF(INVENTARIO!D3="","",INVENTARIO!D3)</f>
        <v>Respaldo negro</v>
      </c>
      <c r="E3" s="21" t="str">
        <f>IF(INVENTARIO!O3="","",INVENTARIO!O3)</f>
        <v/>
      </c>
      <c r="F3" s="21" t="str">
        <f>IF(INVENTARIO!Q3="","",INVENTARIO!Q3)</f>
        <v/>
      </c>
      <c r="G3" s="21" t="str">
        <f t="shared" si="1"/>
        <v/>
      </c>
      <c r="H3" s="15" t="str">
        <f>IF(INVENTARIO!T3="","",INVENTARIO!T3)</f>
        <v/>
      </c>
      <c r="I3" s="33" t="str">
        <f>IF(INVENTARIO!U3="","",INVENTARIO!U3)</f>
        <v/>
      </c>
      <c r="J3" s="15" t="str">
        <f>IF(INVENTARIO!V3="","",INVENTARIO!V3)</f>
        <v/>
      </c>
      <c r="K3" s="15" t="str">
        <f>IF(INVENTARIO!R3="","",INVENTARIO!R3)</f>
        <v/>
      </c>
      <c r="L3" s="15" t="str">
        <f>IF(INVENTARIO!Y3="","",INVENTARIO!Y3)</f>
        <v/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" t="str">
        <f>IF(INVENTARIO!A4="","",INVENTARIO!A4)</f>
        <v>EST-003</v>
      </c>
      <c r="B4" s="15" t="str">
        <f>IF(INVENTARIO!G4="","",INVENTARIO!G4)</f>
        <v>43x31x65</v>
      </c>
      <c r="C4" s="15" t="str">
        <f>IF(INVENTARIO!B4="","",INVENTARIO!B4)</f>
        <v>Dormitorio 2</v>
      </c>
      <c r="D4" s="15" t="str">
        <f>IF(INVENTARIO!D4="","",INVENTARIO!D4)</f>
        <v>Mesa de luz Blanca</v>
      </c>
      <c r="E4" s="21" t="str">
        <f>IF(INVENTARIO!O4="","",INVENTARIO!O4)</f>
        <v/>
      </c>
      <c r="F4" s="21" t="str">
        <f>IF(INVENTARIO!Q4="","",INVENTARIO!Q4)</f>
        <v/>
      </c>
      <c r="G4" s="21" t="str">
        <f t="shared" si="1"/>
        <v/>
      </c>
      <c r="H4" s="15" t="str">
        <f>IF(INVENTARIO!T4="","",INVENTARIO!T4)</f>
        <v/>
      </c>
      <c r="I4" s="33" t="str">
        <f>IF(INVENTARIO!U4="","",INVENTARIO!U4)</f>
        <v/>
      </c>
      <c r="J4" s="15" t="str">
        <f>IF(INVENTARIO!V4="","",INVENTARIO!V4)</f>
        <v/>
      </c>
      <c r="K4" s="15" t="str">
        <f>IF(INVENTARIO!R4="","",INVENTARIO!R4)</f>
        <v/>
      </c>
      <c r="L4" s="15" t="str">
        <f>IF(INVENTARIO!Y4="","",INVENTARIO!Y4)</f>
        <v/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5" t="str">
        <f>IF(INVENTARIO!A5="","",INVENTARIO!A5)</f>
        <v>EST-004</v>
      </c>
      <c r="B5" s="15" t="str">
        <f>IF(INVENTARIO!G5="","",INVENTARIO!G5)</f>
        <v>43x31x65</v>
      </c>
      <c r="C5" s="15" t="str">
        <f>IF(INVENTARIO!B5="","",INVENTARIO!B5)</f>
        <v>Dormitorio 2</v>
      </c>
      <c r="D5" s="15" t="str">
        <f>IF(INVENTARIO!D5="","",INVENTARIO!D5)</f>
        <v>Mesa de luz Blanca</v>
      </c>
      <c r="E5" s="21" t="str">
        <f>IF(INVENTARIO!O5="","",INVENTARIO!O5)</f>
        <v/>
      </c>
      <c r="F5" s="21" t="str">
        <f>IF(INVENTARIO!Q5="","",INVENTARIO!Q5)</f>
        <v/>
      </c>
      <c r="G5" s="21" t="str">
        <f t="shared" si="1"/>
        <v/>
      </c>
      <c r="H5" s="15" t="str">
        <f>IF(INVENTARIO!T5="","",INVENTARIO!T5)</f>
        <v/>
      </c>
      <c r="I5" s="33" t="str">
        <f>IF(INVENTARIO!U5="","",INVENTARIO!U5)</f>
        <v/>
      </c>
      <c r="J5" s="15" t="str">
        <f>IF(INVENTARIO!V5="","",INVENTARIO!V5)</f>
        <v/>
      </c>
      <c r="K5" s="15" t="str">
        <f>IF(INVENTARIO!R5="","",INVENTARIO!R5)</f>
        <v/>
      </c>
      <c r="L5" s="15" t="str">
        <f>IF(INVENTARIO!Y5="","",INVENTARIO!Y5)</f>
        <v/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 t="str">
        <f>IF(INVENTARIO!A6="","",INVENTARIO!A6)</f>
        <v>EST-005</v>
      </c>
      <c r="B6" s="15" t="str">
        <f>IF(INVENTARIO!G6="","",INVENTARIO!G6)</f>
        <v/>
      </c>
      <c r="C6" s="15" t="str">
        <f>IF(INVENTARIO!B6="","",INVENTARIO!B6)</f>
        <v>Dormitorio 2</v>
      </c>
      <c r="D6" s="15" t="str">
        <f>IF(INVENTARIO!D6="","",INVENTARIO!D6)</f>
        <v>Velador artesanal</v>
      </c>
      <c r="E6" s="21" t="str">
        <f>IF(INVENTARIO!O6="","",INVENTARIO!O6)</f>
        <v/>
      </c>
      <c r="F6" s="21" t="str">
        <f>IF(INVENTARIO!Q6="","",INVENTARIO!Q6)</f>
        <v/>
      </c>
      <c r="G6" s="21" t="str">
        <f t="shared" si="1"/>
        <v/>
      </c>
      <c r="H6" s="15" t="str">
        <f>IF(INVENTARIO!T6="","",INVENTARIO!T6)</f>
        <v/>
      </c>
      <c r="I6" s="33" t="str">
        <f>IF(INVENTARIO!U6="","",INVENTARIO!U6)</f>
        <v/>
      </c>
      <c r="J6" s="15" t="str">
        <f>IF(INVENTARIO!V6="","",INVENTARIO!V6)</f>
        <v/>
      </c>
      <c r="K6" s="15" t="str">
        <f>IF(INVENTARIO!R6="","",INVENTARIO!R6)</f>
        <v/>
      </c>
      <c r="L6" s="15" t="str">
        <f>IF(INVENTARIO!Y6="","",INVENTARIO!Y6)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 t="str">
        <f>IF(INVENTARIO!A7="","",INVENTARIO!A7)</f>
        <v>EST-006</v>
      </c>
      <c r="B7" s="15" t="str">
        <f>IF(INVENTARIO!G7="","",INVENTARIO!G7)</f>
        <v/>
      </c>
      <c r="C7" s="15" t="str">
        <f>IF(INVENTARIO!B7="","",INVENTARIO!B7)</f>
        <v>Dormitorio 2</v>
      </c>
      <c r="D7" s="15" t="str">
        <f>IF(INVENTARIO!D7="","",INVENTARIO!D7)</f>
        <v>Cuadro caballo blanco</v>
      </c>
      <c r="E7" s="21" t="str">
        <f>IF(INVENTARIO!O7="","",INVENTARIO!O7)</f>
        <v/>
      </c>
      <c r="F7" s="21" t="str">
        <f>IF(INVENTARIO!Q7="","",INVENTARIO!Q7)</f>
        <v/>
      </c>
      <c r="G7" s="21" t="str">
        <f t="shared" si="1"/>
        <v/>
      </c>
      <c r="H7" s="15" t="str">
        <f>IF(INVENTARIO!T7="","",INVENTARIO!T7)</f>
        <v/>
      </c>
      <c r="I7" s="33" t="str">
        <f>IF(INVENTARIO!U7="","",INVENTARIO!U7)</f>
        <v/>
      </c>
      <c r="J7" s="15" t="str">
        <f>IF(INVENTARIO!V7="","",INVENTARIO!V7)</f>
        <v/>
      </c>
      <c r="K7" s="15" t="str">
        <f>IF(INVENTARIO!R7="","",INVENTARIO!R7)</f>
        <v/>
      </c>
      <c r="L7" s="15" t="str">
        <f>IF(INVENTARIO!Y7="","",INVENTARIO!Y7)</f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 t="str">
        <f>IF(INVENTARIO!A8="","",INVENTARIO!A8)</f>
        <v>EST-007</v>
      </c>
      <c r="B8" s="15" t="str">
        <f>IF(INVENTARIO!G8="","",INVENTARIO!G8)</f>
        <v/>
      </c>
      <c r="C8" s="15" t="str">
        <f>IF(INVENTARIO!B8="","",INVENTARIO!B8)</f>
        <v>Dormitorio 2</v>
      </c>
      <c r="D8" s="15" t="str">
        <f>IF(INVENTARIO!D8="","",INVENTARIO!D8)</f>
        <v>Cuna + Cambiador + Cajonera</v>
      </c>
      <c r="E8" s="21" t="str">
        <f>IF(INVENTARIO!O8="","",INVENTARIO!O8)</f>
        <v/>
      </c>
      <c r="F8" s="21" t="str">
        <f>IF(INVENTARIO!Q8="","",INVENTARIO!Q8)</f>
        <v/>
      </c>
      <c r="G8" s="21" t="str">
        <f t="shared" si="1"/>
        <v/>
      </c>
      <c r="H8" s="15" t="str">
        <f>IF(INVENTARIO!T8="","",INVENTARIO!T8)</f>
        <v/>
      </c>
      <c r="I8" s="33" t="str">
        <f>IF(INVENTARIO!U8="","",INVENTARIO!U8)</f>
        <v/>
      </c>
      <c r="J8" s="15" t="str">
        <f>IF(INVENTARIO!V8="","",INVENTARIO!V8)</f>
        <v/>
      </c>
      <c r="K8" s="15" t="str">
        <f>IF(INVENTARIO!R8="","",INVENTARIO!R8)</f>
        <v/>
      </c>
      <c r="L8" s="15" t="str">
        <f>IF(INVENTARIO!Y8="","",INVENTARIO!Y8)</f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5" t="str">
        <f>IF(INVENTARIO!A9="","",INVENTARIO!A9)</f>
        <v>EST-008</v>
      </c>
      <c r="B9" s="15" t="str">
        <f>IF(INVENTARIO!G9="","",INVENTARIO!G9)</f>
        <v/>
      </c>
      <c r="C9" s="15" t="str">
        <f>IF(INVENTARIO!B9="","",INVENTARIO!B9)</f>
        <v>Dormitorio 2</v>
      </c>
      <c r="D9" s="15" t="str">
        <f>IF(INVENTARIO!D9="","",INVENTARIO!D9)</f>
        <v>Escritorio</v>
      </c>
      <c r="E9" s="21" t="str">
        <f>IF(INVENTARIO!O9="","",INVENTARIO!O9)</f>
        <v/>
      </c>
      <c r="F9" s="21" t="str">
        <f>IF(INVENTARIO!Q9="","",INVENTARIO!Q9)</f>
        <v/>
      </c>
      <c r="G9" s="21" t="str">
        <f t="shared" si="1"/>
        <v/>
      </c>
      <c r="H9" s="15" t="str">
        <f>IF(INVENTARIO!T9="","",INVENTARIO!T9)</f>
        <v/>
      </c>
      <c r="I9" s="33" t="str">
        <f>IF(INVENTARIO!U9="","",INVENTARIO!U9)</f>
        <v/>
      </c>
      <c r="J9" s="15" t="str">
        <f>IF(INVENTARIO!V9="","",INVENTARIO!V9)</f>
        <v/>
      </c>
      <c r="K9" s="15" t="str">
        <f>IF(INVENTARIO!R9="","",INVENTARIO!R9)</f>
        <v/>
      </c>
      <c r="L9" s="15" t="str">
        <f>IF(INVENTARIO!Y9="","",INVENTARIO!Y9)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" t="str">
        <f>IF(INVENTARIO!A10="","",INVENTARIO!A10)</f>
        <v>EST-009</v>
      </c>
      <c r="B10" s="15" t="str">
        <f>IF(INVENTARIO!G10="","",INVENTARIO!G10)</f>
        <v/>
      </c>
      <c r="C10" s="15" t="str">
        <f>IF(INVENTARIO!B10="","",INVENTARIO!B10)</f>
        <v>Dormitorio 2</v>
      </c>
      <c r="D10" s="15" t="str">
        <f>IF(INVENTARIO!D10="","",INVENTARIO!D10)</f>
        <v>Sillon Matero de un cuerpo</v>
      </c>
      <c r="E10" s="21" t="str">
        <f>IF(INVENTARIO!O10="","",INVENTARIO!O10)</f>
        <v/>
      </c>
      <c r="F10" s="21" t="str">
        <f>IF(INVENTARIO!Q10="","",INVENTARIO!Q10)</f>
        <v/>
      </c>
      <c r="G10" s="21" t="str">
        <f t="shared" si="1"/>
        <v/>
      </c>
      <c r="H10" s="15" t="str">
        <f>IF(INVENTARIO!T10="","",INVENTARIO!T10)</f>
        <v/>
      </c>
      <c r="I10" s="33" t="str">
        <f>IF(INVENTARIO!U10="","",INVENTARIO!U10)</f>
        <v/>
      </c>
      <c r="J10" s="15" t="str">
        <f>IF(INVENTARIO!V10="","",INVENTARIO!V10)</f>
        <v/>
      </c>
      <c r="K10" s="15" t="str">
        <f>IF(INVENTARIO!R10="","",INVENTARIO!R10)</f>
        <v/>
      </c>
      <c r="L10" s="15" t="str">
        <f>IF(INVENTARIO!Y10="","",INVENTARIO!Y10)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tr">
        <f>IF(INVENTARIO!A11="","",INVENTARIO!A11)</f>
        <v>EST-010</v>
      </c>
      <c r="B11" s="15" t="str">
        <f>IF(INVENTARIO!G11="","",INVENTARIO!G11)</f>
        <v>32'</v>
      </c>
      <c r="C11" s="15" t="str">
        <f>IF(INVENTARIO!B11="","",INVENTARIO!B11)</f>
        <v>Dormitorio 2</v>
      </c>
      <c r="D11" s="15" t="str">
        <f>IF(INVENTARIO!D11="","",INVENTARIO!D11)</f>
        <v>TV Admiral 32'</v>
      </c>
      <c r="E11" s="21" t="str">
        <f>IF(INVENTARIO!O11="","",INVENTARIO!O11)</f>
        <v/>
      </c>
      <c r="F11" s="21" t="str">
        <f>IF(INVENTARIO!Q11="","",INVENTARIO!Q11)</f>
        <v/>
      </c>
      <c r="G11" s="21" t="str">
        <f t="shared" si="1"/>
        <v/>
      </c>
      <c r="H11" s="15" t="str">
        <f>IF(INVENTARIO!T11="","",INVENTARIO!T11)</f>
        <v/>
      </c>
      <c r="I11" s="33" t="str">
        <f>IF(INVENTARIO!U11="","",INVENTARIO!U11)</f>
        <v/>
      </c>
      <c r="J11" s="15" t="str">
        <f>IF(INVENTARIO!V11="","",INVENTARIO!V11)</f>
        <v/>
      </c>
      <c r="K11" s="15" t="str">
        <f>IF(INVENTARIO!R11="","",INVENTARIO!R11)</f>
        <v/>
      </c>
      <c r="L11" s="15" t="str">
        <f>IF(INVENTARIO!Y11="","",INVENTARIO!Y11)</f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" t="str">
        <f>IF(INVENTARIO!A12="","",INVENTARIO!A12)</f>
        <v>EST-011</v>
      </c>
      <c r="B12" s="15" t="str">
        <f>IF(INVENTARIO!G12="","",INVENTARIO!G12)</f>
        <v/>
      </c>
      <c r="C12" s="15" t="str">
        <f>IF(INVENTARIO!B12="","",INVENTARIO!B12)</f>
        <v>Dormitorio 2</v>
      </c>
      <c r="D12" s="15" t="str">
        <f>IF(INVENTARIO!D12="","",INVENTARIO!D12)</f>
        <v>Estufa electrica ATMA</v>
      </c>
      <c r="E12" s="21" t="str">
        <f>IF(INVENTARIO!O12="","",INVENTARIO!O12)</f>
        <v/>
      </c>
      <c r="F12" s="21" t="str">
        <f>IF(INVENTARIO!Q12="","",INVENTARIO!Q12)</f>
        <v/>
      </c>
      <c r="G12" s="21" t="str">
        <f t="shared" si="1"/>
        <v/>
      </c>
      <c r="H12" s="15" t="str">
        <f>IF(INVENTARIO!T12="","",INVENTARIO!T12)</f>
        <v/>
      </c>
      <c r="I12" s="33" t="str">
        <f>IF(INVENTARIO!U12="","",INVENTARIO!U12)</f>
        <v/>
      </c>
      <c r="J12" s="15" t="str">
        <f>IF(INVENTARIO!V12="","",INVENTARIO!V12)</f>
        <v/>
      </c>
      <c r="K12" s="15" t="str">
        <f>IF(INVENTARIO!R12="","",INVENTARIO!R12)</f>
        <v/>
      </c>
      <c r="L12" s="15" t="str">
        <f>IF(INVENTARIO!Y12="","",INVENTARIO!Y12)</f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 t="str">
        <f>IF(INVENTARIO!A13="","",INVENTARIO!A13)</f>
        <v>EST-012</v>
      </c>
      <c r="B13" s="15" t="str">
        <f>IF(INVENTARIO!G13="","",INVENTARIO!G13)</f>
        <v>43x31x65</v>
      </c>
      <c r="C13" s="15" t="str">
        <f>IF(INVENTARIO!B13="","",INVENTARIO!B13)</f>
        <v>Dormitorio 3</v>
      </c>
      <c r="D13" s="15" t="str">
        <f>IF(INVENTARIO!D13="","",INVENTARIO!D13)</f>
        <v>Mesa de luz blanca</v>
      </c>
      <c r="E13" s="21" t="str">
        <f>IF(INVENTARIO!O13="","",INVENTARIO!O13)</f>
        <v/>
      </c>
      <c r="F13" s="21" t="str">
        <f>IF(INVENTARIO!Q13="","",INVENTARIO!Q13)</f>
        <v/>
      </c>
      <c r="G13" s="21" t="str">
        <f t="shared" si="1"/>
        <v/>
      </c>
      <c r="H13" s="15" t="str">
        <f>IF(INVENTARIO!T13="","",INVENTARIO!T13)</f>
        <v/>
      </c>
      <c r="I13" s="33" t="str">
        <f>IF(INVENTARIO!U13="","",INVENTARIO!U13)</f>
        <v/>
      </c>
      <c r="J13" s="15" t="str">
        <f>IF(INVENTARIO!V13="","",INVENTARIO!V13)</f>
        <v/>
      </c>
      <c r="K13" s="15" t="str">
        <f>IF(INVENTARIO!R13="","",INVENTARIO!R13)</f>
        <v/>
      </c>
      <c r="L13" s="15" t="str">
        <f>IF(INVENTARIO!Y13="","",INVENTARIO!Y13)</f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" t="str">
        <f>IF(INVENTARIO!A14="","",INVENTARIO!A14)</f>
        <v>EST-013</v>
      </c>
      <c r="B14" s="15" t="str">
        <f>IF(INVENTARIO!G14="","",INVENTARIO!G14)</f>
        <v/>
      </c>
      <c r="C14" s="15" t="str">
        <f>IF(INVENTARIO!B14="","",INVENTARIO!B14)</f>
        <v>Dormitorio 3</v>
      </c>
      <c r="D14" s="15" t="str">
        <f>IF(INVENTARIO!D14="","",INVENTARIO!D14)</f>
        <v>Velador artesanal</v>
      </c>
      <c r="E14" s="21" t="str">
        <f>IF(INVENTARIO!O14="","",INVENTARIO!O14)</f>
        <v/>
      </c>
      <c r="F14" s="21" t="str">
        <f>IF(INVENTARIO!Q14="","",INVENTARIO!Q14)</f>
        <v/>
      </c>
      <c r="G14" s="21" t="str">
        <f t="shared" si="1"/>
        <v/>
      </c>
      <c r="H14" s="15" t="str">
        <f>IF(INVENTARIO!T14="","",INVENTARIO!T14)</f>
        <v/>
      </c>
      <c r="I14" s="33" t="str">
        <f>IF(INVENTARIO!U14="","",INVENTARIO!U14)</f>
        <v/>
      </c>
      <c r="J14" s="15" t="str">
        <f>IF(INVENTARIO!V14="","",INVENTARIO!V14)</f>
        <v/>
      </c>
      <c r="K14" s="15" t="str">
        <f>IF(INVENTARIO!R14="","",INVENTARIO!R14)</f>
        <v/>
      </c>
      <c r="L14" s="15" t="str">
        <f>IF(INVENTARIO!Y14="","",INVENTARIO!Y14)</f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5" t="str">
        <f>IF(INVENTARIO!A15="","",INVENTARIO!A15)</f>
        <v>EST-014</v>
      </c>
      <c r="B15" s="15" t="str">
        <f>IF(INVENTARIO!G15="","",INVENTARIO!G15)</f>
        <v/>
      </c>
      <c r="C15" s="15" t="str">
        <f>IF(INVENTARIO!B15="","",INVENTARIO!B15)</f>
        <v/>
      </c>
      <c r="D15" s="15" t="str">
        <f>IF(INVENTARIO!D15="","",INVENTARIO!D15)</f>
        <v/>
      </c>
      <c r="E15" s="21" t="str">
        <f>IF(INVENTARIO!O15="","",INVENTARIO!O15)</f>
        <v/>
      </c>
      <c r="F15" s="21" t="str">
        <f>IF(INVENTARIO!Q15="","",INVENTARIO!Q15)</f>
        <v/>
      </c>
      <c r="G15" s="21" t="str">
        <f t="shared" si="1"/>
        <v/>
      </c>
      <c r="H15" s="15" t="str">
        <f>IF(INVENTARIO!T15="","",INVENTARIO!T15)</f>
        <v/>
      </c>
      <c r="I15" s="33" t="str">
        <f>IF(INVENTARIO!U15="","",INVENTARIO!U15)</f>
        <v/>
      </c>
      <c r="J15" s="15" t="str">
        <f>IF(INVENTARIO!V15="","",INVENTARIO!V15)</f>
        <v/>
      </c>
      <c r="K15" s="15" t="str">
        <f>IF(INVENTARIO!R15="","",INVENTARIO!R15)</f>
        <v/>
      </c>
      <c r="L15" s="15" t="str">
        <f>IF(INVENTARIO!Y15="","",INVENTARIO!Y15)</f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 t="str">
        <f>IF(INVENTARIO!A16="","",INVENTARIO!A16)</f>
        <v>EST-015</v>
      </c>
      <c r="B16" s="15" t="str">
        <f>IF(INVENTARIO!G16="","",INVENTARIO!G16)</f>
        <v>43x31x65</v>
      </c>
      <c r="C16" s="15" t="str">
        <f>IF(INVENTARIO!B16="","",INVENTARIO!B16)</f>
        <v>Dormitorio 4</v>
      </c>
      <c r="D16" s="15" t="str">
        <f>IF(INVENTARIO!D16="","",INVENTARIO!D16)</f>
        <v>Mesa de luz blanca</v>
      </c>
      <c r="E16" s="21" t="str">
        <f>IF(INVENTARIO!O16="","",INVENTARIO!O16)</f>
        <v/>
      </c>
      <c r="F16" s="21" t="str">
        <f>IF(INVENTARIO!Q16="","",INVENTARIO!Q16)</f>
        <v/>
      </c>
      <c r="G16" s="21" t="str">
        <f t="shared" si="1"/>
        <v/>
      </c>
      <c r="H16" s="15" t="str">
        <f>IF(INVENTARIO!T16="","",INVENTARIO!T16)</f>
        <v/>
      </c>
      <c r="I16" s="33" t="str">
        <f>IF(INVENTARIO!U16="","",INVENTARIO!U16)</f>
        <v/>
      </c>
      <c r="J16" s="15" t="str">
        <f>IF(INVENTARIO!V16="","",INVENTARIO!V16)</f>
        <v/>
      </c>
      <c r="K16" s="15" t="str">
        <f>IF(INVENTARIO!R16="","",INVENTARIO!R16)</f>
        <v/>
      </c>
      <c r="L16" s="15" t="str">
        <f>IF(INVENTARIO!Y16="","",INVENTARIO!Y16)</f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 t="str">
        <f>IF(INVENTARIO!A17="","",INVENTARIO!A17)</f>
        <v>EST-016</v>
      </c>
      <c r="B17" s="15" t="str">
        <f>IF(INVENTARIO!G17="","",INVENTARIO!G17)</f>
        <v/>
      </c>
      <c r="C17" s="15" t="str">
        <f>IF(INVENTARIO!B17="","",INVENTARIO!B17)</f>
        <v>Dormitorio 4</v>
      </c>
      <c r="D17" s="15" t="str">
        <f>IF(INVENTARIO!D17="","",INVENTARIO!D17)</f>
        <v>Velador artesanal</v>
      </c>
      <c r="E17" s="21" t="str">
        <f>IF(INVENTARIO!O17="","",INVENTARIO!O17)</f>
        <v/>
      </c>
      <c r="F17" s="21" t="str">
        <f>IF(INVENTARIO!Q17="","",INVENTARIO!Q17)</f>
        <v/>
      </c>
      <c r="G17" s="21" t="str">
        <f t="shared" si="1"/>
        <v/>
      </c>
      <c r="H17" s="15" t="str">
        <f>IF(INVENTARIO!T17="","",INVENTARIO!T17)</f>
        <v/>
      </c>
      <c r="I17" s="33" t="str">
        <f>IF(INVENTARIO!U17="","",INVENTARIO!U17)</f>
        <v/>
      </c>
      <c r="J17" s="15" t="str">
        <f>IF(INVENTARIO!V17="","",INVENTARIO!V17)</f>
        <v/>
      </c>
      <c r="K17" s="15" t="str">
        <f>IF(INVENTARIO!R17="","",INVENTARIO!R17)</f>
        <v/>
      </c>
      <c r="L17" s="15" t="str">
        <f>IF(INVENTARIO!Y17="","",INVENTARIO!Y17)</f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5" t="str">
        <f>IF(INVENTARIO!A18="","",INVENTARIO!A18)</f>
        <v>EST-017</v>
      </c>
      <c r="B18" s="15" t="str">
        <f>IF(INVENTARIO!G18="","",INVENTARIO!G18)</f>
        <v/>
      </c>
      <c r="C18" s="15" t="str">
        <f>IF(INVENTARIO!B18="","",INVENTARIO!B18)</f>
        <v>Dormitorio 4</v>
      </c>
      <c r="D18" s="15" t="str">
        <f>IF(INVENTARIO!D18="","",INVENTARIO!D18)</f>
        <v>Cuadro Conejo</v>
      </c>
      <c r="E18" s="21" t="str">
        <f>IF(INVENTARIO!O18="","",INVENTARIO!O18)</f>
        <v/>
      </c>
      <c r="F18" s="21" t="str">
        <f>IF(INVENTARIO!Q18="","",INVENTARIO!Q18)</f>
        <v/>
      </c>
      <c r="G18" s="21" t="str">
        <f t="shared" si="1"/>
        <v/>
      </c>
      <c r="H18" s="15" t="str">
        <f>IF(INVENTARIO!T18="","",INVENTARIO!T18)</f>
        <v/>
      </c>
      <c r="I18" s="33" t="str">
        <f>IF(INVENTARIO!U18="","",INVENTARIO!U18)</f>
        <v/>
      </c>
      <c r="J18" s="15" t="str">
        <f>IF(INVENTARIO!V18="","",INVENTARIO!V18)</f>
        <v/>
      </c>
      <c r="K18" s="15" t="str">
        <f>IF(INVENTARIO!R18="","",INVENTARIO!R18)</f>
        <v/>
      </c>
      <c r="L18" s="15" t="str">
        <f>IF(INVENTARIO!Y18="","",INVENTARIO!Y18)</f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5" t="str">
        <f>IF(INVENTARIO!A19="","",INVENTARIO!A19)</f>
        <v>EST-018</v>
      </c>
      <c r="B19" s="15" t="str">
        <f>IF(INVENTARIO!G19="","",INVENTARIO!G19)</f>
        <v>1 Plaza</v>
      </c>
      <c r="C19" s="15" t="str">
        <f>IF(INVENTARIO!B19="","",INVENTARIO!B19)</f>
        <v>Dormitorio 4</v>
      </c>
      <c r="D19" s="15" t="str">
        <f>IF(INVENTARIO!D19="","",INVENTARIO!D19)</f>
        <v>Cama de Hierro negro 1 Plaza + colchon</v>
      </c>
      <c r="E19" s="21" t="str">
        <f>IF(INVENTARIO!O19="","",INVENTARIO!O19)</f>
        <v/>
      </c>
      <c r="F19" s="21" t="str">
        <f>IF(INVENTARIO!Q19="","",INVENTARIO!Q19)</f>
        <v/>
      </c>
      <c r="G19" s="21" t="str">
        <f t="shared" si="1"/>
        <v/>
      </c>
      <c r="H19" s="15" t="str">
        <f>IF(INVENTARIO!T19="","",INVENTARIO!T19)</f>
        <v/>
      </c>
      <c r="I19" s="33" t="str">
        <f>IF(INVENTARIO!U19="","",INVENTARIO!U19)</f>
        <v/>
      </c>
      <c r="J19" s="15" t="str">
        <f>IF(INVENTARIO!V19="","",INVENTARIO!V19)</f>
        <v/>
      </c>
      <c r="K19" s="15" t="str">
        <f>IF(INVENTARIO!R19="","",INVENTARIO!R19)</f>
        <v/>
      </c>
      <c r="L19" s="15" t="str">
        <f>IF(INVENTARIO!Y19="","",INVENTARIO!Y19)</f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5" t="str">
        <f>IF(INVENTARIO!A20="","",INVENTARIO!A20)</f>
        <v>EST-019</v>
      </c>
      <c r="B20" s="15" t="str">
        <f>IF(INVENTARIO!G20="","",INVENTARIO!G20)</f>
        <v>43x31x65</v>
      </c>
      <c r="C20" s="15" t="str">
        <f>IF(INVENTARIO!B20="","",INVENTARIO!B20)</f>
        <v>Dormitorio 5</v>
      </c>
      <c r="D20" s="15" t="str">
        <f>IF(INVENTARIO!D20="","",INVENTARIO!D20)</f>
        <v>Mesa de luz blanca</v>
      </c>
      <c r="E20" s="21" t="str">
        <f>IF(INVENTARIO!O20="","",INVENTARIO!O20)</f>
        <v/>
      </c>
      <c r="F20" s="21" t="str">
        <f>IF(INVENTARIO!Q20="","",INVENTARIO!Q20)</f>
        <v/>
      </c>
      <c r="G20" s="21" t="str">
        <f t="shared" si="1"/>
        <v/>
      </c>
      <c r="H20" s="15" t="str">
        <f>IF(INVENTARIO!T20="","",INVENTARIO!T20)</f>
        <v/>
      </c>
      <c r="I20" s="33" t="str">
        <f>IF(INVENTARIO!U20="","",INVENTARIO!U20)</f>
        <v/>
      </c>
      <c r="J20" s="15" t="str">
        <f>IF(INVENTARIO!V20="","",INVENTARIO!V20)</f>
        <v/>
      </c>
      <c r="K20" s="15" t="str">
        <f>IF(INVENTARIO!R20="","",INVENTARIO!R20)</f>
        <v/>
      </c>
      <c r="L20" s="15" t="str">
        <f>IF(INVENTARIO!Y20="","",INVENTARIO!Y20)</f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" t="str">
        <f>IF(INVENTARIO!A21="","",INVENTARIO!A21)</f>
        <v>EST-020</v>
      </c>
      <c r="B21" s="15" t="str">
        <f>IF(INVENTARIO!G21="","",INVENTARIO!G21)</f>
        <v>2 Plazas</v>
      </c>
      <c r="C21" s="15" t="str">
        <f>IF(INVENTARIO!B21="","",INVENTARIO!B21)</f>
        <v>Dormitorio 5</v>
      </c>
      <c r="D21" s="15" t="str">
        <f>IF(INVENTARIO!D21="","",INVENTARIO!D21)</f>
        <v>Sommier 2 Plazas</v>
      </c>
      <c r="E21" s="21" t="str">
        <f>IF(INVENTARIO!O21="","",INVENTARIO!O21)</f>
        <v/>
      </c>
      <c r="F21" s="21" t="str">
        <f>IF(INVENTARIO!Q21="","",INVENTARIO!Q21)</f>
        <v/>
      </c>
      <c r="G21" s="21" t="str">
        <f t="shared" si="1"/>
        <v/>
      </c>
      <c r="H21" s="15" t="str">
        <f>IF(INVENTARIO!T21="","",INVENTARIO!T21)</f>
        <v/>
      </c>
      <c r="I21" s="33" t="str">
        <f>IF(INVENTARIO!U21="","",INVENTARIO!U21)</f>
        <v/>
      </c>
      <c r="J21" s="15" t="str">
        <f>IF(INVENTARIO!V21="","",INVENTARIO!V21)</f>
        <v/>
      </c>
      <c r="K21" s="15" t="str">
        <f>IF(INVENTARIO!R21="","",INVENTARIO!R21)</f>
        <v/>
      </c>
      <c r="L21" s="15" t="str">
        <f>IF(INVENTARIO!Y21="","",INVENTARIO!Y21)</f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5" t="str">
        <f>IF(INVENTARIO!A22="","",INVENTARIO!A22)</f>
        <v>EST-021</v>
      </c>
      <c r="B22" s="15" t="str">
        <f>IF(INVENTARIO!G22="","",INVENTARIO!G22)</f>
        <v/>
      </c>
      <c r="C22" s="15" t="str">
        <f>IF(INVENTARIO!B22="","",INVENTARIO!B22)</f>
        <v>Dormitorio 5</v>
      </c>
      <c r="D22" s="15" t="str">
        <f>IF(INVENTARIO!D22="","",INVENTARIO!D22)</f>
        <v>Velador artesanal</v>
      </c>
      <c r="E22" s="21" t="str">
        <f>IF(INVENTARIO!O22="","",INVENTARIO!O22)</f>
        <v/>
      </c>
      <c r="F22" s="21" t="str">
        <f>IF(INVENTARIO!Q22="","",INVENTARIO!Q22)</f>
        <v/>
      </c>
      <c r="G22" s="21" t="str">
        <f t="shared" si="1"/>
        <v/>
      </c>
      <c r="H22" s="15" t="str">
        <f>IF(INVENTARIO!T22="","",INVENTARIO!T22)</f>
        <v/>
      </c>
      <c r="I22" s="33" t="str">
        <f>IF(INVENTARIO!U22="","",INVENTARIO!U22)</f>
        <v/>
      </c>
      <c r="J22" s="15" t="str">
        <f>IF(INVENTARIO!V22="","",INVENTARIO!V22)</f>
        <v/>
      </c>
      <c r="K22" s="15" t="str">
        <f>IF(INVENTARIO!R22="","",INVENTARIO!R22)</f>
        <v/>
      </c>
      <c r="L22" s="15" t="str">
        <f>IF(INVENTARIO!Y22="","",INVENTARIO!Y22)</f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5" t="str">
        <f>IF(INVENTARIO!A23="","",INVENTARIO!A23)</f>
        <v>EST-022</v>
      </c>
      <c r="B23" s="15" t="str">
        <f>IF(INVENTARIO!G23="","",INVENTARIO!G23)</f>
        <v/>
      </c>
      <c r="C23" s="15" t="str">
        <f>IF(INVENTARIO!B23="","",INVENTARIO!B23)</f>
        <v>Dormitorio 5</v>
      </c>
      <c r="D23" s="15" t="str">
        <f>IF(INVENTARIO!D23="","",INVENTARIO!D23)</f>
        <v>Estufa electrica ATMA</v>
      </c>
      <c r="E23" s="21" t="str">
        <f>IF(INVENTARIO!O23="","",INVENTARIO!O23)</f>
        <v/>
      </c>
      <c r="F23" s="21" t="str">
        <f>IF(INVENTARIO!Q23="","",INVENTARIO!Q23)</f>
        <v/>
      </c>
      <c r="G23" s="21" t="str">
        <f t="shared" si="1"/>
        <v/>
      </c>
      <c r="H23" s="15" t="str">
        <f>IF(INVENTARIO!T23="","",INVENTARIO!T23)</f>
        <v/>
      </c>
      <c r="I23" s="33" t="str">
        <f>IF(INVENTARIO!U23="","",INVENTARIO!U23)</f>
        <v/>
      </c>
      <c r="J23" s="15" t="str">
        <f>IF(INVENTARIO!V23="","",INVENTARIO!V23)</f>
        <v/>
      </c>
      <c r="K23" s="15" t="str">
        <f>IF(INVENTARIO!R23="","",INVENTARIO!R23)</f>
        <v/>
      </c>
      <c r="L23" s="15" t="str">
        <f>IF(INVENTARIO!Y23="","",INVENTARIO!Y23)</f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5" t="str">
        <f>IF(INVENTARIO!A24="","",INVENTARIO!A24)</f>
        <v>EST-023</v>
      </c>
      <c r="B24" s="15" t="str">
        <f>IF(INVENTARIO!G24="","",INVENTARIO!G24)</f>
        <v/>
      </c>
      <c r="C24" s="15" t="str">
        <f>IF(INVENTARIO!B24="","",INVENTARIO!B24)</f>
        <v>Dormitorio 5</v>
      </c>
      <c r="D24" s="15" t="str">
        <f>IF(INVENTARIO!D24="","",INVENTARIO!D24)</f>
        <v>Aplique de pared rustico</v>
      </c>
      <c r="E24" s="21" t="str">
        <f>IF(INVENTARIO!O24="","",INVENTARIO!O24)</f>
        <v/>
      </c>
      <c r="F24" s="21" t="str">
        <f>IF(INVENTARIO!Q24="","",INVENTARIO!Q24)</f>
        <v/>
      </c>
      <c r="G24" s="21" t="str">
        <f t="shared" si="1"/>
        <v/>
      </c>
      <c r="H24" s="15" t="str">
        <f>IF(INVENTARIO!T24="","",INVENTARIO!T24)</f>
        <v/>
      </c>
      <c r="I24" s="33" t="str">
        <f>IF(INVENTARIO!U24="","",INVENTARIO!U24)</f>
        <v/>
      </c>
      <c r="J24" s="15" t="str">
        <f>IF(INVENTARIO!V24="","",INVENTARIO!V24)</f>
        <v/>
      </c>
      <c r="K24" s="15" t="str">
        <f>IF(INVENTARIO!R24="","",INVENTARIO!R24)</f>
        <v/>
      </c>
      <c r="L24" s="15" t="str">
        <f>IF(INVENTARIO!Y24="","",INVENTARIO!Y24)</f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" t="str">
        <f>IF(INVENTARIO!A25="","",INVENTARIO!A25)</f>
        <v>EST-024</v>
      </c>
      <c r="B25" s="15" t="str">
        <f>IF(INVENTARIO!G25="","",INVENTARIO!G25)</f>
        <v>1 Plaza</v>
      </c>
      <c r="C25" s="15" t="str">
        <f>IF(INVENTARIO!B25="","",INVENTARIO!B25)</f>
        <v>Dormitorio 6</v>
      </c>
      <c r="D25" s="15" t="str">
        <f>IF(INVENTARIO!D25="","",INVENTARIO!D25)</f>
        <v>Cama de madera 1 Plaza</v>
      </c>
      <c r="E25" s="21" t="str">
        <f>IF(INVENTARIO!O25="","",INVENTARIO!O25)</f>
        <v/>
      </c>
      <c r="F25" s="21" t="str">
        <f>IF(INVENTARIO!Q25="","",INVENTARIO!Q25)</f>
        <v/>
      </c>
      <c r="G25" s="21" t="str">
        <f t="shared" si="1"/>
        <v/>
      </c>
      <c r="H25" s="15" t="str">
        <f>IF(INVENTARIO!T25="","",INVENTARIO!T25)</f>
        <v/>
      </c>
      <c r="I25" s="33" t="str">
        <f>IF(INVENTARIO!U25="","",INVENTARIO!U25)</f>
        <v/>
      </c>
      <c r="J25" s="15" t="str">
        <f>IF(INVENTARIO!V25="","",INVENTARIO!V25)</f>
        <v/>
      </c>
      <c r="K25" s="15" t="str">
        <f>IF(INVENTARIO!R25="","",INVENTARIO!R25)</f>
        <v/>
      </c>
      <c r="L25" s="15" t="str">
        <f>IF(INVENTARIO!Y25="","",INVENTARIO!Y25)</f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" t="str">
        <f>IF(INVENTARIO!A26="","",INVENTARIO!A26)</f>
        <v>EST-025</v>
      </c>
      <c r="B26" s="15" t="str">
        <f>IF(INVENTARIO!G26="","",INVENTARIO!G26)</f>
        <v>35x30x60</v>
      </c>
      <c r="C26" s="15" t="str">
        <f>IF(INVENTARIO!B26="","",INVENTARIO!B26)</f>
        <v>Dormitorio 6</v>
      </c>
      <c r="D26" s="15" t="str">
        <f>IF(INVENTARIO!D26="","",INVENTARIO!D26)</f>
        <v>Mesa de luz Blanca chica</v>
      </c>
      <c r="E26" s="21" t="str">
        <f>IF(INVENTARIO!O26="","",INVENTARIO!O26)</f>
        <v/>
      </c>
      <c r="F26" s="21" t="str">
        <f>IF(INVENTARIO!Q26="","",INVENTARIO!Q26)</f>
        <v/>
      </c>
      <c r="G26" s="21" t="str">
        <f t="shared" si="1"/>
        <v/>
      </c>
      <c r="H26" s="15" t="str">
        <f>IF(INVENTARIO!T26="","",INVENTARIO!T26)</f>
        <v/>
      </c>
      <c r="I26" s="33" t="str">
        <f>IF(INVENTARIO!U26="","",INVENTARIO!U26)</f>
        <v/>
      </c>
      <c r="J26" s="15" t="str">
        <f>IF(INVENTARIO!V26="","",INVENTARIO!V26)</f>
        <v/>
      </c>
      <c r="K26" s="15" t="str">
        <f>IF(INVENTARIO!R26="","",INVENTARIO!R26)</f>
        <v/>
      </c>
      <c r="L26" s="15" t="str">
        <f>IF(INVENTARIO!Y26="","",INVENTARIO!Y26)</f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5" t="str">
        <f>IF(INVENTARIO!A27="","",INVENTARIO!A27)</f>
        <v>EST-026</v>
      </c>
      <c r="B27" s="15" t="str">
        <f>IF(INVENTARIO!G27="","",INVENTARIO!G27)</f>
        <v/>
      </c>
      <c r="C27" s="15" t="str">
        <f>IF(INVENTARIO!B27="","",INVENTARIO!B27)</f>
        <v>Dormitorio 6</v>
      </c>
      <c r="D27" s="15" t="str">
        <f>IF(INVENTARIO!D27="","",INVENTARIO!D27)</f>
        <v>Velador</v>
      </c>
      <c r="E27" s="21" t="str">
        <f>IF(INVENTARIO!O27="","",INVENTARIO!O27)</f>
        <v/>
      </c>
      <c r="F27" s="21" t="str">
        <f>IF(INVENTARIO!Q27="","",INVENTARIO!Q27)</f>
        <v/>
      </c>
      <c r="G27" s="21" t="str">
        <f t="shared" si="1"/>
        <v/>
      </c>
      <c r="H27" s="15" t="str">
        <f>IF(INVENTARIO!T27="","",INVENTARIO!T27)</f>
        <v/>
      </c>
      <c r="I27" s="33" t="str">
        <f>IF(INVENTARIO!U27="","",INVENTARIO!U27)</f>
        <v/>
      </c>
      <c r="J27" s="15" t="str">
        <f>IF(INVENTARIO!V27="","",INVENTARIO!V27)</f>
        <v/>
      </c>
      <c r="K27" s="15" t="str">
        <f>IF(INVENTARIO!R27="","",INVENTARIO!R27)</f>
        <v/>
      </c>
      <c r="L27" s="15" t="str">
        <f>IF(INVENTARIO!Y27="","",INVENTARIO!Y27)</f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5" t="str">
        <f>IF(INVENTARIO!A28="","",INVENTARIO!A28)</f>
        <v>EST-027</v>
      </c>
      <c r="B28" s="15" t="str">
        <f>IF(INVENTARIO!G28="","",INVENTARIO!G28)</f>
        <v/>
      </c>
      <c r="C28" s="15" t="str">
        <f>IF(INVENTARIO!B28="","",INVENTARIO!B28)</f>
        <v>Dormitorio 6</v>
      </c>
      <c r="D28" s="15" t="str">
        <f>IF(INVENTARIO!D28="","",INVENTARIO!D28)</f>
        <v>Cuadro oveja</v>
      </c>
      <c r="E28" s="21" t="str">
        <f>IF(INVENTARIO!O28="","",INVENTARIO!O28)</f>
        <v/>
      </c>
      <c r="F28" s="21" t="str">
        <f>IF(INVENTARIO!Q28="","",INVENTARIO!Q28)</f>
        <v/>
      </c>
      <c r="G28" s="21" t="str">
        <f t="shared" si="1"/>
        <v/>
      </c>
      <c r="H28" s="15" t="str">
        <f>IF(INVENTARIO!T28="","",INVENTARIO!T28)</f>
        <v/>
      </c>
      <c r="I28" s="33" t="str">
        <f>IF(INVENTARIO!U28="","",INVENTARIO!U28)</f>
        <v/>
      </c>
      <c r="J28" s="15" t="str">
        <f>IF(INVENTARIO!V28="","",INVENTARIO!V28)</f>
        <v/>
      </c>
      <c r="K28" s="15" t="str">
        <f>IF(INVENTARIO!R28="","",INVENTARIO!R28)</f>
        <v/>
      </c>
      <c r="L28" s="15" t="str">
        <f>IF(INVENTARIO!Y28="","",INVENTARIO!Y28)</f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5" t="str">
        <f>IF(INVENTARIO!A29="","",INVENTARIO!A29)</f>
        <v>EST-028</v>
      </c>
      <c r="B29" s="15" t="str">
        <f>IF(INVENTARIO!G29="","",INVENTARIO!G29)</f>
        <v>1 Plaza</v>
      </c>
      <c r="C29" s="15" t="str">
        <f>IF(INVENTARIO!B29="","",INVENTARIO!B29)</f>
        <v>Dormitorio 7</v>
      </c>
      <c r="D29" s="15" t="str">
        <f>IF(INVENTARIO!D29="","",INVENTARIO!D29)</f>
        <v>Cama de madera 1 Plaza</v>
      </c>
      <c r="E29" s="21" t="str">
        <f>IF(INVENTARIO!O29="","",INVENTARIO!O29)</f>
        <v/>
      </c>
      <c r="F29" s="21" t="str">
        <f>IF(INVENTARIO!Q29="","",INVENTARIO!Q29)</f>
        <v/>
      </c>
      <c r="G29" s="21" t="str">
        <f t="shared" si="1"/>
        <v/>
      </c>
      <c r="H29" s="15" t="str">
        <f>IF(INVENTARIO!T29="","",INVENTARIO!T29)</f>
        <v/>
      </c>
      <c r="I29" s="33" t="str">
        <f>IF(INVENTARIO!U29="","",INVENTARIO!U29)</f>
        <v/>
      </c>
      <c r="J29" s="15" t="str">
        <f>IF(INVENTARIO!V29="","",INVENTARIO!V29)</f>
        <v/>
      </c>
      <c r="K29" s="15" t="str">
        <f>IF(INVENTARIO!R29="","",INVENTARIO!R29)</f>
        <v/>
      </c>
      <c r="L29" s="15" t="str">
        <f>IF(INVENTARIO!Y29="","",INVENTARIO!Y29)</f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5" t="str">
        <f>IF(INVENTARIO!A30="","",INVENTARIO!A30)</f>
        <v>EST-029</v>
      </c>
      <c r="B30" s="15" t="str">
        <f>IF(INVENTARIO!G30="","",INVENTARIO!G30)</f>
        <v>43x31x65</v>
      </c>
      <c r="C30" s="15" t="str">
        <f>IF(INVENTARIO!B30="","",INVENTARIO!B30)</f>
        <v>Dormitorio 7</v>
      </c>
      <c r="D30" s="15" t="str">
        <f>IF(INVENTARIO!D30="","",INVENTARIO!D30)</f>
        <v>Mesa de luz blanca</v>
      </c>
      <c r="E30" s="21" t="str">
        <f>IF(INVENTARIO!O30="","",INVENTARIO!O30)</f>
        <v/>
      </c>
      <c r="F30" s="21" t="str">
        <f>IF(INVENTARIO!Q30="","",INVENTARIO!Q30)</f>
        <v/>
      </c>
      <c r="G30" s="21" t="str">
        <f t="shared" si="1"/>
        <v/>
      </c>
      <c r="H30" s="15" t="str">
        <f>IF(INVENTARIO!T30="","",INVENTARIO!T30)</f>
        <v/>
      </c>
      <c r="I30" s="33" t="str">
        <f>IF(INVENTARIO!U30="","",INVENTARIO!U30)</f>
        <v/>
      </c>
      <c r="J30" s="15" t="str">
        <f>IF(INVENTARIO!V30="","",INVENTARIO!V30)</f>
        <v/>
      </c>
      <c r="K30" s="15" t="str">
        <f>IF(INVENTARIO!R30="","",INVENTARIO!R30)</f>
        <v/>
      </c>
      <c r="L30" s="15" t="str">
        <f>IF(INVENTARIO!Y30="","",INVENTARIO!Y30)</f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5" t="str">
        <f>IF(INVENTARIO!A31="","",INVENTARIO!A31)</f>
        <v>EST-030</v>
      </c>
      <c r="B31" s="15" t="str">
        <f>IF(INVENTARIO!G31="","",INVENTARIO!G31)</f>
        <v/>
      </c>
      <c r="C31" s="15" t="str">
        <f>IF(INVENTARIO!B31="","",INVENTARIO!B31)</f>
        <v>Dormitorio 7</v>
      </c>
      <c r="D31" s="15" t="str">
        <f>IF(INVENTARIO!D31="","",INVENTARIO!D31)</f>
        <v>Velador artesanal</v>
      </c>
      <c r="E31" s="21" t="str">
        <f>IF(INVENTARIO!O31="","",INVENTARIO!O31)</f>
        <v/>
      </c>
      <c r="F31" s="21" t="str">
        <f>IF(INVENTARIO!Q31="","",INVENTARIO!Q31)</f>
        <v/>
      </c>
      <c r="G31" s="21" t="str">
        <f t="shared" si="1"/>
        <v/>
      </c>
      <c r="H31" s="15" t="str">
        <f>IF(INVENTARIO!T31="","",INVENTARIO!T31)</f>
        <v/>
      </c>
      <c r="I31" s="33" t="str">
        <f>IF(INVENTARIO!U31="","",INVENTARIO!U31)</f>
        <v/>
      </c>
      <c r="J31" s="15" t="str">
        <f>IF(INVENTARIO!V31="","",INVENTARIO!V31)</f>
        <v/>
      </c>
      <c r="K31" s="15" t="str">
        <f>IF(INVENTARIO!R31="","",INVENTARIO!R31)</f>
        <v/>
      </c>
      <c r="L31" s="15" t="str">
        <f>IF(INVENTARIO!Y31="","",INVENTARIO!Y31)</f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5" t="str">
        <f>IF(INVENTARIO!A32="","",INVENTARIO!A32)</f>
        <v>EST-031</v>
      </c>
      <c r="B32" s="15" t="str">
        <f>IF(INVENTARIO!G32="","",INVENTARIO!G32)</f>
        <v/>
      </c>
      <c r="C32" s="15" t="str">
        <f>IF(INVENTARIO!B32="","",INVENTARIO!B32)</f>
        <v>Dormitorio 7</v>
      </c>
      <c r="D32" s="15" t="str">
        <f>IF(INVENTARIO!D32="","",INVENTARIO!D32)</f>
        <v>Cuadro vaca</v>
      </c>
      <c r="E32" s="21" t="str">
        <f>IF(INVENTARIO!O32="","",INVENTARIO!O32)</f>
        <v/>
      </c>
      <c r="F32" s="21" t="str">
        <f>IF(INVENTARIO!Q32="","",INVENTARIO!Q32)</f>
        <v/>
      </c>
      <c r="G32" s="21" t="str">
        <f t="shared" si="1"/>
        <v/>
      </c>
      <c r="H32" s="15" t="str">
        <f>IF(INVENTARIO!T32="","",INVENTARIO!T32)</f>
        <v/>
      </c>
      <c r="I32" s="33" t="str">
        <f>IF(INVENTARIO!U32="","",INVENTARIO!U32)</f>
        <v/>
      </c>
      <c r="J32" s="15" t="str">
        <f>IF(INVENTARIO!V32="","",INVENTARIO!V32)</f>
        <v/>
      </c>
      <c r="K32" s="15" t="str">
        <f>IF(INVENTARIO!R32="","",INVENTARIO!R32)</f>
        <v/>
      </c>
      <c r="L32" s="15" t="str">
        <f>IF(INVENTARIO!Y32="","",INVENTARIO!Y32)</f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5" t="str">
        <f>IF(INVENTARIO!A33="","",INVENTARIO!A33)</f>
        <v>EST-032</v>
      </c>
      <c r="B33" s="15" t="str">
        <f>IF(INVENTARIO!G33="","",INVENTARIO!G33)</f>
        <v>1 Plaza</v>
      </c>
      <c r="C33" s="15" t="str">
        <f>IF(INVENTARIO!B33="","",INVENTARIO!B33)</f>
        <v>Dormitorio 8</v>
      </c>
      <c r="D33" s="15" t="str">
        <f>IF(INVENTARIO!D33="","",INVENTARIO!D33)</f>
        <v>Cama de madera 1 plaza con camastro y 3 cajones</v>
      </c>
      <c r="E33" s="21" t="str">
        <f>IF(INVENTARIO!O33="","",INVENTARIO!O33)</f>
        <v/>
      </c>
      <c r="F33" s="21" t="str">
        <f>IF(INVENTARIO!Q33="","",INVENTARIO!Q33)</f>
        <v/>
      </c>
      <c r="G33" s="21" t="str">
        <f t="shared" si="1"/>
        <v/>
      </c>
      <c r="H33" s="15" t="str">
        <f>IF(INVENTARIO!T33="","",INVENTARIO!T33)</f>
        <v/>
      </c>
      <c r="I33" s="33" t="str">
        <f>IF(INVENTARIO!U33="","",INVENTARIO!U33)</f>
        <v/>
      </c>
      <c r="J33" s="15" t="str">
        <f>IF(INVENTARIO!V33="","",INVENTARIO!V33)</f>
        <v/>
      </c>
      <c r="K33" s="15" t="str">
        <f>IF(INVENTARIO!R33="","",INVENTARIO!R33)</f>
        <v/>
      </c>
      <c r="L33" s="15" t="str">
        <f>IF(INVENTARIO!Y33="","",INVENTARIO!Y33)</f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5" t="str">
        <f>IF(INVENTARIO!A34="","",INVENTARIO!A34)</f>
        <v>EST-033</v>
      </c>
      <c r="B34" s="15" t="str">
        <f>IF(INVENTARIO!G34="","",INVENTARIO!G34)</f>
        <v>1 Plaza</v>
      </c>
      <c r="C34" s="15" t="str">
        <f>IF(INVENTARIO!B34="","",INVENTARIO!B34)</f>
        <v>Dormitorio 8</v>
      </c>
      <c r="D34" s="15" t="str">
        <f>IF(INVENTARIO!D34="","",INVENTARIO!D34)</f>
        <v>Cama de hierro 1 Plaza</v>
      </c>
      <c r="E34" s="21" t="str">
        <f>IF(INVENTARIO!O34="","",INVENTARIO!O34)</f>
        <v/>
      </c>
      <c r="F34" s="21" t="str">
        <f>IF(INVENTARIO!Q34="","",INVENTARIO!Q34)</f>
        <v/>
      </c>
      <c r="G34" s="21" t="str">
        <f t="shared" si="1"/>
        <v/>
      </c>
      <c r="H34" s="15" t="str">
        <f>IF(INVENTARIO!T34="","",INVENTARIO!T34)</f>
        <v/>
      </c>
      <c r="I34" s="33" t="str">
        <f>IF(INVENTARIO!U34="","",INVENTARIO!U34)</f>
        <v/>
      </c>
      <c r="J34" s="15" t="str">
        <f>IF(INVENTARIO!V34="","",INVENTARIO!V34)</f>
        <v/>
      </c>
      <c r="K34" s="15" t="str">
        <f>IF(INVENTARIO!R34="","",INVENTARIO!R34)</f>
        <v/>
      </c>
      <c r="L34" s="15" t="str">
        <f>IF(INVENTARIO!Y34="","",INVENTARIO!Y34)</f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" t="str">
        <f>IF(INVENTARIO!A35="","",INVENTARIO!A35)</f>
        <v>EST-034</v>
      </c>
      <c r="B35" s="15" t="str">
        <f>IF(INVENTARIO!G35="","",INVENTARIO!G35)</f>
        <v>50x50x50</v>
      </c>
      <c r="C35" s="15" t="str">
        <f>IF(INVENTARIO!B35="","",INVENTARIO!B35)</f>
        <v>Dormitorio 8</v>
      </c>
      <c r="D35" s="15" t="str">
        <f>IF(INVENTARIO!D35="","",INVENTARIO!D35)</f>
        <v>Cofre de madera blanco</v>
      </c>
      <c r="E35" s="21" t="str">
        <f>IF(INVENTARIO!O35="","",INVENTARIO!O35)</f>
        <v/>
      </c>
      <c r="F35" s="21" t="str">
        <f>IF(INVENTARIO!Q35="","",INVENTARIO!Q35)</f>
        <v/>
      </c>
      <c r="G35" s="21" t="str">
        <f t="shared" si="1"/>
        <v/>
      </c>
      <c r="H35" s="15" t="str">
        <f>IF(INVENTARIO!T35="","",INVENTARIO!T35)</f>
        <v/>
      </c>
      <c r="I35" s="33" t="str">
        <f>IF(INVENTARIO!U35="","",INVENTARIO!U35)</f>
        <v/>
      </c>
      <c r="J35" s="15" t="str">
        <f>IF(INVENTARIO!V35="","",INVENTARIO!V35)</f>
        <v/>
      </c>
      <c r="K35" s="15" t="str">
        <f>IF(INVENTARIO!R35="","",INVENTARIO!R35)</f>
        <v/>
      </c>
      <c r="L35" s="15" t="str">
        <f>IF(INVENTARIO!Y35="","",INVENTARIO!Y35)</f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" t="str">
        <f>IF(INVENTARIO!A36="","",INVENTARIO!A36)</f>
        <v>EST-035</v>
      </c>
      <c r="B36" s="15" t="str">
        <f>IF(INVENTARIO!G36="","",INVENTARIO!G36)</f>
        <v/>
      </c>
      <c r="C36" s="15" t="str">
        <f>IF(INVENTARIO!B36="","",INVENTARIO!B36)</f>
        <v>Dormitorio 8</v>
      </c>
      <c r="D36" s="15" t="str">
        <f>IF(INVENTARIO!D36="","",INVENTARIO!D36)</f>
        <v>Cuadro oveja</v>
      </c>
      <c r="E36" s="21" t="str">
        <f>IF(INVENTARIO!O36="","",INVENTARIO!O36)</f>
        <v/>
      </c>
      <c r="F36" s="21" t="str">
        <f>IF(INVENTARIO!Q36="","",INVENTARIO!Q36)</f>
        <v/>
      </c>
      <c r="G36" s="21" t="str">
        <f t="shared" si="1"/>
        <v/>
      </c>
      <c r="H36" s="15" t="str">
        <f>IF(INVENTARIO!T36="","",INVENTARIO!T36)</f>
        <v/>
      </c>
      <c r="I36" s="33" t="str">
        <f>IF(INVENTARIO!U36="","",INVENTARIO!U36)</f>
        <v/>
      </c>
      <c r="J36" s="15" t="str">
        <f>IF(INVENTARIO!V36="","",INVENTARIO!V36)</f>
        <v/>
      </c>
      <c r="K36" s="15" t="str">
        <f>IF(INVENTARIO!R36="","",INVENTARIO!R36)</f>
        <v/>
      </c>
      <c r="L36" s="15" t="str">
        <f>IF(INVENTARIO!Y36="","",INVENTARIO!Y36)</f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5" t="str">
        <f>IF(INVENTARIO!A37="","",INVENTARIO!A37)</f>
        <v>EST-036</v>
      </c>
      <c r="B37" s="15" t="str">
        <f>IF(INVENTARIO!G37="","",INVENTARIO!G37)</f>
        <v/>
      </c>
      <c r="C37" s="15" t="str">
        <f>IF(INVENTARIO!B37="","",INVENTARIO!B37)</f>
        <v>Living altillo</v>
      </c>
      <c r="D37" s="15" t="str">
        <f>IF(INVENTARIO!D37="","",INVENTARIO!D37)</f>
        <v>Sillon cama verde</v>
      </c>
      <c r="E37" s="21" t="str">
        <f>IF(INVENTARIO!O37="","",INVENTARIO!O37)</f>
        <v/>
      </c>
      <c r="F37" s="21" t="str">
        <f>IF(INVENTARIO!Q37="","",INVENTARIO!Q37)</f>
        <v/>
      </c>
      <c r="G37" s="21" t="str">
        <f t="shared" si="1"/>
        <v/>
      </c>
      <c r="H37" s="15" t="str">
        <f>IF(INVENTARIO!T37="","",INVENTARIO!T37)</f>
        <v/>
      </c>
      <c r="I37" s="33" t="str">
        <f>IF(INVENTARIO!U37="","",INVENTARIO!U37)</f>
        <v/>
      </c>
      <c r="J37" s="15" t="str">
        <f>IF(INVENTARIO!V37="","",INVENTARIO!V37)</f>
        <v/>
      </c>
      <c r="K37" s="15" t="str">
        <f>IF(INVENTARIO!R37="","",INVENTARIO!R37)</f>
        <v/>
      </c>
      <c r="L37" s="15" t="str">
        <f>IF(INVENTARIO!Y37="","",INVENTARIO!Y37)</f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5" t="str">
        <f>IF(INVENTARIO!A38="","",INVENTARIO!A38)</f>
        <v>EST-037</v>
      </c>
      <c r="B38" s="15" t="str">
        <f>IF(INVENTARIO!G38="","",INVENTARIO!G38)</f>
        <v/>
      </c>
      <c r="C38" s="15" t="str">
        <f>IF(INVENTARIO!B38="","",INVENTARIO!B38)</f>
        <v>Living altillo</v>
      </c>
      <c r="D38" s="15" t="str">
        <f>IF(INVENTARIO!D38="","",INVENTARIO!D38)</f>
        <v>Sillon cama amarillo</v>
      </c>
      <c r="E38" s="21" t="str">
        <f>IF(INVENTARIO!O38="","",INVENTARIO!O38)</f>
        <v/>
      </c>
      <c r="F38" s="21" t="str">
        <f>IF(INVENTARIO!Q38="","",INVENTARIO!Q38)</f>
        <v/>
      </c>
      <c r="G38" s="21" t="str">
        <f t="shared" si="1"/>
        <v/>
      </c>
      <c r="H38" s="15" t="str">
        <f>IF(INVENTARIO!T38="","",INVENTARIO!T38)</f>
        <v/>
      </c>
      <c r="I38" s="33" t="str">
        <f>IF(INVENTARIO!U38="","",INVENTARIO!U38)</f>
        <v/>
      </c>
      <c r="J38" s="15" t="str">
        <f>IF(INVENTARIO!V38="","",INVENTARIO!V38)</f>
        <v/>
      </c>
      <c r="K38" s="15" t="str">
        <f>IF(INVENTARIO!R38="","",INVENTARIO!R38)</f>
        <v/>
      </c>
      <c r="L38" s="15" t="str">
        <f>IF(INVENTARIO!Y38="","",INVENTARIO!Y38)</f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5" t="str">
        <f>IF(INVENTARIO!A39="","",INVENTARIO!A39)</f>
        <v>EST-038</v>
      </c>
      <c r="B39" s="15" t="str">
        <f>IF(INVENTARIO!G39="","",INVENTARIO!G39)</f>
        <v>100x60x40</v>
      </c>
      <c r="C39" s="15" t="str">
        <f>IF(INVENTARIO!B39="","",INVENTARIO!B39)</f>
        <v>Living altillo</v>
      </c>
      <c r="D39" s="15" t="str">
        <f>IF(INVENTARIO!D39="","",INVENTARIO!D39)</f>
        <v>Mesa ratona de madera</v>
      </c>
      <c r="E39" s="21" t="str">
        <f>IF(INVENTARIO!O39="","",INVENTARIO!O39)</f>
        <v/>
      </c>
      <c r="F39" s="21" t="str">
        <f>IF(INVENTARIO!Q39="","",INVENTARIO!Q39)</f>
        <v/>
      </c>
      <c r="G39" s="21" t="str">
        <f t="shared" si="1"/>
        <v/>
      </c>
      <c r="H39" s="15" t="str">
        <f>IF(INVENTARIO!T39="","",INVENTARIO!T39)</f>
        <v/>
      </c>
      <c r="I39" s="33" t="str">
        <f>IF(INVENTARIO!U39="","",INVENTARIO!U39)</f>
        <v/>
      </c>
      <c r="J39" s="15" t="str">
        <f>IF(INVENTARIO!V39="","",INVENTARIO!V39)</f>
        <v/>
      </c>
      <c r="K39" s="15" t="str">
        <f>IF(INVENTARIO!R39="","",INVENTARIO!R39)</f>
        <v/>
      </c>
      <c r="L39" s="15" t="str">
        <f>IF(INVENTARIO!Y39="","",INVENTARIO!Y39)</f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5" t="str">
        <f>IF(INVENTARIO!A40="","",INVENTARIO!A40)</f>
        <v>EST-039</v>
      </c>
      <c r="B40" s="15" t="str">
        <f>IF(INVENTARIO!G40="","",INVENTARIO!G40)</f>
        <v/>
      </c>
      <c r="C40" s="15" t="str">
        <f>IF(INVENTARIO!B40="","",INVENTARIO!B40)</f>
        <v>Living altillo</v>
      </c>
      <c r="D40" s="15" t="str">
        <f>IF(INVENTARIO!D40="","",INVENTARIO!D40)</f>
        <v>Cuadro caballos amanecer</v>
      </c>
      <c r="E40" s="21" t="str">
        <f>IF(INVENTARIO!O40="","",INVENTARIO!O40)</f>
        <v/>
      </c>
      <c r="F40" s="21" t="str">
        <f>IF(INVENTARIO!Q40="","",INVENTARIO!Q40)</f>
        <v/>
      </c>
      <c r="G40" s="21" t="str">
        <f t="shared" si="1"/>
        <v/>
      </c>
      <c r="H40" s="15" t="str">
        <f>IF(INVENTARIO!T40="","",INVENTARIO!T40)</f>
        <v/>
      </c>
      <c r="I40" s="33" t="str">
        <f>IF(INVENTARIO!U40="","",INVENTARIO!U40)</f>
        <v/>
      </c>
      <c r="J40" s="15" t="str">
        <f>IF(INVENTARIO!V40="","",INVENTARIO!V40)</f>
        <v/>
      </c>
      <c r="K40" s="15" t="str">
        <f>IF(INVENTARIO!R40="","",INVENTARIO!R40)</f>
        <v/>
      </c>
      <c r="L40" s="15" t="str">
        <f>IF(INVENTARIO!Y40="","",INVENTARIO!Y40)</f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5" t="str">
        <f>IF(INVENTARIO!A41="","",INVENTARIO!A41)</f>
        <v>EST-040</v>
      </c>
      <c r="B41" s="15" t="str">
        <f>IF(INVENTARIO!G41="","",INVENTARIO!G41)</f>
        <v>2 Plazas</v>
      </c>
      <c r="C41" s="15" t="str">
        <f>IF(INVENTARIO!B41="","",INVENTARIO!B41)</f>
        <v>Dormitorio 9</v>
      </c>
      <c r="D41" s="15" t="str">
        <f>IF(INVENTARIO!D41="","",INVENTARIO!D41)</f>
        <v>Sommier 2 Plazas</v>
      </c>
      <c r="E41" s="21" t="str">
        <f>IF(INVENTARIO!O41="","",INVENTARIO!O41)</f>
        <v/>
      </c>
      <c r="F41" s="21" t="str">
        <f>IF(INVENTARIO!Q41="","",INVENTARIO!Q41)</f>
        <v/>
      </c>
      <c r="G41" s="21" t="str">
        <f t="shared" si="1"/>
        <v/>
      </c>
      <c r="H41" s="15" t="str">
        <f>IF(INVENTARIO!T41="","",INVENTARIO!T41)</f>
        <v/>
      </c>
      <c r="I41" s="33" t="str">
        <f>IF(INVENTARIO!U41="","",INVENTARIO!U41)</f>
        <v/>
      </c>
      <c r="J41" s="15" t="str">
        <f>IF(INVENTARIO!V41="","",INVENTARIO!V41)</f>
        <v/>
      </c>
      <c r="K41" s="15" t="str">
        <f>IF(INVENTARIO!R41="","",INVENTARIO!R41)</f>
        <v/>
      </c>
      <c r="L41" s="15" t="str">
        <f>IF(INVENTARIO!Y41="","",INVENTARIO!Y41)</f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5" t="str">
        <f>IF(INVENTARIO!A42="","",INVENTARIO!A42)</f>
        <v>EST-041</v>
      </c>
      <c r="B42" s="15" t="str">
        <f>IF(INVENTARIO!G42="","",INVENTARIO!G42)</f>
        <v>2 Plazas</v>
      </c>
      <c r="C42" s="15" t="str">
        <f>IF(INVENTARIO!B42="","",INVENTARIO!B42)</f>
        <v>Dormitorio 9</v>
      </c>
      <c r="D42" s="15" t="str">
        <f>IF(INVENTARIO!D42="","",INVENTARIO!D42)</f>
        <v>Respaldo 2 Plazas negro</v>
      </c>
      <c r="E42" s="21" t="str">
        <f>IF(INVENTARIO!O42="","",INVENTARIO!O42)</f>
        <v/>
      </c>
      <c r="F42" s="21" t="str">
        <f>IF(INVENTARIO!Q42="","",INVENTARIO!Q42)</f>
        <v/>
      </c>
      <c r="G42" s="21" t="str">
        <f t="shared" si="1"/>
        <v/>
      </c>
      <c r="H42" s="15" t="str">
        <f>IF(INVENTARIO!T42="","",INVENTARIO!T42)</f>
        <v/>
      </c>
      <c r="I42" s="33" t="str">
        <f>IF(INVENTARIO!U42="","",INVENTARIO!U42)</f>
        <v/>
      </c>
      <c r="J42" s="15" t="str">
        <f>IF(INVENTARIO!V42="","",INVENTARIO!V42)</f>
        <v/>
      </c>
      <c r="K42" s="15" t="str">
        <f>IF(INVENTARIO!R42="","",INVENTARIO!R42)</f>
        <v/>
      </c>
      <c r="L42" s="15" t="str">
        <f>IF(INVENTARIO!Y42="","",INVENTARIO!Y42)</f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5" t="str">
        <f>IF(INVENTARIO!A43="","",INVENTARIO!A43)</f>
        <v>EST-042</v>
      </c>
      <c r="B43" s="15" t="str">
        <f>IF(INVENTARIO!G43="","",INVENTARIO!G43)</f>
        <v>43x31x65</v>
      </c>
      <c r="C43" s="15" t="str">
        <f>IF(INVENTARIO!B43="","",INVENTARIO!B43)</f>
        <v>Dormitorio 9</v>
      </c>
      <c r="D43" s="15" t="str">
        <f>IF(INVENTARIO!D43="","",INVENTARIO!D43)</f>
        <v>Mesa de luz blanca</v>
      </c>
      <c r="E43" s="21" t="str">
        <f>IF(INVENTARIO!O43="","",INVENTARIO!O43)</f>
        <v/>
      </c>
      <c r="F43" s="21" t="str">
        <f>IF(INVENTARIO!Q43="","",INVENTARIO!Q43)</f>
        <v/>
      </c>
      <c r="G43" s="21" t="str">
        <f t="shared" si="1"/>
        <v/>
      </c>
      <c r="H43" s="15" t="str">
        <f>IF(INVENTARIO!T43="","",INVENTARIO!T43)</f>
        <v/>
      </c>
      <c r="I43" s="33" t="str">
        <f>IF(INVENTARIO!U43="","",INVENTARIO!U43)</f>
        <v/>
      </c>
      <c r="J43" s="15" t="str">
        <f>IF(INVENTARIO!V43="","",INVENTARIO!V43)</f>
        <v/>
      </c>
      <c r="K43" s="15" t="str">
        <f>IF(INVENTARIO!R43="","",INVENTARIO!R43)</f>
        <v/>
      </c>
      <c r="L43" s="15" t="str">
        <f>IF(INVENTARIO!Y43="","",INVENTARIO!Y43)</f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5" t="str">
        <f>IF(INVENTARIO!A44="","",INVENTARIO!A44)</f>
        <v>EST-043</v>
      </c>
      <c r="B44" s="15" t="str">
        <f>IF(INVENTARIO!G44="","",INVENTARIO!G44)</f>
        <v>43x31x65</v>
      </c>
      <c r="C44" s="15" t="str">
        <f>IF(INVENTARIO!B44="","",INVENTARIO!B44)</f>
        <v>Dormitorio 9</v>
      </c>
      <c r="D44" s="15" t="str">
        <f>IF(INVENTARIO!D44="","",INVENTARIO!D44)</f>
        <v>Mesa de luz blanca</v>
      </c>
      <c r="E44" s="21" t="str">
        <f>IF(INVENTARIO!O44="","",INVENTARIO!O44)</f>
        <v/>
      </c>
      <c r="F44" s="21" t="str">
        <f>IF(INVENTARIO!Q44="","",INVENTARIO!Q44)</f>
        <v/>
      </c>
      <c r="G44" s="21" t="str">
        <f t="shared" si="1"/>
        <v/>
      </c>
      <c r="H44" s="15" t="str">
        <f>IF(INVENTARIO!T44="","",INVENTARIO!T44)</f>
        <v/>
      </c>
      <c r="I44" s="33" t="str">
        <f>IF(INVENTARIO!U44="","",INVENTARIO!U44)</f>
        <v/>
      </c>
      <c r="J44" s="15" t="str">
        <f>IF(INVENTARIO!V44="","",INVENTARIO!V44)</f>
        <v/>
      </c>
      <c r="K44" s="15" t="str">
        <f>IF(INVENTARIO!R44="","",INVENTARIO!R44)</f>
        <v/>
      </c>
      <c r="L44" s="15" t="str">
        <f>IF(INVENTARIO!Y44="","",INVENTARIO!Y44)</f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5" t="str">
        <f>IF(INVENTARIO!A45="","",INVENTARIO!A45)</f>
        <v>EST-044</v>
      </c>
      <c r="B45" s="15" t="str">
        <f>IF(INVENTARIO!G45="","",INVENTARIO!G45)</f>
        <v/>
      </c>
      <c r="C45" s="15" t="str">
        <f>IF(INVENTARIO!B45="","",INVENTARIO!B45)</f>
        <v>Dormitorio 9</v>
      </c>
      <c r="D45" s="15" t="str">
        <f>IF(INVENTARIO!D45="","",INVENTARIO!D45)</f>
        <v>Velador artesanal</v>
      </c>
      <c r="E45" s="21" t="str">
        <f>IF(INVENTARIO!O45="","",INVENTARIO!O45)</f>
        <v/>
      </c>
      <c r="F45" s="21" t="str">
        <f>IF(INVENTARIO!Q45="","",INVENTARIO!Q45)</f>
        <v/>
      </c>
      <c r="G45" s="21" t="str">
        <f t="shared" si="1"/>
        <v/>
      </c>
      <c r="H45" s="15" t="str">
        <f>IF(INVENTARIO!T45="","",INVENTARIO!T45)</f>
        <v/>
      </c>
      <c r="I45" s="33" t="str">
        <f>IF(INVENTARIO!U45="","",INVENTARIO!U45)</f>
        <v/>
      </c>
      <c r="J45" s="15" t="str">
        <f>IF(INVENTARIO!V45="","",INVENTARIO!V45)</f>
        <v/>
      </c>
      <c r="K45" s="15" t="str">
        <f>IF(INVENTARIO!R45="","",INVENTARIO!R45)</f>
        <v/>
      </c>
      <c r="L45" s="15" t="str">
        <f>IF(INVENTARIO!Y45="","",INVENTARIO!Y45)</f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5" t="str">
        <f>IF(INVENTARIO!A46="","",INVENTARIO!A46)</f>
        <v>EST-045</v>
      </c>
      <c r="B46" s="15" t="str">
        <f>IF(INVENTARIO!G46="","",INVENTARIO!G46)</f>
        <v/>
      </c>
      <c r="C46" s="15" t="str">
        <f>IF(INVENTARIO!B46="","",INVENTARIO!B46)</f>
        <v>Dormitorio 9</v>
      </c>
      <c r="D46" s="15" t="str">
        <f>IF(INVENTARIO!D46="","",INVENTARIO!D46)</f>
        <v>Velador artesanal</v>
      </c>
      <c r="E46" s="21" t="str">
        <f>IF(INVENTARIO!O46="","",INVENTARIO!O46)</f>
        <v/>
      </c>
      <c r="F46" s="21" t="str">
        <f>IF(INVENTARIO!Q46="","",INVENTARIO!Q46)</f>
        <v/>
      </c>
      <c r="G46" s="21" t="str">
        <f t="shared" si="1"/>
        <v/>
      </c>
      <c r="H46" s="15" t="str">
        <f>IF(INVENTARIO!T46="","",INVENTARIO!T46)</f>
        <v/>
      </c>
      <c r="I46" s="33" t="str">
        <f>IF(INVENTARIO!U46="","",INVENTARIO!U46)</f>
        <v/>
      </c>
      <c r="J46" s="15" t="str">
        <f>IF(INVENTARIO!V46="","",INVENTARIO!V46)</f>
        <v/>
      </c>
      <c r="K46" s="15" t="str">
        <f>IF(INVENTARIO!R46="","",INVENTARIO!R46)</f>
        <v/>
      </c>
      <c r="L46" s="15" t="str">
        <f>IF(INVENTARIO!Y46="","",INVENTARIO!Y46)</f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5" t="str">
        <f>IF(INVENTARIO!A47="","",INVENTARIO!A47)</f>
        <v>EST-046</v>
      </c>
      <c r="B47" s="15" t="str">
        <f>IF(INVENTARIO!G47="","",INVENTARIO!G47)</f>
        <v/>
      </c>
      <c r="C47" s="15" t="str">
        <f>IF(INVENTARIO!B47="","",INVENTARIO!B47)</f>
        <v>Dormitorio 9</v>
      </c>
      <c r="D47" s="15" t="str">
        <f>IF(INVENTARIO!D47="","",INVENTARIO!D47)</f>
        <v>Cuadro caballo</v>
      </c>
      <c r="E47" s="21" t="str">
        <f>IF(INVENTARIO!O47="","",INVENTARIO!O47)</f>
        <v/>
      </c>
      <c r="F47" s="21" t="str">
        <f>IF(INVENTARIO!Q47="","",INVENTARIO!Q47)</f>
        <v/>
      </c>
      <c r="G47" s="21" t="str">
        <f t="shared" si="1"/>
        <v/>
      </c>
      <c r="H47" s="15" t="str">
        <f>IF(INVENTARIO!T47="","",INVENTARIO!T47)</f>
        <v/>
      </c>
      <c r="I47" s="33" t="str">
        <f>IF(INVENTARIO!U47="","",INVENTARIO!U47)</f>
        <v/>
      </c>
      <c r="J47" s="15" t="str">
        <f>IF(INVENTARIO!V47="","",INVENTARIO!V47)</f>
        <v/>
      </c>
      <c r="K47" s="15" t="str">
        <f>IF(INVENTARIO!R47="","",INVENTARIO!R47)</f>
        <v/>
      </c>
      <c r="L47" s="15" t="str">
        <f>IF(INVENTARIO!Y47="","",INVENTARIO!Y47)</f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5" t="str">
        <f>IF(INVENTARIO!A48="","",INVENTARIO!A48)</f>
        <v>EST-047</v>
      </c>
      <c r="B48" s="15" t="str">
        <f>IF(INVENTARIO!G48="","",INVENTARIO!G48)</f>
        <v/>
      </c>
      <c r="C48" s="15" t="str">
        <f>IF(INVENTARIO!B48="","",INVENTARIO!B48)</f>
        <v>Dormitorio 9</v>
      </c>
      <c r="D48" s="15" t="str">
        <f>IF(INVENTARIO!D48="","",INVENTARIO!D48)</f>
        <v>Sillon matero de un cuerpo</v>
      </c>
      <c r="E48" s="21" t="str">
        <f>IF(INVENTARIO!O48="","",INVENTARIO!O48)</f>
        <v/>
      </c>
      <c r="F48" s="21" t="str">
        <f>IF(INVENTARIO!Q48="","",INVENTARIO!Q48)</f>
        <v/>
      </c>
      <c r="G48" s="21" t="str">
        <f t="shared" si="1"/>
        <v/>
      </c>
      <c r="H48" s="15" t="str">
        <f>IF(INVENTARIO!T48="","",INVENTARIO!T48)</f>
        <v/>
      </c>
      <c r="I48" s="33" t="str">
        <f>IF(INVENTARIO!U48="","",INVENTARIO!U48)</f>
        <v/>
      </c>
      <c r="J48" s="15" t="str">
        <f>IF(INVENTARIO!V48="","",INVENTARIO!V48)</f>
        <v/>
      </c>
      <c r="K48" s="15" t="str">
        <f>IF(INVENTARIO!R48="","",INVENTARIO!R48)</f>
        <v/>
      </c>
      <c r="L48" s="15" t="str">
        <f>IF(INVENTARIO!Y48="","",INVENTARIO!Y48)</f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5" t="str">
        <f>IF(INVENTARIO!A49="","",INVENTARIO!A49)</f>
        <v>EST-048</v>
      </c>
      <c r="B49" s="15" t="str">
        <f>IF(INVENTARIO!G49="","",INVENTARIO!G49)</f>
        <v>2 Plazas</v>
      </c>
      <c r="C49" s="15" t="str">
        <f>IF(INVENTARIO!B49="","",INVENTARIO!B49)</f>
        <v>Dormitorio 10</v>
      </c>
      <c r="D49" s="15" t="str">
        <f>IF(INVENTARIO!D49="","",INVENTARIO!D49)</f>
        <v>Sommier 2 Plazas</v>
      </c>
      <c r="E49" s="21" t="str">
        <f>IF(INVENTARIO!O49="","",INVENTARIO!O49)</f>
        <v/>
      </c>
      <c r="F49" s="21" t="str">
        <f>IF(INVENTARIO!Q49="","",INVENTARIO!Q49)</f>
        <v/>
      </c>
      <c r="G49" s="21" t="str">
        <f t="shared" si="1"/>
        <v/>
      </c>
      <c r="H49" s="15" t="str">
        <f>IF(INVENTARIO!T49="","",INVENTARIO!T49)</f>
        <v/>
      </c>
      <c r="I49" s="33" t="str">
        <f>IF(INVENTARIO!U49="","",INVENTARIO!U49)</f>
        <v/>
      </c>
      <c r="J49" s="15" t="str">
        <f>IF(INVENTARIO!V49="","",INVENTARIO!V49)</f>
        <v/>
      </c>
      <c r="K49" s="15" t="str">
        <f>IF(INVENTARIO!R49="","",INVENTARIO!R49)</f>
        <v/>
      </c>
      <c r="L49" s="15" t="str">
        <f>IF(INVENTARIO!Y49="","",INVENTARIO!Y49)</f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5" t="str">
        <f>IF(INVENTARIO!A50="","",INVENTARIO!A50)</f>
        <v>EST-049</v>
      </c>
      <c r="B50" s="15" t="str">
        <f>IF(INVENTARIO!G50="","",INVENTARIO!G50)</f>
        <v>43x31x65</v>
      </c>
      <c r="C50" s="15" t="str">
        <f>IF(INVENTARIO!B50="","",INVENTARIO!B50)</f>
        <v>Dormitorio 10</v>
      </c>
      <c r="D50" s="15" t="str">
        <f>IF(INVENTARIO!D50="","",INVENTARIO!D50)</f>
        <v>Mesa de luz Blanca</v>
      </c>
      <c r="E50" s="21" t="str">
        <f>IF(INVENTARIO!O50="","",INVENTARIO!O50)</f>
        <v/>
      </c>
      <c r="F50" s="21" t="str">
        <f>IF(INVENTARIO!Q50="","",INVENTARIO!Q50)</f>
        <v/>
      </c>
      <c r="G50" s="21" t="str">
        <f t="shared" si="1"/>
        <v/>
      </c>
      <c r="H50" s="15" t="str">
        <f>IF(INVENTARIO!T50="","",INVENTARIO!T50)</f>
        <v/>
      </c>
      <c r="I50" s="33" t="str">
        <f>IF(INVENTARIO!U50="","",INVENTARIO!U50)</f>
        <v/>
      </c>
      <c r="J50" s="15" t="str">
        <f>IF(INVENTARIO!V50="","",INVENTARIO!V50)</f>
        <v/>
      </c>
      <c r="K50" s="15" t="str">
        <f>IF(INVENTARIO!R50="","",INVENTARIO!R50)</f>
        <v/>
      </c>
      <c r="L50" s="15" t="str">
        <f>IF(INVENTARIO!Y50="","",INVENTARIO!Y50)</f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5" t="str">
        <f>IF(INVENTARIO!A51="","",INVENTARIO!A51)</f>
        <v>EST-050</v>
      </c>
      <c r="B51" s="15" t="str">
        <f>IF(INVENTARIO!G51="","",INVENTARIO!G51)</f>
        <v/>
      </c>
      <c r="C51" s="15" t="str">
        <f>IF(INVENTARIO!B51="","",INVENTARIO!B51)</f>
        <v>Dormitorio 10</v>
      </c>
      <c r="D51" s="15" t="str">
        <f>IF(INVENTARIO!D51="","",INVENTARIO!D51)</f>
        <v>Velador artesanal</v>
      </c>
      <c r="E51" s="21" t="str">
        <f>IF(INVENTARIO!O51="","",INVENTARIO!O51)</f>
        <v/>
      </c>
      <c r="F51" s="21" t="str">
        <f>IF(INVENTARIO!Q51="","",INVENTARIO!Q51)</f>
        <v/>
      </c>
      <c r="G51" s="21" t="str">
        <f t="shared" si="1"/>
        <v/>
      </c>
      <c r="H51" s="15" t="str">
        <f>IF(INVENTARIO!T51="","",INVENTARIO!T51)</f>
        <v/>
      </c>
      <c r="I51" s="33" t="str">
        <f>IF(INVENTARIO!U51="","",INVENTARIO!U51)</f>
        <v/>
      </c>
      <c r="J51" s="15" t="str">
        <f>IF(INVENTARIO!V51="","",INVENTARIO!V51)</f>
        <v/>
      </c>
      <c r="K51" s="15" t="str">
        <f>IF(INVENTARIO!R51="","",INVENTARIO!R51)</f>
        <v/>
      </c>
      <c r="L51" s="15" t="str">
        <f>IF(INVENTARIO!Y51="","",INVENTARIO!Y51)</f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5" t="str">
        <f>IF(INVENTARIO!A52="","",INVENTARIO!A52)</f>
        <v>EST-051</v>
      </c>
      <c r="B52" s="15" t="str">
        <f>IF(INVENTARIO!G52="","",INVENTARIO!G52)</f>
        <v>2 Plazas</v>
      </c>
      <c r="C52" s="15" t="str">
        <f>IF(INVENTARIO!B52="","",INVENTARIO!B52)</f>
        <v>Dormitorio 10</v>
      </c>
      <c r="D52" s="15" t="str">
        <f>IF(INVENTARIO!D52="","",INVENTARIO!D52)</f>
        <v>Respaldo 2 Plazas negro</v>
      </c>
      <c r="E52" s="21" t="str">
        <f>IF(INVENTARIO!O52="","",INVENTARIO!O52)</f>
        <v/>
      </c>
      <c r="F52" s="21" t="str">
        <f>IF(INVENTARIO!Q52="","",INVENTARIO!Q52)</f>
        <v/>
      </c>
      <c r="G52" s="21" t="str">
        <f t="shared" si="1"/>
        <v/>
      </c>
      <c r="H52" s="15" t="str">
        <f>IF(INVENTARIO!T52="","",INVENTARIO!T52)</f>
        <v/>
      </c>
      <c r="I52" s="33" t="str">
        <f>IF(INVENTARIO!U52="","",INVENTARIO!U52)</f>
        <v/>
      </c>
      <c r="J52" s="15" t="str">
        <f>IF(INVENTARIO!V52="","",INVENTARIO!V52)</f>
        <v/>
      </c>
      <c r="K52" s="15" t="str">
        <f>IF(INVENTARIO!R52="","",INVENTARIO!R52)</f>
        <v/>
      </c>
      <c r="L52" s="15" t="str">
        <f>IF(INVENTARIO!Y52="","",INVENTARIO!Y52)</f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5" t="str">
        <f>IF(INVENTARIO!A53="","",INVENTARIO!A53)</f>
        <v>EST-052</v>
      </c>
      <c r="B53" s="15" t="str">
        <f>IF(INVENTARIO!G53="","",INVENTARIO!G53)</f>
        <v/>
      </c>
      <c r="C53" s="15" t="str">
        <f>IF(INVENTARIO!B53="","",INVENTARIO!B53)</f>
        <v>Dormitorio 10</v>
      </c>
      <c r="D53" s="15" t="str">
        <f>IF(INVENTARIO!D53="","",INVENTARIO!D53)</f>
        <v>Cuadro caballos amanecer</v>
      </c>
      <c r="E53" s="21" t="str">
        <f>IF(INVENTARIO!O53="","",INVENTARIO!O53)</f>
        <v/>
      </c>
      <c r="F53" s="21" t="str">
        <f>IF(INVENTARIO!Q53="","",INVENTARIO!Q53)</f>
        <v/>
      </c>
      <c r="G53" s="21" t="str">
        <f t="shared" si="1"/>
        <v/>
      </c>
      <c r="H53" s="15" t="str">
        <f>IF(INVENTARIO!T53="","",INVENTARIO!T53)</f>
        <v/>
      </c>
      <c r="I53" s="33" t="str">
        <f>IF(INVENTARIO!U53="","",INVENTARIO!U53)</f>
        <v/>
      </c>
      <c r="J53" s="15" t="str">
        <f>IF(INVENTARIO!V53="","",INVENTARIO!V53)</f>
        <v/>
      </c>
      <c r="K53" s="15" t="str">
        <f>IF(INVENTARIO!R53="","",INVENTARIO!R53)</f>
        <v/>
      </c>
      <c r="L53" s="15" t="str">
        <f>IF(INVENTARIO!Y53="","",INVENTARIO!Y53)</f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5" t="str">
        <f>IF(INVENTARIO!A54="","",INVENTARIO!A54)</f>
        <v>EST-053</v>
      </c>
      <c r="B54" s="15" t="str">
        <f>IF(INVENTARIO!G54="","",INVENTARIO!G54)</f>
        <v>2 Plazas</v>
      </c>
      <c r="C54" s="15" t="str">
        <f>IF(INVENTARIO!B54="","",INVENTARIO!B54)</f>
        <v>Dormitorio principal</v>
      </c>
      <c r="D54" s="15" t="str">
        <f>IF(INVENTARIO!D54="","",INVENTARIO!D54)</f>
        <v>Sommier 2 Plazas</v>
      </c>
      <c r="E54" s="21" t="str">
        <f>IF(INVENTARIO!O54="","",INVENTARIO!O54)</f>
        <v/>
      </c>
      <c r="F54" s="21" t="str">
        <f>IF(INVENTARIO!Q54="","",INVENTARIO!Q54)</f>
        <v/>
      </c>
      <c r="G54" s="21" t="str">
        <f t="shared" si="1"/>
        <v/>
      </c>
      <c r="H54" s="15" t="str">
        <f>IF(INVENTARIO!T54="","",INVENTARIO!T54)</f>
        <v/>
      </c>
      <c r="I54" s="33" t="str">
        <f>IF(INVENTARIO!U54="","",INVENTARIO!U54)</f>
        <v/>
      </c>
      <c r="J54" s="15" t="str">
        <f>IF(INVENTARIO!V54="","",INVENTARIO!V54)</f>
        <v/>
      </c>
      <c r="K54" s="15" t="str">
        <f>IF(INVENTARIO!R54="","",INVENTARIO!R54)</f>
        <v/>
      </c>
      <c r="L54" s="15" t="str">
        <f>IF(INVENTARIO!Y54="","",INVENTARIO!Y54)</f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5" t="str">
        <f>IF(INVENTARIO!A55="","",INVENTARIO!A55)</f>
        <v>EST-054</v>
      </c>
      <c r="B55" s="15" t="str">
        <f>IF(INVENTARIO!G55="","",INVENTARIO!G55)</f>
        <v>2 Plazas</v>
      </c>
      <c r="C55" s="15" t="str">
        <f>IF(INVENTARIO!B55="","",INVENTARIO!B55)</f>
        <v>Dormitorio principal</v>
      </c>
      <c r="D55" s="15" t="str">
        <f>IF(INVENTARIO!D55="","",INVENTARIO!D55)</f>
        <v>Respaldo 2 Plazas negro</v>
      </c>
      <c r="E55" s="21" t="str">
        <f>IF(INVENTARIO!O55="","",INVENTARIO!O55)</f>
        <v/>
      </c>
      <c r="F55" s="21" t="str">
        <f>IF(INVENTARIO!Q55="","",INVENTARIO!Q55)</f>
        <v/>
      </c>
      <c r="G55" s="21" t="str">
        <f t="shared" si="1"/>
        <v/>
      </c>
      <c r="H55" s="15" t="str">
        <f>IF(INVENTARIO!T55="","",INVENTARIO!T55)</f>
        <v/>
      </c>
      <c r="I55" s="33" t="str">
        <f>IF(INVENTARIO!U55="","",INVENTARIO!U55)</f>
        <v/>
      </c>
      <c r="J55" s="15" t="str">
        <f>IF(INVENTARIO!V55="","",INVENTARIO!V55)</f>
        <v/>
      </c>
      <c r="K55" s="15" t="str">
        <f>IF(INVENTARIO!R55="","",INVENTARIO!R55)</f>
        <v/>
      </c>
      <c r="L55" s="15" t="str">
        <f>IF(INVENTARIO!Y55="","",INVENTARIO!Y55)</f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5" t="str">
        <f>IF(INVENTARIO!A56="","",INVENTARIO!A56)</f>
        <v>EST-055</v>
      </c>
      <c r="B56" s="15" t="str">
        <f>IF(INVENTARIO!G56="","",INVENTARIO!G56)</f>
        <v>43x31x65</v>
      </c>
      <c r="C56" s="15" t="str">
        <f>IF(INVENTARIO!B56="","",INVENTARIO!B56)</f>
        <v>Dormitorio principal</v>
      </c>
      <c r="D56" s="15" t="str">
        <f>IF(INVENTARIO!D56="","",INVENTARIO!D56)</f>
        <v>Mesa de luz</v>
      </c>
      <c r="E56" s="21" t="str">
        <f>IF(INVENTARIO!O56="","",INVENTARIO!O56)</f>
        <v/>
      </c>
      <c r="F56" s="21" t="str">
        <f>IF(INVENTARIO!Q56="","",INVENTARIO!Q56)</f>
        <v/>
      </c>
      <c r="G56" s="21" t="str">
        <f t="shared" si="1"/>
        <v/>
      </c>
      <c r="H56" s="15" t="str">
        <f>IF(INVENTARIO!T56="","",INVENTARIO!T56)</f>
        <v/>
      </c>
      <c r="I56" s="33" t="str">
        <f>IF(INVENTARIO!U56="","",INVENTARIO!U56)</f>
        <v/>
      </c>
      <c r="J56" s="15" t="str">
        <f>IF(INVENTARIO!V56="","",INVENTARIO!V56)</f>
        <v/>
      </c>
      <c r="K56" s="15" t="str">
        <f>IF(INVENTARIO!R56="","",INVENTARIO!R56)</f>
        <v/>
      </c>
      <c r="L56" s="15" t="str">
        <f>IF(INVENTARIO!Y56="","",INVENTARIO!Y56)</f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5" t="str">
        <f>IF(INVENTARIO!A57="","",INVENTARIO!A57)</f>
        <v>EST-056</v>
      </c>
      <c r="B57" s="15" t="str">
        <f>IF(INVENTARIO!G57="","",INVENTARIO!G57)</f>
        <v>43x31x66</v>
      </c>
      <c r="C57" s="15" t="str">
        <f>IF(INVENTARIO!B57="","",INVENTARIO!B57)</f>
        <v>Dormitorio principal</v>
      </c>
      <c r="D57" s="15" t="str">
        <f>IF(INVENTARIO!D57="","",INVENTARIO!D57)</f>
        <v>Mesa de luz</v>
      </c>
      <c r="E57" s="21" t="str">
        <f>IF(INVENTARIO!O57="","",INVENTARIO!O57)</f>
        <v/>
      </c>
      <c r="F57" s="21" t="str">
        <f>IF(INVENTARIO!Q57="","",INVENTARIO!Q57)</f>
        <v/>
      </c>
      <c r="G57" s="21" t="str">
        <f t="shared" si="1"/>
        <v/>
      </c>
      <c r="H57" s="15" t="str">
        <f>IF(INVENTARIO!T57="","",INVENTARIO!T57)</f>
        <v/>
      </c>
      <c r="I57" s="33" t="str">
        <f>IF(INVENTARIO!U57="","",INVENTARIO!U57)</f>
        <v/>
      </c>
      <c r="J57" s="15" t="str">
        <f>IF(INVENTARIO!V57="","",INVENTARIO!V57)</f>
        <v/>
      </c>
      <c r="K57" s="15" t="str">
        <f>IF(INVENTARIO!R57="","",INVENTARIO!R57)</f>
        <v/>
      </c>
      <c r="L57" s="15" t="str">
        <f>IF(INVENTARIO!Y57="","",INVENTARIO!Y57)</f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5" t="str">
        <f>IF(INVENTARIO!A58="","",INVENTARIO!A58)</f>
        <v>EST-057</v>
      </c>
      <c r="B58" s="15" t="str">
        <f>IF(INVENTARIO!G58="","",INVENTARIO!G58)</f>
        <v/>
      </c>
      <c r="C58" s="15" t="str">
        <f>IF(INVENTARIO!B58="","",INVENTARIO!B58)</f>
        <v>Dormitorio principal</v>
      </c>
      <c r="D58" s="15" t="str">
        <f>IF(INVENTARIO!D58="","",INVENTARIO!D58)</f>
        <v>Velador artesanal</v>
      </c>
      <c r="E58" s="21" t="str">
        <f>IF(INVENTARIO!O58="","",INVENTARIO!O58)</f>
        <v/>
      </c>
      <c r="F58" s="21" t="str">
        <f>IF(INVENTARIO!Q58="","",INVENTARIO!Q58)</f>
        <v/>
      </c>
      <c r="G58" s="21" t="str">
        <f t="shared" si="1"/>
        <v/>
      </c>
      <c r="H58" s="15" t="str">
        <f>IF(INVENTARIO!T58="","",INVENTARIO!T58)</f>
        <v/>
      </c>
      <c r="I58" s="33" t="str">
        <f>IF(INVENTARIO!U58="","",INVENTARIO!U58)</f>
        <v/>
      </c>
      <c r="J58" s="15" t="str">
        <f>IF(INVENTARIO!V58="","",INVENTARIO!V58)</f>
        <v/>
      </c>
      <c r="K58" s="15" t="str">
        <f>IF(INVENTARIO!R58="","",INVENTARIO!R58)</f>
        <v/>
      </c>
      <c r="L58" s="15" t="str">
        <f>IF(INVENTARIO!Y58="","",INVENTARIO!Y58)</f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5" t="str">
        <f>IF(INVENTARIO!A59="","",INVENTARIO!A59)</f>
        <v>EST-058</v>
      </c>
      <c r="B59" s="15" t="str">
        <f>IF(INVENTARIO!G59="","",INVENTARIO!G59)</f>
        <v/>
      </c>
      <c r="C59" s="15" t="str">
        <f>IF(INVENTARIO!B59="","",INVENTARIO!B59)</f>
        <v>Dormitorio principal</v>
      </c>
      <c r="D59" s="15" t="str">
        <f>IF(INVENTARIO!D59="","",INVENTARIO!D59)</f>
        <v>Cuadro caballo</v>
      </c>
      <c r="E59" s="21" t="str">
        <f>IF(INVENTARIO!O59="","",INVENTARIO!O59)</f>
        <v/>
      </c>
      <c r="F59" s="21" t="str">
        <f>IF(INVENTARIO!Q59="","",INVENTARIO!Q59)</f>
        <v/>
      </c>
      <c r="G59" s="21" t="str">
        <f t="shared" si="1"/>
        <v/>
      </c>
      <c r="H59" s="15" t="str">
        <f>IF(INVENTARIO!T59="","",INVENTARIO!T59)</f>
        <v/>
      </c>
      <c r="I59" s="33" t="str">
        <f>IF(INVENTARIO!U59="","",INVENTARIO!U59)</f>
        <v/>
      </c>
      <c r="J59" s="15" t="str">
        <f>IF(INVENTARIO!V59="","",INVENTARIO!V59)</f>
        <v/>
      </c>
      <c r="K59" s="15" t="str">
        <f>IF(INVENTARIO!R59="","",INVENTARIO!R59)</f>
        <v/>
      </c>
      <c r="L59" s="15" t="str">
        <f>IF(INVENTARIO!Y59="","",INVENTARIO!Y59)</f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5" t="str">
        <f>IF(INVENTARIO!A60="","",INVENTARIO!A60)</f>
        <v>EST-059</v>
      </c>
      <c r="B60" s="15" t="str">
        <f>IF(INVENTARIO!G60="","",INVENTARIO!G60)</f>
        <v/>
      </c>
      <c r="C60" s="15" t="str">
        <f>IF(INVENTARIO!B60="","",INVENTARIO!B60)</f>
        <v>Dormitorio principal</v>
      </c>
      <c r="D60" s="15" t="str">
        <f>IF(INVENTARIO!D60="","",INVENTARIO!D60)</f>
        <v>Sillon matero gris</v>
      </c>
      <c r="E60" s="21" t="str">
        <f>IF(INVENTARIO!O60="","",INVENTARIO!O60)</f>
        <v/>
      </c>
      <c r="F60" s="21" t="str">
        <f>IF(INVENTARIO!Q60="","",INVENTARIO!Q60)</f>
        <v/>
      </c>
      <c r="G60" s="21" t="str">
        <f t="shared" si="1"/>
        <v/>
      </c>
      <c r="H60" s="15" t="str">
        <f>IF(INVENTARIO!T60="","",INVENTARIO!T60)</f>
        <v/>
      </c>
      <c r="I60" s="33" t="str">
        <f>IF(INVENTARIO!U60="","",INVENTARIO!U60)</f>
        <v/>
      </c>
      <c r="J60" s="15" t="str">
        <f>IF(INVENTARIO!V60="","",INVENTARIO!V60)</f>
        <v/>
      </c>
      <c r="K60" s="15" t="str">
        <f>IF(INVENTARIO!R60="","",INVENTARIO!R60)</f>
        <v/>
      </c>
      <c r="L60" s="15" t="str">
        <f>IF(INVENTARIO!Y60="","",INVENTARIO!Y60)</f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5" t="str">
        <f>IF(INVENTARIO!A61="","",INVENTARIO!A61)</f>
        <v>EST-060</v>
      </c>
      <c r="B61" s="15" t="str">
        <f>IF(INVENTARIO!G61="","",INVENTARIO!G61)</f>
        <v/>
      </c>
      <c r="C61" s="15" t="str">
        <f>IF(INVENTARIO!B61="","",INVENTARIO!B61)</f>
        <v>Dormitorio principal</v>
      </c>
      <c r="D61" s="15" t="str">
        <f>IF(INVENTARIO!D61="","",INVENTARIO!D61)</f>
        <v>Estufa electrica ATMA</v>
      </c>
      <c r="E61" s="21" t="str">
        <f>IF(INVENTARIO!O61="","",INVENTARIO!O61)</f>
        <v/>
      </c>
      <c r="F61" s="21" t="str">
        <f>IF(INVENTARIO!Q61="","",INVENTARIO!Q61)</f>
        <v/>
      </c>
      <c r="G61" s="21" t="str">
        <f t="shared" si="1"/>
        <v/>
      </c>
      <c r="H61" s="15" t="str">
        <f>IF(INVENTARIO!T61="","",INVENTARIO!T61)</f>
        <v/>
      </c>
      <c r="I61" s="33" t="str">
        <f>IF(INVENTARIO!U61="","",INVENTARIO!U61)</f>
        <v/>
      </c>
      <c r="J61" s="15" t="str">
        <f>IF(INVENTARIO!V61="","",INVENTARIO!V61)</f>
        <v/>
      </c>
      <c r="K61" s="15" t="str">
        <f>IF(INVENTARIO!R61="","",INVENTARIO!R61)</f>
        <v/>
      </c>
      <c r="L61" s="15" t="str">
        <f>IF(INVENTARIO!Y61="","",INVENTARIO!Y61)</f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5" t="str">
        <f>IF(INVENTARIO!A62="","",INVENTARIO!A62)</f>
        <v>EST-061</v>
      </c>
      <c r="B62" s="15" t="str">
        <f>IF(INVENTARIO!G62="","",INVENTARIO!G62)</f>
        <v>1 Plaza</v>
      </c>
      <c r="C62" s="15" t="str">
        <f>IF(INVENTARIO!B62="","",INVENTARIO!B62)</f>
        <v>Living secundario</v>
      </c>
      <c r="D62" s="15" t="str">
        <f>IF(INVENTARIO!D62="","",INVENTARIO!D62)</f>
        <v>Cama de mimbre y colchon</v>
      </c>
      <c r="E62" s="21" t="str">
        <f>IF(INVENTARIO!O62="","",INVENTARIO!O62)</f>
        <v/>
      </c>
      <c r="F62" s="21" t="str">
        <f>IF(INVENTARIO!Q62="","",INVENTARIO!Q62)</f>
        <v/>
      </c>
      <c r="G62" s="21" t="str">
        <f t="shared" si="1"/>
        <v/>
      </c>
      <c r="H62" s="15" t="str">
        <f>IF(INVENTARIO!T62="","",INVENTARIO!T62)</f>
        <v/>
      </c>
      <c r="I62" s="33" t="str">
        <f>IF(INVENTARIO!U62="","",INVENTARIO!U62)</f>
        <v/>
      </c>
      <c r="J62" s="15" t="str">
        <f>IF(INVENTARIO!V62="","",INVENTARIO!V62)</f>
        <v/>
      </c>
      <c r="K62" s="15" t="str">
        <f>IF(INVENTARIO!R62="","",INVENTARIO!R62)</f>
        <v/>
      </c>
      <c r="L62" s="15" t="str">
        <f>IF(INVENTARIO!Y62="","",INVENTARIO!Y62)</f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5" t="str">
        <f>IF(INVENTARIO!A63="","",INVENTARIO!A63)</f>
        <v>EST-062</v>
      </c>
      <c r="B63" s="15" t="str">
        <f>IF(INVENTARIO!G63="","",INVENTARIO!G63)</f>
        <v>2 M</v>
      </c>
      <c r="C63" s="15" t="str">
        <f>IF(INVENTARIO!B63="","",INVENTARIO!B63)</f>
        <v>Living secundario</v>
      </c>
      <c r="D63" s="15" t="str">
        <f>IF(INVENTARIO!D63="","",INVENTARIO!D63)</f>
        <v>Sillon cama azul</v>
      </c>
      <c r="E63" s="21" t="str">
        <f>IF(INVENTARIO!O63="","",INVENTARIO!O63)</f>
        <v/>
      </c>
      <c r="F63" s="21" t="str">
        <f>IF(INVENTARIO!Q63="","",INVENTARIO!Q63)</f>
        <v/>
      </c>
      <c r="G63" s="21" t="str">
        <f t="shared" si="1"/>
        <v/>
      </c>
      <c r="H63" s="15" t="str">
        <f>IF(INVENTARIO!T63="","",INVENTARIO!T63)</f>
        <v/>
      </c>
      <c r="I63" s="33" t="str">
        <f>IF(INVENTARIO!U63="","",INVENTARIO!U63)</f>
        <v/>
      </c>
      <c r="J63" s="15" t="str">
        <f>IF(INVENTARIO!V63="","",INVENTARIO!V63)</f>
        <v/>
      </c>
      <c r="K63" s="15" t="str">
        <f>IF(INVENTARIO!R63="","",INVENTARIO!R63)</f>
        <v/>
      </c>
      <c r="L63" s="15" t="str">
        <f>IF(INVENTARIO!Y63="","",INVENTARIO!Y63)</f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5" t="str">
        <f>IF(INVENTARIO!A64="","",INVENTARIO!A64)</f>
        <v>EST-063</v>
      </c>
      <c r="B64" s="15" t="str">
        <f>IF(INVENTARIO!G64="","",INVENTARIO!G64)</f>
        <v>90x1.50x38</v>
      </c>
      <c r="C64" s="15" t="str">
        <f>IF(INVENTARIO!B64="","",INVENTARIO!B64)</f>
        <v>Living secundario</v>
      </c>
      <c r="D64" s="15" t="str">
        <f>IF(INVENTARIO!D64="","",INVENTARIO!D64)</f>
        <v>Mesa de madera chica</v>
      </c>
      <c r="E64" s="21" t="str">
        <f>IF(INVENTARIO!O64="","",INVENTARIO!O64)</f>
        <v/>
      </c>
      <c r="F64" s="21" t="str">
        <f>IF(INVENTARIO!Q64="","",INVENTARIO!Q64)</f>
        <v/>
      </c>
      <c r="G64" s="21" t="str">
        <f t="shared" si="1"/>
        <v/>
      </c>
      <c r="H64" s="15" t="str">
        <f>IF(INVENTARIO!T64="","",INVENTARIO!T64)</f>
        <v/>
      </c>
      <c r="I64" s="33" t="str">
        <f>IF(INVENTARIO!U64="","",INVENTARIO!U64)</f>
        <v/>
      </c>
      <c r="J64" s="15" t="str">
        <f>IF(INVENTARIO!V64="","",INVENTARIO!V64)</f>
        <v/>
      </c>
      <c r="K64" s="15" t="str">
        <f>IF(INVENTARIO!R64="","",INVENTARIO!R64)</f>
        <v/>
      </c>
      <c r="L64" s="15" t="str">
        <f>IF(INVENTARIO!Y64="","",INVENTARIO!Y64)</f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5" t="str">
        <f>IF(INVENTARIO!A65="","",INVENTARIO!A65)</f>
        <v>EST-064</v>
      </c>
      <c r="B65" s="15" t="str">
        <f>IF(INVENTARIO!G65="","",INVENTARIO!G65)</f>
        <v/>
      </c>
      <c r="C65" s="15" t="str">
        <f>IF(INVENTARIO!B65="","",INVENTARIO!B65)</f>
        <v>Living secundario</v>
      </c>
      <c r="D65" s="15" t="str">
        <f>IF(INVENTARIO!D65="","",INVENTARIO!D65)</f>
        <v>Velador de pie</v>
      </c>
      <c r="E65" s="21" t="str">
        <f>IF(INVENTARIO!O65="","",INVENTARIO!O65)</f>
        <v/>
      </c>
      <c r="F65" s="21" t="str">
        <f>IF(INVENTARIO!Q65="","",INVENTARIO!Q65)</f>
        <v/>
      </c>
      <c r="G65" s="21" t="str">
        <f t="shared" si="1"/>
        <v/>
      </c>
      <c r="H65" s="15" t="str">
        <f>IF(INVENTARIO!T65="","",INVENTARIO!T65)</f>
        <v/>
      </c>
      <c r="I65" s="33" t="str">
        <f>IF(INVENTARIO!U65="","",INVENTARIO!U65)</f>
        <v/>
      </c>
      <c r="J65" s="15" t="str">
        <f>IF(INVENTARIO!V65="","",INVENTARIO!V65)</f>
        <v/>
      </c>
      <c r="K65" s="15" t="str">
        <f>IF(INVENTARIO!R65="","",INVENTARIO!R65)</f>
        <v/>
      </c>
      <c r="L65" s="15" t="str">
        <f>IF(INVENTARIO!Y65="","",INVENTARIO!Y65)</f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5" t="str">
        <f>IF(INVENTARIO!A66="","",INVENTARIO!A66)</f>
        <v>EST-065</v>
      </c>
      <c r="B66" s="15" t="str">
        <f>IF(INVENTARIO!G66="","",INVENTARIO!G66)</f>
        <v/>
      </c>
      <c r="C66" s="15" t="str">
        <f>IF(INVENTARIO!B66="","",INVENTARIO!B66)</f>
        <v>Living secundario</v>
      </c>
      <c r="D66" s="15" t="str">
        <f>IF(INVENTARIO!D66="","",INVENTARIO!D66)</f>
        <v>Cuadro caballo</v>
      </c>
      <c r="E66" s="21" t="str">
        <f>IF(INVENTARIO!O66="","",INVENTARIO!O66)</f>
        <v/>
      </c>
      <c r="F66" s="21" t="str">
        <f>IF(INVENTARIO!Q66="","",INVENTARIO!Q66)</f>
        <v/>
      </c>
      <c r="G66" s="21" t="str">
        <f t="shared" si="1"/>
        <v/>
      </c>
      <c r="H66" s="15" t="str">
        <f>IF(INVENTARIO!T66="","",INVENTARIO!T66)</f>
        <v/>
      </c>
      <c r="I66" s="33" t="str">
        <f>IF(INVENTARIO!U66="","",INVENTARIO!U66)</f>
        <v/>
      </c>
      <c r="J66" s="15" t="str">
        <f>IF(INVENTARIO!V66="","",INVENTARIO!V66)</f>
        <v/>
      </c>
      <c r="K66" s="15" t="str">
        <f>IF(INVENTARIO!R66="","",INVENTARIO!R66)</f>
        <v/>
      </c>
      <c r="L66" s="15" t="str">
        <f>IF(INVENTARIO!Y66="","",INVENTARIO!Y66)</f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5" t="str">
        <f>IF(INVENTARIO!A67="","",INVENTARIO!A67)</f>
        <v>EST-066</v>
      </c>
      <c r="B67" s="15" t="str">
        <f>IF(INVENTARIO!G67="","",INVENTARIO!G67)</f>
        <v>2.10 M</v>
      </c>
      <c r="C67" s="15" t="str">
        <f>IF(INVENTARIO!B67="","",INVENTARIO!B67)</f>
        <v>Living principal</v>
      </c>
      <c r="D67" s="15" t="str">
        <f>IF(INVENTARIO!D67="","",INVENTARIO!D67)</f>
        <v>Sillon 3 cuerpos cuero</v>
      </c>
      <c r="E67" s="21" t="str">
        <f>IF(INVENTARIO!O67="","",INVENTARIO!O67)</f>
        <v/>
      </c>
      <c r="F67" s="21" t="str">
        <f>IF(INVENTARIO!Q67="","",INVENTARIO!Q67)</f>
        <v/>
      </c>
      <c r="G67" s="21" t="str">
        <f t="shared" si="1"/>
        <v/>
      </c>
      <c r="H67" s="15" t="str">
        <f>IF(INVENTARIO!T67="","",INVENTARIO!T67)</f>
        <v/>
      </c>
      <c r="I67" s="33" t="str">
        <f>IF(INVENTARIO!U67="","",INVENTARIO!U67)</f>
        <v/>
      </c>
      <c r="J67" s="15" t="str">
        <f>IF(INVENTARIO!V67="","",INVENTARIO!V67)</f>
        <v/>
      </c>
      <c r="K67" s="15" t="str">
        <f>IF(INVENTARIO!R67="","",INVENTARIO!R67)</f>
        <v/>
      </c>
      <c r="L67" s="15" t="str">
        <f>IF(INVENTARIO!Y67="","",INVENTARIO!Y67)</f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5" t="str">
        <f>IF(INVENTARIO!A68="","",INVENTARIO!A68)</f>
        <v>EST-067</v>
      </c>
      <c r="B68" s="15" t="str">
        <f>IF(INVENTARIO!G68="","",INVENTARIO!G68)</f>
        <v>1 cuerpo</v>
      </c>
      <c r="C68" s="15" t="str">
        <f>IF(INVENTARIO!B68="","",INVENTARIO!B68)</f>
        <v>Living principal</v>
      </c>
      <c r="D68" s="15" t="str">
        <f>IF(INVENTARIO!D68="","",INVENTARIO!D68)</f>
        <v>Sillon 1 cuerpo cuero</v>
      </c>
      <c r="E68" s="21" t="str">
        <f>IF(INVENTARIO!O68="","",INVENTARIO!O68)</f>
        <v/>
      </c>
      <c r="F68" s="21" t="str">
        <f>IF(INVENTARIO!Q68="","",INVENTARIO!Q68)</f>
        <v/>
      </c>
      <c r="G68" s="21" t="str">
        <f t="shared" si="1"/>
        <v/>
      </c>
      <c r="H68" s="15" t="str">
        <f>IF(INVENTARIO!T68="","",INVENTARIO!T68)</f>
        <v/>
      </c>
      <c r="I68" s="33" t="str">
        <f>IF(INVENTARIO!U68="","",INVENTARIO!U68)</f>
        <v/>
      </c>
      <c r="J68" s="15" t="str">
        <f>IF(INVENTARIO!V68="","",INVENTARIO!V68)</f>
        <v/>
      </c>
      <c r="K68" s="15" t="str">
        <f>IF(INVENTARIO!R68="","",INVENTARIO!R68)</f>
        <v/>
      </c>
      <c r="L68" s="15" t="str">
        <f>IF(INVENTARIO!Y68="","",INVENTARIO!Y68)</f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5" t="str">
        <f>IF(INVENTARIO!A69="","",INVENTARIO!A69)</f>
        <v>EST-068</v>
      </c>
      <c r="B69" s="15" t="str">
        <f>IF(INVENTARIO!G69="","",INVENTARIO!G69)</f>
        <v>60cm</v>
      </c>
      <c r="C69" s="15" t="str">
        <f>IF(INVENTARIO!B69="","",INVENTARIO!B69)</f>
        <v>Living principal</v>
      </c>
      <c r="D69" s="15" t="str">
        <f>IF(INVENTARIO!D69="","",INVENTARIO!D69)</f>
        <v>Perchero de madera</v>
      </c>
      <c r="E69" s="21" t="str">
        <f>IF(INVENTARIO!O69="","",INVENTARIO!O69)</f>
        <v/>
      </c>
      <c r="F69" s="21" t="str">
        <f>IF(INVENTARIO!Q69="","",INVENTARIO!Q69)</f>
        <v/>
      </c>
      <c r="G69" s="21" t="str">
        <f t="shared" si="1"/>
        <v/>
      </c>
      <c r="H69" s="15" t="str">
        <f>IF(INVENTARIO!T69="","",INVENTARIO!T69)</f>
        <v/>
      </c>
      <c r="I69" s="33" t="str">
        <f>IF(INVENTARIO!U69="","",INVENTARIO!U69)</f>
        <v/>
      </c>
      <c r="J69" s="15" t="str">
        <f>IF(INVENTARIO!V69="","",INVENTARIO!V69)</f>
        <v/>
      </c>
      <c r="K69" s="15" t="str">
        <f>IF(INVENTARIO!R69="","",INVENTARIO!R69)</f>
        <v/>
      </c>
      <c r="L69" s="15" t="str">
        <f>IF(INVENTARIO!Y69="","",INVENTARIO!Y69)</f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5" t="str">
        <f>IF(INVENTARIO!A70="","",INVENTARIO!A70)</f>
        <v>EST-069</v>
      </c>
      <c r="B70" s="15" t="str">
        <f>IF(INVENTARIO!G70="","",INVENTARIO!G70)</f>
        <v/>
      </c>
      <c r="C70" s="15" t="str">
        <f>IF(INVENTARIO!B70="","",INVENTARIO!B70)</f>
        <v>Living principal</v>
      </c>
      <c r="D70" s="15" t="str">
        <f>IF(INVENTARIO!D70="","",INVENTARIO!D70)</f>
        <v>Cuadro caballo</v>
      </c>
      <c r="E70" s="21" t="str">
        <f>IF(INVENTARIO!O70="","",INVENTARIO!O70)</f>
        <v/>
      </c>
      <c r="F70" s="21" t="str">
        <f>IF(INVENTARIO!Q70="","",INVENTARIO!Q70)</f>
        <v/>
      </c>
      <c r="G70" s="21" t="str">
        <f t="shared" si="1"/>
        <v/>
      </c>
      <c r="H70" s="15" t="str">
        <f>IF(INVENTARIO!T70="","",INVENTARIO!T70)</f>
        <v/>
      </c>
      <c r="I70" s="33" t="str">
        <f>IF(INVENTARIO!U70="","",INVENTARIO!U70)</f>
        <v/>
      </c>
      <c r="J70" s="15" t="str">
        <f>IF(INVENTARIO!V70="","",INVENTARIO!V70)</f>
        <v/>
      </c>
      <c r="K70" s="15" t="str">
        <f>IF(INVENTARIO!R70="","",INVENTARIO!R70)</f>
        <v/>
      </c>
      <c r="L70" s="15" t="str">
        <f>IF(INVENTARIO!Y70="","",INVENTARIO!Y70)</f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5" t="str">
        <f>IF(INVENTARIO!A71="","",INVENTARIO!A71)</f>
        <v>EST-070</v>
      </c>
      <c r="B71" s="15" t="str">
        <f>IF(INVENTARIO!G71="","",INVENTARIO!G71)</f>
        <v>1x1</v>
      </c>
      <c r="C71" s="15" t="str">
        <f>IF(INVENTARIO!B71="","",INVENTARIO!B71)</f>
        <v>Living principal</v>
      </c>
      <c r="D71" s="15" t="str">
        <f>IF(INVENTARIO!D71="","",INVENTARIO!D71)</f>
        <v>Mesa ratona de vidrio</v>
      </c>
      <c r="E71" s="21" t="str">
        <f>IF(INVENTARIO!O71="","",INVENTARIO!O71)</f>
        <v/>
      </c>
      <c r="F71" s="21" t="str">
        <f>IF(INVENTARIO!Q71="","",INVENTARIO!Q71)</f>
        <v/>
      </c>
      <c r="G71" s="21" t="str">
        <f t="shared" si="1"/>
        <v/>
      </c>
      <c r="H71" s="15" t="str">
        <f>IF(INVENTARIO!T71="","",INVENTARIO!T71)</f>
        <v/>
      </c>
      <c r="I71" s="33" t="str">
        <f>IF(INVENTARIO!U71="","",INVENTARIO!U71)</f>
        <v/>
      </c>
      <c r="J71" s="15" t="str">
        <f>IF(INVENTARIO!V71="","",INVENTARIO!V71)</f>
        <v/>
      </c>
      <c r="K71" s="15" t="str">
        <f>IF(INVENTARIO!R71="","",INVENTARIO!R71)</f>
        <v/>
      </c>
      <c r="L71" s="15" t="str">
        <f>IF(INVENTARIO!Y71="","",INVENTARIO!Y71)</f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5" t="str">
        <f>IF(INVENTARIO!A72="","",INVENTARIO!A72)</f>
        <v>EST-071</v>
      </c>
      <c r="B72" s="15" t="str">
        <f>IF(INVENTARIO!G72="","",INVENTARIO!G72)</f>
        <v>2 cuerpos</v>
      </c>
      <c r="C72" s="15" t="str">
        <f>IF(INVENTARIO!B72="","",INVENTARIO!B72)</f>
        <v>Salon de juegos</v>
      </c>
      <c r="D72" s="15" t="str">
        <f>IF(INVENTARIO!D72="","",INVENTARIO!D72)</f>
        <v>Sillones 2 cuerpos azul</v>
      </c>
      <c r="E72" s="21" t="str">
        <f>IF(INVENTARIO!O72="","",INVENTARIO!O72)</f>
        <v/>
      </c>
      <c r="F72" s="21" t="str">
        <f>IF(INVENTARIO!Q72="","",INVENTARIO!Q72)</f>
        <v/>
      </c>
      <c r="G72" s="21" t="str">
        <f t="shared" si="1"/>
        <v/>
      </c>
      <c r="H72" s="15" t="str">
        <f>IF(INVENTARIO!T72="","",INVENTARIO!T72)</f>
        <v/>
      </c>
      <c r="I72" s="33" t="str">
        <f>IF(INVENTARIO!U72="","",INVENTARIO!U72)</f>
        <v/>
      </c>
      <c r="J72" s="15" t="str">
        <f>IF(INVENTARIO!V72="","",INVENTARIO!V72)</f>
        <v/>
      </c>
      <c r="K72" s="15" t="str">
        <f>IF(INVENTARIO!R72="","",INVENTARIO!R72)</f>
        <v/>
      </c>
      <c r="L72" s="15" t="str">
        <f>IF(INVENTARIO!Y72="","",INVENTARIO!Y72)</f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5" t="str">
        <f>IF(INVENTARIO!A73="","",INVENTARIO!A73)</f>
        <v>EST-072</v>
      </c>
      <c r="B73" s="15" t="str">
        <f>IF(INVENTARIO!G73="","",INVENTARIO!G73)</f>
        <v>1.40x83x50</v>
      </c>
      <c r="C73" s="15" t="str">
        <f>IF(INVENTARIO!B73="","",INVENTARIO!B73)</f>
        <v>Salon de juegos</v>
      </c>
      <c r="D73" s="15" t="str">
        <f>IF(INVENTARIO!D73="","",INVENTARIO!D73)</f>
        <v>Mesa ratona de madera</v>
      </c>
      <c r="E73" s="21" t="str">
        <f>IF(INVENTARIO!O73="","",INVENTARIO!O73)</f>
        <v/>
      </c>
      <c r="F73" s="21" t="str">
        <f>IF(INVENTARIO!Q73="","",INVENTARIO!Q73)</f>
        <v/>
      </c>
      <c r="G73" s="21" t="str">
        <f t="shared" si="1"/>
        <v/>
      </c>
      <c r="H73" s="15" t="str">
        <f>IF(INVENTARIO!T73="","",INVENTARIO!T73)</f>
        <v/>
      </c>
      <c r="I73" s="33" t="str">
        <f>IF(INVENTARIO!U73="","",INVENTARIO!U73)</f>
        <v/>
      </c>
      <c r="J73" s="15" t="str">
        <f>IF(INVENTARIO!V73="","",INVENTARIO!V73)</f>
        <v/>
      </c>
      <c r="K73" s="15" t="str">
        <f>IF(INVENTARIO!R73="","",INVENTARIO!R73)</f>
        <v/>
      </c>
      <c r="L73" s="15" t="str">
        <f>IF(INVENTARIO!Y73="","",INVENTARIO!Y73)</f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5" t="str">
        <f>IF(INVENTARIO!A74="","",INVENTARIO!A74)</f>
        <v>EST-073</v>
      </c>
      <c r="B74" s="15" t="str">
        <f>IF(INVENTARIO!G74="","",INVENTARIO!G74)</f>
        <v>2.73x1.53x75</v>
      </c>
      <c r="C74" s="15" t="str">
        <f>IF(INVENTARIO!B74="","",INVENTARIO!B74)</f>
        <v>Salon de juegos</v>
      </c>
      <c r="D74" s="15" t="str">
        <f>IF(INVENTARIO!D74="","",INVENTARIO!D74)</f>
        <v>Mesa de ping pong</v>
      </c>
      <c r="E74" s="21" t="str">
        <f>IF(INVENTARIO!O74="","",INVENTARIO!O74)</f>
        <v/>
      </c>
      <c r="F74" s="21" t="str">
        <f>IF(INVENTARIO!Q74="","",INVENTARIO!Q74)</f>
        <v/>
      </c>
      <c r="G74" s="21" t="str">
        <f t="shared" si="1"/>
        <v/>
      </c>
      <c r="H74" s="15" t="str">
        <f>IF(INVENTARIO!T74="","",INVENTARIO!T74)</f>
        <v/>
      </c>
      <c r="I74" s="33" t="str">
        <f>IF(INVENTARIO!U74="","",INVENTARIO!U74)</f>
        <v/>
      </c>
      <c r="J74" s="15" t="str">
        <f>IF(INVENTARIO!V74="","",INVENTARIO!V74)</f>
        <v/>
      </c>
      <c r="K74" s="15" t="str">
        <f>IF(INVENTARIO!R74="","",INVENTARIO!R74)</f>
        <v/>
      </c>
      <c r="L74" s="15" t="str">
        <f>IF(INVENTARIO!Y74="","",INVENTARIO!Y74)</f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5" t="str">
        <f>IF(INVENTARIO!A75="","",INVENTARIO!A75)</f>
        <v>EST-074</v>
      </c>
      <c r="B75" s="15" t="str">
        <f>IF(INVENTARIO!G75="","",INVENTARIO!G75)</f>
        <v/>
      </c>
      <c r="C75" s="15" t="str">
        <f>IF(INVENTARIO!B75="","",INVENTARIO!B75)</f>
        <v>Salon de juegos</v>
      </c>
      <c r="D75" s="15" t="str">
        <f>IF(INVENTARIO!D75="","",INVENTARIO!D75)</f>
        <v>Metegol</v>
      </c>
      <c r="E75" s="21" t="str">
        <f>IF(INVENTARIO!O75="","",INVENTARIO!O75)</f>
        <v/>
      </c>
      <c r="F75" s="21" t="str">
        <f>IF(INVENTARIO!Q75="","",INVENTARIO!Q75)</f>
        <v/>
      </c>
      <c r="G75" s="21" t="str">
        <f t="shared" si="1"/>
        <v/>
      </c>
      <c r="H75" s="15" t="str">
        <f>IF(INVENTARIO!T75="","",INVENTARIO!T75)</f>
        <v/>
      </c>
      <c r="I75" s="33" t="str">
        <f>IF(INVENTARIO!U75="","",INVENTARIO!U75)</f>
        <v/>
      </c>
      <c r="J75" s="15" t="str">
        <f>IF(INVENTARIO!V75="","",INVENTARIO!V75)</f>
        <v/>
      </c>
      <c r="K75" s="15" t="str">
        <f>IF(INVENTARIO!R75="","",INVENTARIO!R75)</f>
        <v/>
      </c>
      <c r="L75" s="15" t="str">
        <f>IF(INVENTARIO!Y75="","",INVENTARIO!Y75)</f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5" t="str">
        <f>IF(INVENTARIO!A76="","",INVENTARIO!A76)</f>
        <v>EST-075</v>
      </c>
      <c r="B76" s="15" t="str">
        <f>IF(INVENTARIO!G76="","",INVENTARIO!G76)</f>
        <v/>
      </c>
      <c r="C76" s="15" t="str">
        <f>IF(INVENTARIO!B76="","",INVENTARIO!B76)</f>
        <v>Salon de juegos</v>
      </c>
      <c r="D76" s="15" t="str">
        <f>IF(INVENTARIO!D76="","",INVENTARIO!D76)</f>
        <v>Lampara de pie</v>
      </c>
      <c r="E76" s="21" t="str">
        <f>IF(INVENTARIO!O76="","",INVENTARIO!O76)</f>
        <v/>
      </c>
      <c r="F76" s="21" t="str">
        <f>IF(INVENTARIO!Q76="","",INVENTARIO!Q76)</f>
        <v/>
      </c>
      <c r="G76" s="21" t="str">
        <f t="shared" si="1"/>
        <v/>
      </c>
      <c r="H76" s="15" t="str">
        <f>IF(INVENTARIO!T76="","",INVENTARIO!T76)</f>
        <v/>
      </c>
      <c r="I76" s="33" t="str">
        <f>IF(INVENTARIO!U76="","",INVENTARIO!U76)</f>
        <v/>
      </c>
      <c r="J76" s="15" t="str">
        <f>IF(INVENTARIO!V76="","",INVENTARIO!V76)</f>
        <v/>
      </c>
      <c r="K76" s="15" t="str">
        <f>IF(INVENTARIO!R76="","",INVENTARIO!R76)</f>
        <v/>
      </c>
      <c r="L76" s="15" t="str">
        <f>IF(INVENTARIO!Y76="","",INVENTARIO!Y76)</f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5" t="str">
        <f>IF(INVENTARIO!A77="","",INVENTARIO!A77)</f>
        <v>EST-076</v>
      </c>
      <c r="B77" s="15" t="str">
        <f>IF(INVENTARIO!G77="","",INVENTARIO!G77)</f>
        <v>200x100x50</v>
      </c>
      <c r="C77" s="15" t="str">
        <f>IF(INVENTARIO!B77="","",INVENTARIO!B77)</f>
        <v>Salon de juegos</v>
      </c>
      <c r="D77" s="15" t="str">
        <f>IF(INVENTARIO!D77="","",INVENTARIO!D77)</f>
        <v>Mueble rustico</v>
      </c>
      <c r="E77" s="21" t="str">
        <f>IF(INVENTARIO!O77="","",INVENTARIO!O77)</f>
        <v/>
      </c>
      <c r="F77" s="21" t="str">
        <f>IF(INVENTARIO!Q77="","",INVENTARIO!Q77)</f>
        <v/>
      </c>
      <c r="G77" s="21" t="str">
        <f t="shared" si="1"/>
        <v/>
      </c>
      <c r="H77" s="15" t="str">
        <f>IF(INVENTARIO!T77="","",INVENTARIO!T77)</f>
        <v/>
      </c>
      <c r="I77" s="33" t="str">
        <f>IF(INVENTARIO!U77="","",INVENTARIO!U77)</f>
        <v/>
      </c>
      <c r="J77" s="15" t="str">
        <f>IF(INVENTARIO!V77="","",INVENTARIO!V77)</f>
        <v/>
      </c>
      <c r="K77" s="15" t="str">
        <f>IF(INVENTARIO!R77="","",INVENTARIO!R77)</f>
        <v/>
      </c>
      <c r="L77" s="15" t="str">
        <f>IF(INVENTARIO!Y77="","",INVENTARIO!Y77)</f>
        <v/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5" t="str">
        <f t="shared" ref="A78:D78" si="2">IF(#REF!="","",#REF!)</f>
        <v>#REF!</v>
      </c>
      <c r="B78" s="15" t="str">
        <f t="shared" si="2"/>
        <v>#REF!</v>
      </c>
      <c r="C78" s="15" t="str">
        <f t="shared" si="2"/>
        <v>#REF!</v>
      </c>
      <c r="D78" s="15" t="str">
        <f t="shared" si="2"/>
        <v>#REF!</v>
      </c>
      <c r="E78" s="21" t="str">
        <f>IF(INVENTARIO!O78="","",INVENTARIO!O78)</f>
        <v/>
      </c>
      <c r="F78" s="21" t="str">
        <f>IF(INVENTARIO!Q78="","",INVENTARIO!Q78)</f>
        <v/>
      </c>
      <c r="G78" s="21" t="str">
        <f t="shared" si="1"/>
        <v/>
      </c>
      <c r="H78" s="15" t="str">
        <f>IF(INVENTARIO!T78="","",INVENTARIO!T78)</f>
        <v/>
      </c>
      <c r="I78" s="33" t="str">
        <f>IF(INVENTARIO!U78="","",INVENTARIO!U78)</f>
        <v/>
      </c>
      <c r="J78" s="15" t="str">
        <f>IF(INVENTARIO!V78="","",INVENTARIO!V78)</f>
        <v/>
      </c>
      <c r="K78" s="15" t="str">
        <f>IF(INVENTARIO!R78="","",INVENTARIO!R78)</f>
        <v/>
      </c>
      <c r="L78" s="15" t="str">
        <f>IF(INVENTARIO!Y78="","",INVENTARIO!Y78)</f>
        <v/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5" t="str">
        <f>IF(INVENTARIO!A78="","",INVENTARIO!A78)</f>
        <v>EST-078</v>
      </c>
      <c r="B79" s="15" t="str">
        <f>IF(INVENTARIO!G78="","",INVENTARIO!G78)</f>
        <v>1.90x70</v>
      </c>
      <c r="C79" s="15" t="str">
        <f>IF(INVENTARIO!B78="","",INVENTARIO!B78)</f>
        <v>Resibidor</v>
      </c>
      <c r="D79" s="15" t="str">
        <f>IF(INVENTARIO!D78="","",INVENTARIO!D78)</f>
        <v>Sillon 3 cuerpos floreado</v>
      </c>
      <c r="E79" s="21" t="str">
        <f>IF(INVENTARIO!O79="","",INVENTARIO!O79)</f>
        <v/>
      </c>
      <c r="F79" s="21" t="str">
        <f>IF(INVENTARIO!Q79="","",INVENTARIO!Q79)</f>
        <v/>
      </c>
      <c r="G79" s="21" t="str">
        <f t="shared" si="1"/>
        <v/>
      </c>
      <c r="H79" s="15" t="str">
        <f>IF(INVENTARIO!T79="","",INVENTARIO!T79)</f>
        <v/>
      </c>
      <c r="I79" s="33" t="str">
        <f>IF(INVENTARIO!U79="","",INVENTARIO!U79)</f>
        <v/>
      </c>
      <c r="J79" s="15" t="str">
        <f>IF(INVENTARIO!V79="","",INVENTARIO!V79)</f>
        <v/>
      </c>
      <c r="K79" s="15" t="str">
        <f>IF(INVENTARIO!R79="","",INVENTARIO!R79)</f>
        <v/>
      </c>
      <c r="L79" s="15" t="str">
        <f>IF(INVENTARIO!Y79="","",INVENTARIO!Y79)</f>
        <v/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5" t="str">
        <f>IF(INVENTARIO!A79="","",INVENTARIO!A79)</f>
        <v>EST-079</v>
      </c>
      <c r="B80" s="15" t="str">
        <f>IF(INVENTARIO!G79="","",INVENTARIO!G79)</f>
        <v>1 M</v>
      </c>
      <c r="C80" s="15" t="str">
        <f>IF(INVENTARIO!B79="","",INVENTARIO!B79)</f>
        <v>Resibidor</v>
      </c>
      <c r="D80" s="15" t="str">
        <f>IF(INVENTARIO!D79="","",INVENTARIO!D79)</f>
        <v>Perchero de madera largo</v>
      </c>
      <c r="E80" s="21" t="str">
        <f>IF(INVENTARIO!O80="","",INVENTARIO!O80)</f>
        <v/>
      </c>
      <c r="F80" s="21" t="str">
        <f>IF(INVENTARIO!Q80="","",INVENTARIO!Q80)</f>
        <v/>
      </c>
      <c r="G80" s="21" t="str">
        <f t="shared" si="1"/>
        <v/>
      </c>
      <c r="H80" s="15" t="str">
        <f>IF(INVENTARIO!T80="","",INVENTARIO!T80)</f>
        <v/>
      </c>
      <c r="I80" s="33" t="str">
        <f>IF(INVENTARIO!U80="","",INVENTARIO!U80)</f>
        <v/>
      </c>
      <c r="J80" s="15" t="str">
        <f>IF(INVENTARIO!V80="","",INVENTARIO!V80)</f>
        <v/>
      </c>
      <c r="K80" s="15" t="str">
        <f>IF(INVENTARIO!R80="","",INVENTARIO!R80)</f>
        <v/>
      </c>
      <c r="L80" s="15" t="str">
        <f>IF(INVENTARIO!Y80="","",INVENTARIO!Y80)</f>
        <v/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5" t="str">
        <f>IF(INVENTARIO!A80="","",INVENTARIO!A80)</f>
        <v>EST-080</v>
      </c>
      <c r="B81" s="15" t="str">
        <f>IF(INVENTARIO!G80="","",INVENTARIO!G80)</f>
        <v/>
      </c>
      <c r="C81" s="15" t="str">
        <f>IF(INVENTARIO!B80="","",INVENTARIO!B80)</f>
        <v>Resibidor</v>
      </c>
      <c r="D81" s="15" t="str">
        <f>IF(INVENTARIO!D80="","",INVENTARIO!D80)</f>
        <v>Cuadro caballo</v>
      </c>
      <c r="E81" s="21" t="str">
        <f>IF(INVENTARIO!O81="","",INVENTARIO!O81)</f>
        <v/>
      </c>
      <c r="F81" s="21" t="str">
        <f>IF(INVENTARIO!Q81="","",INVENTARIO!Q81)</f>
        <v/>
      </c>
      <c r="G81" s="21" t="str">
        <f t="shared" si="1"/>
        <v/>
      </c>
      <c r="H81" s="15" t="str">
        <f>IF(INVENTARIO!T81="","",INVENTARIO!T81)</f>
        <v/>
      </c>
      <c r="I81" s="33" t="str">
        <f>IF(INVENTARIO!U81="","",INVENTARIO!U81)</f>
        <v/>
      </c>
      <c r="J81" s="15" t="str">
        <f>IF(INVENTARIO!V81="","",INVENTARIO!V81)</f>
        <v/>
      </c>
      <c r="K81" s="15" t="str">
        <f>IF(INVENTARIO!R81="","",INVENTARIO!R81)</f>
        <v/>
      </c>
      <c r="L81" s="15" t="str">
        <f>IF(INVENTARIO!Y81="","",INVENTARIO!Y81)</f>
        <v/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5" t="str">
        <f t="shared" ref="A82:F82" si="3">IF(#REF!="","",#REF!)</f>
        <v>#REF!</v>
      </c>
      <c r="B82" s="15" t="str">
        <f t="shared" si="3"/>
        <v>#REF!</v>
      </c>
      <c r="C82" s="15" t="str">
        <f t="shared" si="3"/>
        <v>#REF!</v>
      </c>
      <c r="D82" s="15" t="str">
        <f t="shared" si="3"/>
        <v>#REF!</v>
      </c>
      <c r="E82" s="21" t="str">
        <f t="shared" si="3"/>
        <v>#REF!</v>
      </c>
      <c r="F82" s="21" t="str">
        <f t="shared" si="3"/>
        <v>#REF!</v>
      </c>
      <c r="G82" s="21" t="str">
        <f t="shared" si="1"/>
        <v>#REF!</v>
      </c>
      <c r="H82" s="15" t="str">
        <f t="shared" ref="H82:L82" si="4">IF(#REF!="","",#REF!)</f>
        <v>#REF!</v>
      </c>
      <c r="I82" s="33" t="str">
        <f t="shared" si="4"/>
        <v>#REF!</v>
      </c>
      <c r="J82" s="15" t="str">
        <f t="shared" si="4"/>
        <v>#REF!</v>
      </c>
      <c r="K82" s="15" t="str">
        <f t="shared" si="4"/>
        <v>#REF!</v>
      </c>
      <c r="L82" s="15" t="str">
        <f t="shared" si="4"/>
        <v>#REF!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5" t="str">
        <f t="shared" ref="A83:F83" si="5">IF(#REF!="","",#REF!)</f>
        <v>#REF!</v>
      </c>
      <c r="B83" s="15" t="str">
        <f t="shared" si="5"/>
        <v>#REF!</v>
      </c>
      <c r="C83" s="15" t="str">
        <f t="shared" si="5"/>
        <v>#REF!</v>
      </c>
      <c r="D83" s="15" t="str">
        <f t="shared" si="5"/>
        <v>#REF!</v>
      </c>
      <c r="E83" s="21" t="str">
        <f t="shared" si="5"/>
        <v>#REF!</v>
      </c>
      <c r="F83" s="21" t="str">
        <f t="shared" si="5"/>
        <v>#REF!</v>
      </c>
      <c r="G83" s="21" t="str">
        <f t="shared" si="1"/>
        <v>#REF!</v>
      </c>
      <c r="H83" s="15" t="str">
        <f t="shared" ref="H83:L83" si="6">IF(#REF!="","",#REF!)</f>
        <v>#REF!</v>
      </c>
      <c r="I83" s="33" t="str">
        <f t="shared" si="6"/>
        <v>#REF!</v>
      </c>
      <c r="J83" s="15" t="str">
        <f t="shared" si="6"/>
        <v>#REF!</v>
      </c>
      <c r="K83" s="15" t="str">
        <f t="shared" si="6"/>
        <v>#REF!</v>
      </c>
      <c r="L83" s="15" t="str">
        <f t="shared" si="6"/>
        <v>#REF!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5" t="str">
        <f>IF(INVENTARIO!A81="","",INVENTARIO!A81)</f>
        <v>EST-083</v>
      </c>
      <c r="B84" s="15" t="str">
        <f>IF(INVENTARIO!G81="","",INVENTARIO!G81)</f>
        <v>3x1.20</v>
      </c>
      <c r="C84" s="15" t="str">
        <f>IF(INVENTARIO!B81="","",INVENTARIO!B81)</f>
        <v>Comedor principal</v>
      </c>
      <c r="D84" s="15" t="str">
        <f>IF(INVENTARIO!D81="","",INVENTARIO!D81)</f>
        <v>Mesa de madera grande 14 sillas</v>
      </c>
      <c r="E84" s="21" t="str">
        <f>IF(INVENTARIO!O82="","",INVENTARIO!O82)</f>
        <v/>
      </c>
      <c r="F84" s="21" t="str">
        <f>IF(INVENTARIO!Q82="","",INVENTARIO!Q82)</f>
        <v/>
      </c>
      <c r="G84" s="21" t="str">
        <f t="shared" si="1"/>
        <v/>
      </c>
      <c r="H84" s="15" t="str">
        <f>IF(INVENTARIO!T82="","",INVENTARIO!T82)</f>
        <v/>
      </c>
      <c r="I84" s="33" t="str">
        <f>IF(INVENTARIO!U82="","",INVENTARIO!U82)</f>
        <v/>
      </c>
      <c r="J84" s="15" t="str">
        <f>IF(INVENTARIO!V82="","",INVENTARIO!V82)</f>
        <v/>
      </c>
      <c r="K84" s="15" t="str">
        <f>IF(INVENTARIO!R82="","",INVENTARIO!R82)</f>
        <v/>
      </c>
      <c r="L84" s="15" t="str">
        <f>IF(INVENTARIO!Y82="","",INVENTARIO!Y82)</f>
        <v/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5" t="str">
        <f>IF(INVENTARIO!A82="","",INVENTARIO!A82)</f>
        <v>EST-084</v>
      </c>
      <c r="B85" s="15" t="str">
        <f>IF(INVENTARIO!G82="","",INVENTARIO!G82)</f>
        <v>2x1</v>
      </c>
      <c r="C85" s="15" t="str">
        <f>IF(INVENTARIO!B82="","",INVENTARIO!B82)</f>
        <v>Comedor principal</v>
      </c>
      <c r="D85" s="15" t="str">
        <f>IF(INVENTARIO!D82="","",INVENTARIO!D82)</f>
        <v>Mesa de apoyo de madera</v>
      </c>
      <c r="E85" s="21" t="str">
        <f>IF(INVENTARIO!O83="","",INVENTARIO!O83)</f>
        <v/>
      </c>
      <c r="F85" s="21" t="str">
        <f>IF(INVENTARIO!Q83="","",INVENTARIO!Q83)</f>
        <v/>
      </c>
      <c r="G85" s="21" t="str">
        <f t="shared" si="1"/>
        <v/>
      </c>
      <c r="H85" s="15" t="str">
        <f>IF(INVENTARIO!T83="","",INVENTARIO!T83)</f>
        <v/>
      </c>
      <c r="I85" s="33" t="str">
        <f>IF(INVENTARIO!U83="","",INVENTARIO!U83)</f>
        <v/>
      </c>
      <c r="J85" s="15" t="str">
        <f>IF(INVENTARIO!V83="","",INVENTARIO!V83)</f>
        <v/>
      </c>
      <c r="K85" s="15" t="str">
        <f>IF(INVENTARIO!R83="","",INVENTARIO!R83)</f>
        <v/>
      </c>
      <c r="L85" s="15" t="str">
        <f>IF(INVENTARIO!Y83="","",INVENTARIO!Y83)</f>
        <v/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5" t="str">
        <f>IF(INVENTARIO!A83="","",INVENTARIO!A83)</f>
        <v>EST-085</v>
      </c>
      <c r="B86" s="15" t="str">
        <f>IF(INVENTARIO!G83="","",INVENTARIO!G83)</f>
        <v>1.5x2.3.65</v>
      </c>
      <c r="C86" s="15" t="str">
        <f>IF(INVENTARIO!B83="","",INVENTARIO!B83)</f>
        <v>Comedor principal</v>
      </c>
      <c r="D86" s="15" t="str">
        <f>IF(INVENTARIO!D83="","",INVENTARIO!D83)</f>
        <v>Mueble de apoyo vintage</v>
      </c>
      <c r="E86" s="21" t="str">
        <f>IF(INVENTARIO!O84="","",INVENTARIO!O84)</f>
        <v/>
      </c>
      <c r="F86" s="21" t="str">
        <f>IF(INVENTARIO!Q84="","",INVENTARIO!Q84)</f>
        <v/>
      </c>
      <c r="G86" s="21" t="str">
        <f t="shared" si="1"/>
        <v/>
      </c>
      <c r="H86" s="15" t="str">
        <f>IF(INVENTARIO!T84="","",INVENTARIO!T84)</f>
        <v/>
      </c>
      <c r="I86" s="33" t="str">
        <f>IF(INVENTARIO!U84="","",INVENTARIO!U84)</f>
        <v/>
      </c>
      <c r="J86" s="15" t="str">
        <f>IF(INVENTARIO!V84="","",INVENTARIO!V84)</f>
        <v/>
      </c>
      <c r="K86" s="15" t="str">
        <f>IF(INVENTARIO!R84="","",INVENTARIO!R84)</f>
        <v/>
      </c>
      <c r="L86" s="15" t="str">
        <f>IF(INVENTARIO!Y84="","",INVENTARIO!Y84)</f>
        <v/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5" t="str">
        <f t="shared" ref="A87:F87" si="7">IF(#REF!="","",#REF!)</f>
        <v>#REF!</v>
      </c>
      <c r="B87" s="15" t="str">
        <f t="shared" si="7"/>
        <v>#REF!</v>
      </c>
      <c r="C87" s="15" t="str">
        <f t="shared" si="7"/>
        <v>#REF!</v>
      </c>
      <c r="D87" s="15" t="str">
        <f t="shared" si="7"/>
        <v>#REF!</v>
      </c>
      <c r="E87" s="21" t="str">
        <f t="shared" si="7"/>
        <v>#REF!</v>
      </c>
      <c r="F87" s="21" t="str">
        <f t="shared" si="7"/>
        <v>#REF!</v>
      </c>
      <c r="G87" s="21" t="str">
        <f t="shared" si="1"/>
        <v>#REF!</v>
      </c>
      <c r="H87" s="15" t="str">
        <f t="shared" ref="H87:L87" si="8">IF(#REF!="","",#REF!)</f>
        <v>#REF!</v>
      </c>
      <c r="I87" s="33" t="str">
        <f t="shared" si="8"/>
        <v>#REF!</v>
      </c>
      <c r="J87" s="15" t="str">
        <f t="shared" si="8"/>
        <v>#REF!</v>
      </c>
      <c r="K87" s="15" t="str">
        <f t="shared" si="8"/>
        <v>#REF!</v>
      </c>
      <c r="L87" s="15" t="str">
        <f t="shared" si="8"/>
        <v>#REF!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5" t="str">
        <f t="shared" ref="A88:F88" si="9">IF(#REF!="","",#REF!)</f>
        <v>#REF!</v>
      </c>
      <c r="B88" s="15" t="str">
        <f t="shared" si="9"/>
        <v>#REF!</v>
      </c>
      <c r="C88" s="15" t="str">
        <f t="shared" si="9"/>
        <v>#REF!</v>
      </c>
      <c r="D88" s="15" t="str">
        <f t="shared" si="9"/>
        <v>#REF!</v>
      </c>
      <c r="E88" s="21" t="str">
        <f t="shared" si="9"/>
        <v>#REF!</v>
      </c>
      <c r="F88" s="21" t="str">
        <f t="shared" si="9"/>
        <v>#REF!</v>
      </c>
      <c r="G88" s="21" t="str">
        <f t="shared" si="1"/>
        <v>#REF!</v>
      </c>
      <c r="H88" s="15" t="str">
        <f t="shared" ref="H88:L88" si="10">IF(#REF!="","",#REF!)</f>
        <v>#REF!</v>
      </c>
      <c r="I88" s="33" t="str">
        <f t="shared" si="10"/>
        <v>#REF!</v>
      </c>
      <c r="J88" s="15" t="str">
        <f t="shared" si="10"/>
        <v>#REF!</v>
      </c>
      <c r="K88" s="15" t="str">
        <f t="shared" si="10"/>
        <v>#REF!</v>
      </c>
      <c r="L88" s="15" t="str">
        <f t="shared" si="10"/>
        <v>#REF!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5" t="str">
        <f>IF(INVENTARIO!A84="","",INVENTARIO!A84)</f>
        <v>EST-088</v>
      </c>
      <c r="B89" s="15" t="str">
        <f>IF(INVENTARIO!G84="","",INVENTARIO!G84)</f>
        <v>1.20</v>
      </c>
      <c r="C89" s="15" t="str">
        <f>IF(INVENTARIO!B84="","",INVENTARIO!B84)</f>
        <v>Sector Bar</v>
      </c>
      <c r="D89" s="15" t="str">
        <f>IF(INVENTARIO!D84="","",INVENTARIO!D84)</f>
        <v>Mesa redonda madera grande</v>
      </c>
      <c r="E89" s="21" t="str">
        <f>IF(INVENTARIO!O85="","",INVENTARIO!O85)</f>
        <v/>
      </c>
      <c r="F89" s="21" t="str">
        <f>IF(INVENTARIO!Q85="","",INVENTARIO!Q85)</f>
        <v/>
      </c>
      <c r="G89" s="21" t="str">
        <f t="shared" si="1"/>
        <v/>
      </c>
      <c r="H89" s="15" t="str">
        <f>IF(INVENTARIO!T85="","",INVENTARIO!T85)</f>
        <v/>
      </c>
      <c r="I89" s="33" t="str">
        <f>IF(INVENTARIO!U85="","",INVENTARIO!U85)</f>
        <v/>
      </c>
      <c r="J89" s="15" t="str">
        <f>IF(INVENTARIO!V85="","",INVENTARIO!V85)</f>
        <v/>
      </c>
      <c r="K89" s="15" t="str">
        <f>IF(INVENTARIO!R85="","",INVENTARIO!R85)</f>
        <v/>
      </c>
      <c r="L89" s="15" t="str">
        <f>IF(INVENTARIO!Y85="","",INVENTARIO!Y85)</f>
        <v/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5" t="str">
        <f>IF(INVENTARIO!A85="","",INVENTARIO!A85)</f>
        <v>EST-089</v>
      </c>
      <c r="B90" s="15" t="str">
        <f>IF(INVENTARIO!G85="","",INVENTARIO!G85)</f>
        <v/>
      </c>
      <c r="C90" s="15" t="str">
        <f>IF(INVENTARIO!B85="","",INVENTARIO!B85)</f>
        <v>Sector Bar</v>
      </c>
      <c r="D90" s="15" t="str">
        <f>IF(INVENTARIO!D85="","",INVENTARIO!D85)</f>
        <v>Sillas X5</v>
      </c>
      <c r="E90" s="21" t="str">
        <f>IF(INVENTARIO!O86="","",INVENTARIO!O86)</f>
        <v/>
      </c>
      <c r="F90" s="21" t="str">
        <f>IF(INVENTARIO!Q86="","",INVENTARIO!Q86)</f>
        <v/>
      </c>
      <c r="G90" s="21" t="str">
        <f t="shared" si="1"/>
        <v/>
      </c>
      <c r="H90" s="15" t="str">
        <f>IF(INVENTARIO!T86="","",INVENTARIO!T86)</f>
        <v/>
      </c>
      <c r="I90" s="33" t="str">
        <f>IF(INVENTARIO!U86="","",INVENTARIO!U86)</f>
        <v/>
      </c>
      <c r="J90" s="15" t="str">
        <f>IF(INVENTARIO!V86="","",INVENTARIO!V86)</f>
        <v/>
      </c>
      <c r="K90" s="15" t="str">
        <f>IF(INVENTARIO!R86="","",INVENTARIO!R86)</f>
        <v/>
      </c>
      <c r="L90" s="15" t="str">
        <f>IF(INVENTARIO!Y86="","",INVENTARIO!Y86)</f>
        <v/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5" t="str">
        <f>IF(INVENTARIO!A86="","",INVENTARIO!A86)</f>
        <v>EST-090</v>
      </c>
      <c r="B91" s="15" t="str">
        <f>IF(INVENTARIO!G86="","",INVENTARIO!G86)</f>
        <v/>
      </c>
      <c r="C91" s="15" t="str">
        <f>IF(INVENTARIO!B86="","",INVENTARIO!B86)</f>
        <v>Sector Bar</v>
      </c>
      <c r="D91" s="15" t="str">
        <f>IF(INVENTARIO!D86="","",INVENTARIO!D86)</f>
        <v>Banquetas barra</v>
      </c>
      <c r="E91" s="21" t="str">
        <f>IF(INVENTARIO!O87="","",INVENTARIO!O87)</f>
        <v/>
      </c>
      <c r="F91" s="21" t="str">
        <f>IF(INVENTARIO!Q87="","",INVENTARIO!Q87)</f>
        <v/>
      </c>
      <c r="G91" s="21" t="str">
        <f t="shared" si="1"/>
        <v/>
      </c>
      <c r="H91" s="15" t="str">
        <f>IF(INVENTARIO!T87="","",INVENTARIO!T87)</f>
        <v/>
      </c>
      <c r="I91" s="33" t="str">
        <f>IF(INVENTARIO!U87="","",INVENTARIO!U87)</f>
        <v/>
      </c>
      <c r="J91" s="15" t="str">
        <f>IF(INVENTARIO!V87="","",INVENTARIO!V87)</f>
        <v/>
      </c>
      <c r="K91" s="15" t="str">
        <f>IF(INVENTARIO!R87="","",INVENTARIO!R87)</f>
        <v/>
      </c>
      <c r="L91" s="15" t="str">
        <f>IF(INVENTARIO!Y87="","",INVENTARIO!Y87)</f>
        <v/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5" t="str">
        <f>IF(INVENTARIO!A87="","",INVENTARIO!A87)</f>
        <v>EST-091</v>
      </c>
      <c r="B92" s="15" t="str">
        <f>IF(INVENTARIO!G87="","",INVENTARIO!G87)</f>
        <v/>
      </c>
      <c r="C92" s="15" t="str">
        <f>IF(INVENTARIO!B87="","",INVENTARIO!B87)</f>
        <v>Sector bar</v>
      </c>
      <c r="D92" s="15" t="str">
        <f>IF(INVENTARIO!D87="","",INVENTARIO!D87)</f>
        <v>Tromen grande</v>
      </c>
      <c r="E92" s="21" t="str">
        <f>IF(INVENTARIO!O88="","",INVENTARIO!O88)</f>
        <v/>
      </c>
      <c r="F92" s="21" t="str">
        <f>IF(INVENTARIO!Q88="","",INVENTARIO!Q88)</f>
        <v/>
      </c>
      <c r="G92" s="21" t="str">
        <f t="shared" si="1"/>
        <v/>
      </c>
      <c r="H92" s="15" t="str">
        <f>IF(INVENTARIO!T88="","",INVENTARIO!T88)</f>
        <v/>
      </c>
      <c r="I92" s="33" t="str">
        <f>IF(INVENTARIO!U88="","",INVENTARIO!U88)</f>
        <v/>
      </c>
      <c r="J92" s="15" t="str">
        <f>IF(INVENTARIO!V88="","",INVENTARIO!V88)</f>
        <v/>
      </c>
      <c r="K92" s="15" t="str">
        <f>IF(INVENTARIO!R88="","",INVENTARIO!R88)</f>
        <v/>
      </c>
      <c r="L92" s="15" t="str">
        <f>IF(INVENTARIO!Y88="","",INVENTARIO!Y88)</f>
        <v/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5" t="str">
        <f>IF(INVENTARIO!A88="","",INVENTARIO!A88)</f>
        <v>EST-092</v>
      </c>
      <c r="B93" s="15" t="str">
        <f>IF(INVENTARIO!G88="","",INVENTARIO!G88)</f>
        <v/>
      </c>
      <c r="C93" s="15" t="str">
        <f>IF(INVENTARIO!B88="","",INVENTARIO!B88)</f>
        <v/>
      </c>
      <c r="D93" s="15" t="str">
        <f>IF(INVENTARIO!D88="","",INVENTARIO!D88)</f>
        <v/>
      </c>
      <c r="E93" s="21" t="str">
        <f>IF(INVENTARIO!O89="","",INVENTARIO!O89)</f>
        <v/>
      </c>
      <c r="F93" s="21" t="str">
        <f>IF(INVENTARIO!Q89="","",INVENTARIO!Q89)</f>
        <v/>
      </c>
      <c r="G93" s="21" t="str">
        <f t="shared" si="1"/>
        <v/>
      </c>
      <c r="H93" s="15" t="str">
        <f>IF(INVENTARIO!T89="","",INVENTARIO!T89)</f>
        <v/>
      </c>
      <c r="I93" s="33" t="str">
        <f>IF(INVENTARIO!U89="","",INVENTARIO!U89)</f>
        <v/>
      </c>
      <c r="J93" s="15" t="str">
        <f>IF(INVENTARIO!V89="","",INVENTARIO!V89)</f>
        <v/>
      </c>
      <c r="K93" s="15" t="str">
        <f>IF(INVENTARIO!R89="","",INVENTARIO!R89)</f>
        <v/>
      </c>
      <c r="L93" s="15" t="str">
        <f>IF(INVENTARIO!Y89="","",INVENTARIO!Y89)</f>
        <v/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5" t="str">
        <f>IF(INVENTARIO!A89="","",INVENTARIO!A89)</f>
        <v>EST-093</v>
      </c>
      <c r="B94" s="15" t="str">
        <f>IF(INVENTARIO!G89="","",INVENTARIO!G89)</f>
        <v/>
      </c>
      <c r="C94" s="15" t="str">
        <f>IF(INVENTARIO!B89="","",INVENTARIO!B89)</f>
        <v/>
      </c>
      <c r="D94" s="15" t="str">
        <f>IF(INVENTARIO!D89="","",INVENTARIO!D89)</f>
        <v/>
      </c>
      <c r="E94" s="21" t="str">
        <f>IF(INVENTARIO!O90="","",INVENTARIO!O90)</f>
        <v/>
      </c>
      <c r="F94" s="21" t="str">
        <f>IF(INVENTARIO!Q90="","",INVENTARIO!Q90)</f>
        <v/>
      </c>
      <c r="G94" s="21" t="str">
        <f t="shared" si="1"/>
        <v/>
      </c>
      <c r="H94" s="15" t="str">
        <f>IF(INVENTARIO!T90="","",INVENTARIO!T90)</f>
        <v/>
      </c>
      <c r="I94" s="33" t="str">
        <f>IF(INVENTARIO!U90="","",INVENTARIO!U90)</f>
        <v/>
      </c>
      <c r="J94" s="15" t="str">
        <f>IF(INVENTARIO!V90="","",INVENTARIO!V90)</f>
        <v/>
      </c>
      <c r="K94" s="15" t="str">
        <f>IF(INVENTARIO!R90="","",INVENTARIO!R90)</f>
        <v/>
      </c>
      <c r="L94" s="15" t="str">
        <f>IF(INVENTARIO!Y90="","",INVENTARIO!Y90)</f>
        <v/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5" t="str">
        <f>IF(INVENTARIO!A90="","",INVENTARIO!A90)</f>
        <v>EST-094</v>
      </c>
      <c r="B95" s="15" t="str">
        <f>IF(INVENTARIO!G90="","",INVENTARIO!G90)</f>
        <v>60x57x85</v>
      </c>
      <c r="C95" s="15" t="str">
        <f>IF(INVENTARIO!B90="","",INVENTARIO!B90)</f>
        <v>Lavadero</v>
      </c>
      <c r="D95" s="15" t="str">
        <f>IF(INVENTARIO!D90="","",INVENTARIO!D90)</f>
        <v>Lavarropas LG</v>
      </c>
      <c r="E95" s="21" t="str">
        <f>IF(INVENTARIO!O91="","",INVENTARIO!O91)</f>
        <v/>
      </c>
      <c r="F95" s="21" t="str">
        <f>IF(INVENTARIO!Q91="","",INVENTARIO!Q91)</f>
        <v/>
      </c>
      <c r="G95" s="21" t="str">
        <f t="shared" si="1"/>
        <v/>
      </c>
      <c r="H95" s="15" t="str">
        <f>IF(INVENTARIO!T91="","",INVENTARIO!T91)</f>
        <v/>
      </c>
      <c r="I95" s="33" t="str">
        <f>IF(INVENTARIO!U91="","",INVENTARIO!U91)</f>
        <v/>
      </c>
      <c r="J95" s="15" t="str">
        <f>IF(INVENTARIO!V91="","",INVENTARIO!V91)</f>
        <v/>
      </c>
      <c r="K95" s="15" t="str">
        <f>IF(INVENTARIO!R91="","",INVENTARIO!R91)</f>
        <v/>
      </c>
      <c r="L95" s="15" t="str">
        <f>IF(INVENTARIO!Y91="","",INVENTARIO!Y91)</f>
        <v/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5" t="str">
        <f>IF(INVENTARIO!A91="","",INVENTARIO!A91)</f>
        <v>EST-095</v>
      </c>
      <c r="B96" s="15" t="str">
        <f>IF(INVENTARIO!G91="","",INVENTARIO!G91)</f>
        <v>60x55x85</v>
      </c>
      <c r="C96" s="15" t="str">
        <f>IF(INVENTARIO!B91="","",INVENTARIO!B91)</f>
        <v>Lavadero</v>
      </c>
      <c r="D96" s="15" t="str">
        <f>IF(INVENTARIO!D91="","",INVENTARIO!D91)</f>
        <v>Lavarropas Drean</v>
      </c>
      <c r="E96" s="21" t="str">
        <f>IF(INVENTARIO!O92="","",INVENTARIO!O92)</f>
        <v/>
      </c>
      <c r="F96" s="21" t="str">
        <f>IF(INVENTARIO!Q92="","",INVENTARIO!Q92)</f>
        <v/>
      </c>
      <c r="G96" s="21" t="str">
        <f t="shared" si="1"/>
        <v/>
      </c>
      <c r="H96" s="15" t="str">
        <f>IF(INVENTARIO!T92="","",INVENTARIO!T92)</f>
        <v/>
      </c>
      <c r="I96" s="33" t="str">
        <f>IF(INVENTARIO!U92="","",INVENTARIO!U92)</f>
        <v/>
      </c>
      <c r="J96" s="15" t="str">
        <f>IF(INVENTARIO!V92="","",INVENTARIO!V92)</f>
        <v/>
      </c>
      <c r="K96" s="15" t="str">
        <f>IF(INVENTARIO!R92="","",INVENTARIO!R92)</f>
        <v/>
      </c>
      <c r="L96" s="15" t="str">
        <f>IF(INVENTARIO!Y92="","",INVENTARIO!Y92)</f>
        <v/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5" t="str">
        <f>IF(INVENTARIO!A92="","",INVENTARIO!A92)</f>
        <v>EST-096</v>
      </c>
      <c r="B97" s="15" t="str">
        <f>IF(INVENTARIO!G92="","",INVENTARIO!G92)</f>
        <v>60x55x85</v>
      </c>
      <c r="C97" s="15" t="str">
        <f>IF(INVENTARIO!B92="","",INVENTARIO!B92)</f>
        <v>Lavadero</v>
      </c>
      <c r="D97" s="15" t="str">
        <f>IF(INVENTARIO!D92="","",INVENTARIO!D92)</f>
        <v>Lavarropas Drean</v>
      </c>
      <c r="E97" s="21" t="str">
        <f>IF(INVENTARIO!O93="","",INVENTARIO!O93)</f>
        <v/>
      </c>
      <c r="F97" s="21" t="str">
        <f>IF(INVENTARIO!Q93="","",INVENTARIO!Q93)</f>
        <v/>
      </c>
      <c r="G97" s="21" t="str">
        <f t="shared" si="1"/>
        <v/>
      </c>
      <c r="H97" s="15" t="str">
        <f>IF(INVENTARIO!T93="","",INVENTARIO!T93)</f>
        <v/>
      </c>
      <c r="I97" s="33" t="str">
        <f>IF(INVENTARIO!U93="","",INVENTARIO!U93)</f>
        <v/>
      </c>
      <c r="J97" s="15" t="str">
        <f>IF(INVENTARIO!V93="","",INVENTARIO!V93)</f>
        <v/>
      </c>
      <c r="K97" s="15" t="str">
        <f>IF(INVENTARIO!R93="","",INVENTARIO!R93)</f>
        <v/>
      </c>
      <c r="L97" s="15" t="str">
        <f>IF(INVENTARIO!Y93="","",INVENTARIO!Y93)</f>
        <v/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5" t="str">
        <f>IF(INVENTARIO!A93="","",INVENTARIO!A93)</f>
        <v>EST-097</v>
      </c>
      <c r="B98" s="15" t="str">
        <f>IF(INVENTARIO!G93="","",INVENTARIO!G93)</f>
        <v>60x55x85</v>
      </c>
      <c r="C98" s="15" t="str">
        <f>IF(INVENTARIO!B93="","",INVENTARIO!B93)</f>
        <v>Lavadero</v>
      </c>
      <c r="D98" s="15" t="str">
        <f>IF(INVENTARIO!D93="","",INVENTARIO!D93)</f>
        <v>Lavarrolas Eslabon de Lujo</v>
      </c>
      <c r="E98" s="21" t="str">
        <f>IF(INVENTARIO!O94="","",INVENTARIO!O94)</f>
        <v/>
      </c>
      <c r="F98" s="21" t="str">
        <f>IF(INVENTARIO!Q94="","",INVENTARIO!Q94)</f>
        <v/>
      </c>
      <c r="G98" s="21" t="str">
        <f t="shared" si="1"/>
        <v/>
      </c>
      <c r="H98" s="15" t="str">
        <f>IF(INVENTARIO!T94="","",INVENTARIO!T94)</f>
        <v/>
      </c>
      <c r="I98" s="33" t="str">
        <f>IF(INVENTARIO!U94="","",INVENTARIO!U94)</f>
        <v/>
      </c>
      <c r="J98" s="15" t="str">
        <f>IF(INVENTARIO!V94="","",INVENTARIO!V94)</f>
        <v/>
      </c>
      <c r="K98" s="15" t="str">
        <f>IF(INVENTARIO!R94="","",INVENTARIO!R94)</f>
        <v/>
      </c>
      <c r="L98" s="15" t="str">
        <f>IF(INVENTARIO!Y94="","",INVENTARIO!Y94)</f>
        <v/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5" t="str">
        <f>IF(INVENTARIO!A94="","",INVENTARIO!A94)</f>
        <v>EST-098</v>
      </c>
      <c r="B99" s="15" t="str">
        <f>IF(INVENTARIO!G94="","",INVENTARIO!G94)</f>
        <v>60x55x85</v>
      </c>
      <c r="C99" s="15" t="str">
        <f>IF(INVENTARIO!B94="","",INVENTARIO!B94)</f>
        <v>Lavadero</v>
      </c>
      <c r="D99" s="15" t="str">
        <f>IF(INVENTARIO!D94="","",INVENTARIO!D94)</f>
        <v>Secadora Philco</v>
      </c>
      <c r="E99" s="21" t="str">
        <f>IF(INVENTARIO!O95="","",INVENTARIO!O95)</f>
        <v/>
      </c>
      <c r="F99" s="21" t="str">
        <f>IF(INVENTARIO!Q95="","",INVENTARIO!Q95)</f>
        <v/>
      </c>
      <c r="G99" s="21" t="str">
        <f t="shared" si="1"/>
        <v/>
      </c>
      <c r="H99" s="15" t="str">
        <f>IF(INVENTARIO!T95="","",INVENTARIO!T95)</f>
        <v/>
      </c>
      <c r="I99" s="33" t="str">
        <f>IF(INVENTARIO!U95="","",INVENTARIO!U95)</f>
        <v/>
      </c>
      <c r="J99" s="15" t="str">
        <f>IF(INVENTARIO!V95="","",INVENTARIO!V95)</f>
        <v/>
      </c>
      <c r="K99" s="15" t="str">
        <f>IF(INVENTARIO!R95="","",INVENTARIO!R95)</f>
        <v/>
      </c>
      <c r="L99" s="15" t="str">
        <f>IF(INVENTARIO!Y95="","",INVENTARIO!Y95)</f>
        <v/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5" t="str">
        <f>IF(INVENTARIO!A95="","",INVENTARIO!A95)</f>
        <v>EST-099</v>
      </c>
      <c r="B100" s="15" t="str">
        <f>IF(INVENTARIO!G95="","",INVENTARIO!G95)</f>
        <v>1 Plaza</v>
      </c>
      <c r="C100" s="15" t="str">
        <f>IF(INVENTARIO!B95="","",INVENTARIO!B95)</f>
        <v>Lavadero</v>
      </c>
      <c r="D100" s="15" t="str">
        <f>IF(INVENTARIO!D95="","",INVENTARIO!D95)</f>
        <v>Sabanas blancas 1P</v>
      </c>
      <c r="E100" s="21" t="str">
        <f>IF(INVENTARIO!O96="","",INVENTARIO!O96)</f>
        <v/>
      </c>
      <c r="F100" s="21" t="str">
        <f>IF(INVENTARIO!Q96="","",INVENTARIO!Q96)</f>
        <v/>
      </c>
      <c r="G100" s="21" t="str">
        <f t="shared" si="1"/>
        <v/>
      </c>
      <c r="H100" s="15" t="str">
        <f>IF(INVENTARIO!T96="","",INVENTARIO!T96)</f>
        <v/>
      </c>
      <c r="I100" s="33" t="str">
        <f>IF(INVENTARIO!U96="","",INVENTARIO!U96)</f>
        <v/>
      </c>
      <c r="J100" s="15" t="str">
        <f>IF(INVENTARIO!V96="","",INVENTARIO!V96)</f>
        <v/>
      </c>
      <c r="K100" s="15" t="str">
        <f>IF(INVENTARIO!R96="","",INVENTARIO!R96)</f>
        <v/>
      </c>
      <c r="L100" s="15" t="str">
        <f>IF(INVENTARIO!Y96="","",INVENTARIO!Y96)</f>
        <v/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5" t="str">
        <f>IF(INVENTARIO!A96="","",INVENTARIO!A96)</f>
        <v>EST-100</v>
      </c>
      <c r="B101" s="15" t="str">
        <f>IF(INVENTARIO!G96="","",INVENTARIO!G96)</f>
        <v>2 Plazas</v>
      </c>
      <c r="C101" s="15" t="str">
        <f>IF(INVENTARIO!B96="","",INVENTARIO!B96)</f>
        <v>Lavadero</v>
      </c>
      <c r="D101" s="15" t="str">
        <f>IF(INVENTARIO!D96="","",INVENTARIO!D96)</f>
        <v>Sabanas blancas 2P</v>
      </c>
      <c r="E101" s="21" t="str">
        <f>IF(INVENTARIO!O97="","",INVENTARIO!O97)</f>
        <v/>
      </c>
      <c r="F101" s="21" t="str">
        <f>IF(INVENTARIO!Q97="","",INVENTARIO!Q97)</f>
        <v/>
      </c>
      <c r="G101" s="21" t="str">
        <f t="shared" si="1"/>
        <v/>
      </c>
      <c r="H101" s="15" t="str">
        <f>IF(INVENTARIO!T97="","",INVENTARIO!T97)</f>
        <v/>
      </c>
      <c r="I101" s="33" t="str">
        <f>IF(INVENTARIO!U97="","",INVENTARIO!U97)</f>
        <v/>
      </c>
      <c r="J101" s="15" t="str">
        <f>IF(INVENTARIO!V97="","",INVENTARIO!V97)</f>
        <v/>
      </c>
      <c r="K101" s="15" t="str">
        <f>IF(INVENTARIO!R97="","",INVENTARIO!R97)</f>
        <v/>
      </c>
      <c r="L101" s="15" t="str">
        <f>IF(INVENTARIO!Y97="","",INVENTARIO!Y97)</f>
        <v/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5" t="str">
        <f>IF(INVENTARIO!A97="","",INVENTARIO!A97)</f>
        <v>EST-101</v>
      </c>
      <c r="B102" s="15" t="str">
        <f>IF(INVENTARIO!G97="","",INVENTARIO!G97)</f>
        <v/>
      </c>
      <c r="C102" s="15" t="str">
        <f>IF(INVENTARIO!B97="","",INVENTARIO!B97)</f>
        <v>Lavadero</v>
      </c>
      <c r="D102" s="15" t="str">
        <f>IF(INVENTARIO!D97="","",INVENTARIO!D97)</f>
        <v>Toalla de mano</v>
      </c>
      <c r="E102" s="21" t="str">
        <f>IF(INVENTARIO!O98="","",INVENTARIO!O98)</f>
        <v/>
      </c>
      <c r="F102" s="21" t="str">
        <f>IF(INVENTARIO!Q98="","",INVENTARIO!Q98)</f>
        <v/>
      </c>
      <c r="G102" s="21" t="str">
        <f t="shared" si="1"/>
        <v/>
      </c>
      <c r="H102" s="15" t="str">
        <f>IF(INVENTARIO!T98="","",INVENTARIO!T98)</f>
        <v/>
      </c>
      <c r="I102" s="33" t="str">
        <f>IF(INVENTARIO!U98="","",INVENTARIO!U98)</f>
        <v/>
      </c>
      <c r="J102" s="15" t="str">
        <f>IF(INVENTARIO!V98="","",INVENTARIO!V98)</f>
        <v/>
      </c>
      <c r="K102" s="15" t="str">
        <f>IF(INVENTARIO!R98="","",INVENTARIO!R98)</f>
        <v/>
      </c>
      <c r="L102" s="15" t="str">
        <f>IF(INVENTARIO!Y98="","",INVENTARIO!Y98)</f>
        <v/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5" t="str">
        <f>IF(INVENTARIO!A98="","",INVENTARIO!A98)</f>
        <v>EST-102</v>
      </c>
      <c r="B103" s="15" t="str">
        <f>IF(INVENTARIO!G98="","",INVENTARIO!G98)</f>
        <v/>
      </c>
      <c r="C103" s="15" t="str">
        <f>IF(INVENTARIO!B98="","",INVENTARIO!B98)</f>
        <v>Lavadero</v>
      </c>
      <c r="D103" s="15" t="str">
        <f>IF(INVENTARIO!D98="","",INVENTARIO!D98)</f>
        <v>Sabanas de cuna</v>
      </c>
      <c r="E103" s="21" t="str">
        <f>IF(INVENTARIO!O99="","",INVENTARIO!O99)</f>
        <v/>
      </c>
      <c r="F103" s="21" t="str">
        <f>IF(INVENTARIO!Q99="","",INVENTARIO!Q99)</f>
        <v/>
      </c>
      <c r="G103" s="21" t="str">
        <f t="shared" si="1"/>
        <v/>
      </c>
      <c r="H103" s="15" t="str">
        <f>IF(INVENTARIO!T99="","",INVENTARIO!T99)</f>
        <v/>
      </c>
      <c r="I103" s="33" t="str">
        <f>IF(INVENTARIO!U99="","",INVENTARIO!U99)</f>
        <v/>
      </c>
      <c r="J103" s="15" t="str">
        <f>IF(INVENTARIO!V99="","",INVENTARIO!V99)</f>
        <v/>
      </c>
      <c r="K103" s="15" t="str">
        <f>IF(INVENTARIO!R99="","",INVENTARIO!R99)</f>
        <v/>
      </c>
      <c r="L103" s="15" t="str">
        <f>IF(INVENTARIO!Y99="","",INVENTARIO!Y99)</f>
        <v/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5" t="str">
        <f>IF(INVENTARIO!A99="","",INVENTARIO!A99)</f>
        <v>EST-103</v>
      </c>
      <c r="B104" s="15" t="str">
        <f>IF(INVENTARIO!G99="","",INVENTARIO!G99)</f>
        <v/>
      </c>
      <c r="C104" s="15" t="str">
        <f>IF(INVENTARIO!B99="","",INVENTARIO!B99)</f>
        <v>Lavadero</v>
      </c>
      <c r="D104" s="15" t="str">
        <f>IF(INVENTARIO!D99="","",INVENTARIO!D99)</f>
        <v>Toallones blancos</v>
      </c>
      <c r="E104" s="21" t="str">
        <f>IF(INVENTARIO!O100="","",INVENTARIO!O100)</f>
        <v/>
      </c>
      <c r="F104" s="21" t="str">
        <f>IF(INVENTARIO!Q100="","",INVENTARIO!Q100)</f>
        <v/>
      </c>
      <c r="G104" s="21" t="str">
        <f t="shared" si="1"/>
        <v/>
      </c>
      <c r="H104" s="15" t="str">
        <f>IF(INVENTARIO!T100="","",INVENTARIO!T100)</f>
        <v/>
      </c>
      <c r="I104" s="33" t="str">
        <f>IF(INVENTARIO!U100="","",INVENTARIO!U100)</f>
        <v/>
      </c>
      <c r="J104" s="15" t="str">
        <f>IF(INVENTARIO!V100="","",INVENTARIO!V100)</f>
        <v/>
      </c>
      <c r="K104" s="15" t="str">
        <f>IF(INVENTARIO!R100="","",INVENTARIO!R100)</f>
        <v/>
      </c>
      <c r="L104" s="15" t="str">
        <f>IF(INVENTARIO!Y100="","",INVENTARIO!Y100)</f>
        <v/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5" t="str">
        <f>IF(INVENTARIO!A100="","",INVENTARIO!A100)</f>
        <v>EST-104</v>
      </c>
      <c r="B105" s="15" t="str">
        <f>IF(INVENTARIO!G100="","",INVENTARIO!G100)</f>
        <v/>
      </c>
      <c r="C105" s="15" t="str">
        <f>IF(INVENTARIO!B100="","",INVENTARIO!B100)</f>
        <v>Lavadero</v>
      </c>
      <c r="D105" s="15" t="str">
        <f>IF(INVENTARIO!D100="","",INVENTARIO!D100)</f>
        <v>Repasadores</v>
      </c>
      <c r="E105" s="21" t="str">
        <f>IF(INVENTARIO!O101="","",INVENTARIO!O101)</f>
        <v/>
      </c>
      <c r="F105" s="21" t="str">
        <f>IF(INVENTARIO!Q101="","",INVENTARIO!Q101)</f>
        <v/>
      </c>
      <c r="G105" s="21" t="str">
        <f t="shared" si="1"/>
        <v/>
      </c>
      <c r="H105" s="15" t="str">
        <f>IF(INVENTARIO!T101="","",INVENTARIO!T101)</f>
        <v/>
      </c>
      <c r="I105" s="33" t="str">
        <f>IF(INVENTARIO!U101="","",INVENTARIO!U101)</f>
        <v/>
      </c>
      <c r="J105" s="15" t="str">
        <f>IF(INVENTARIO!V101="","",INVENTARIO!V101)</f>
        <v/>
      </c>
      <c r="K105" s="15" t="str">
        <f>IF(INVENTARIO!R101="","",INVENTARIO!R101)</f>
        <v/>
      </c>
      <c r="L105" s="15" t="str">
        <f>IF(INVENTARIO!Y101="","",INVENTARIO!Y101)</f>
        <v/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5" t="str">
        <f>IF(INVENTARIO!A101="","",INVENTARIO!A101)</f>
        <v>EST-105</v>
      </c>
      <c r="B106" s="15" t="str">
        <f>IF(INVENTARIO!G101="","",INVENTARIO!G101)</f>
        <v/>
      </c>
      <c r="C106" s="15" t="str">
        <f>IF(INVENTARIO!B101="","",INVENTARIO!B101)</f>
        <v>Lavadero</v>
      </c>
      <c r="D106" s="15" t="str">
        <f>IF(INVENTARIO!D101="","",INVENTARIO!D101)</f>
        <v>Alfombra ducha</v>
      </c>
      <c r="E106" s="21" t="str">
        <f t="shared" ref="E106:F106" si="11">IF(#REF!="","",#REF!)</f>
        <v>#REF!</v>
      </c>
      <c r="F106" s="21" t="str">
        <f t="shared" si="11"/>
        <v>#REF!</v>
      </c>
      <c r="G106" s="21" t="str">
        <f t="shared" si="1"/>
        <v>#REF!</v>
      </c>
      <c r="H106" s="15" t="str">
        <f t="shared" ref="H106:L106" si="12">IF(#REF!="","",#REF!)</f>
        <v>#REF!</v>
      </c>
      <c r="I106" s="33" t="str">
        <f t="shared" si="12"/>
        <v>#REF!</v>
      </c>
      <c r="J106" s="15" t="str">
        <f t="shared" si="12"/>
        <v>#REF!</v>
      </c>
      <c r="K106" s="15" t="str">
        <f t="shared" si="12"/>
        <v>#REF!</v>
      </c>
      <c r="L106" s="15" t="str">
        <f t="shared" si="12"/>
        <v>#REF!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5" t="str">
        <f t="shared" ref="A107:F107" si="13">IF(#REF!="","",#REF!)</f>
        <v>#REF!</v>
      </c>
      <c r="B107" s="15" t="str">
        <f t="shared" si="13"/>
        <v>#REF!</v>
      </c>
      <c r="C107" s="15" t="str">
        <f t="shared" si="13"/>
        <v>#REF!</v>
      </c>
      <c r="D107" s="15" t="str">
        <f t="shared" si="13"/>
        <v>#REF!</v>
      </c>
      <c r="E107" s="21" t="str">
        <f t="shared" si="13"/>
        <v>#REF!</v>
      </c>
      <c r="F107" s="21" t="str">
        <f t="shared" si="13"/>
        <v>#REF!</v>
      </c>
      <c r="G107" s="21" t="str">
        <f t="shared" si="1"/>
        <v>#REF!</v>
      </c>
      <c r="H107" s="15" t="str">
        <f t="shared" ref="H107:L107" si="14">IF(#REF!="","",#REF!)</f>
        <v>#REF!</v>
      </c>
      <c r="I107" s="33" t="str">
        <f t="shared" si="14"/>
        <v>#REF!</v>
      </c>
      <c r="J107" s="15" t="str">
        <f t="shared" si="14"/>
        <v>#REF!</v>
      </c>
      <c r="K107" s="15" t="str">
        <f t="shared" si="14"/>
        <v>#REF!</v>
      </c>
      <c r="L107" s="15" t="str">
        <f t="shared" si="14"/>
        <v>#REF!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5" t="str">
        <f t="shared" ref="A108:D108" si="15">IF(#REF!="","",#REF!)</f>
        <v>#REF!</v>
      </c>
      <c r="B108" s="15" t="str">
        <f t="shared" si="15"/>
        <v>#REF!</v>
      </c>
      <c r="C108" s="15" t="str">
        <f t="shared" si="15"/>
        <v>#REF!</v>
      </c>
      <c r="D108" s="15" t="str">
        <f t="shared" si="15"/>
        <v>#REF!</v>
      </c>
      <c r="E108" s="21" t="str">
        <f>IF(INVENTARIO!O102="","",INVENTARIO!O102)</f>
        <v/>
      </c>
      <c r="F108" s="21" t="str">
        <f>IF(INVENTARIO!Q102="","",INVENTARIO!Q102)</f>
        <v/>
      </c>
      <c r="G108" s="21" t="str">
        <f t="shared" si="1"/>
        <v/>
      </c>
      <c r="H108" s="15" t="str">
        <f>IF(INVENTARIO!T102="","",INVENTARIO!T102)</f>
        <v/>
      </c>
      <c r="I108" s="33" t="str">
        <f>IF(INVENTARIO!U102="","",INVENTARIO!U102)</f>
        <v/>
      </c>
      <c r="J108" s="15" t="str">
        <f>IF(INVENTARIO!V102="","",INVENTARIO!V102)</f>
        <v/>
      </c>
      <c r="K108" s="15" t="str">
        <f>IF(INVENTARIO!R102="","",INVENTARIO!R102)</f>
        <v/>
      </c>
      <c r="L108" s="15" t="str">
        <f>IF(INVENTARIO!Y102="","",INVENTARIO!Y102)</f>
        <v/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5" t="str">
        <f>IF(INVENTARIO!A102="","",INVENTARIO!A102)</f>
        <v>EST-108</v>
      </c>
      <c r="B109" s="15" t="str">
        <f>IF(INVENTARIO!G102="","",INVENTARIO!G102)</f>
        <v>2.5x1.50</v>
      </c>
      <c r="C109" s="15" t="str">
        <f>IF(INVENTARIO!B102="","",INVENTARIO!B102)</f>
        <v>Galería</v>
      </c>
      <c r="D109" s="15" t="str">
        <f>IF(INVENTARIO!D102="","",INVENTARIO!D102)</f>
        <v>Mesa de hierro negra</v>
      </c>
      <c r="E109" s="21" t="str">
        <f>IF(INVENTARIO!O103="","",INVENTARIO!O103)</f>
        <v/>
      </c>
      <c r="F109" s="21" t="str">
        <f>IF(INVENTARIO!Q103="","",INVENTARIO!Q103)</f>
        <v/>
      </c>
      <c r="G109" s="21" t="str">
        <f t="shared" si="1"/>
        <v/>
      </c>
      <c r="H109" s="15" t="str">
        <f>IF(INVENTARIO!T103="","",INVENTARIO!T103)</f>
        <v/>
      </c>
      <c r="I109" s="33" t="str">
        <f>IF(INVENTARIO!U103="","",INVENTARIO!U103)</f>
        <v/>
      </c>
      <c r="J109" s="15" t="str">
        <f>IF(INVENTARIO!V103="","",INVENTARIO!V103)</f>
        <v/>
      </c>
      <c r="K109" s="15" t="str">
        <f>IF(INVENTARIO!R103="","",INVENTARIO!R103)</f>
        <v/>
      </c>
      <c r="L109" s="15" t="str">
        <f>IF(INVENTARIO!Y103="","",INVENTARIO!Y103)</f>
        <v/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5" t="str">
        <f>IF(INVENTARIO!A103="","",INVENTARIO!A103)</f>
        <v>EST-109</v>
      </c>
      <c r="B110" s="15" t="str">
        <f>IF(INVENTARIO!G103="","",INVENTARIO!G103)</f>
        <v/>
      </c>
      <c r="C110" s="15" t="str">
        <f>IF(INVENTARIO!B103="","",INVENTARIO!B103)</f>
        <v>Galería</v>
      </c>
      <c r="D110" s="15" t="str">
        <f>IF(INVENTARIO!D103="","",INVENTARIO!D103)</f>
        <v>Mesa y silllas vintage con almohadones</v>
      </c>
      <c r="E110" s="21" t="str">
        <f t="shared" ref="E110:F110" si="16">IF(#REF!="","",#REF!)</f>
        <v>#REF!</v>
      </c>
      <c r="F110" s="21" t="str">
        <f t="shared" si="16"/>
        <v>#REF!</v>
      </c>
      <c r="G110" s="21" t="str">
        <f t="shared" si="1"/>
        <v>#REF!</v>
      </c>
      <c r="H110" s="15" t="str">
        <f t="shared" ref="H110:L110" si="17">IF(#REF!="","",#REF!)</f>
        <v>#REF!</v>
      </c>
      <c r="I110" s="33" t="str">
        <f t="shared" si="17"/>
        <v>#REF!</v>
      </c>
      <c r="J110" s="15" t="str">
        <f t="shared" si="17"/>
        <v>#REF!</v>
      </c>
      <c r="K110" s="15" t="str">
        <f t="shared" si="17"/>
        <v>#REF!</v>
      </c>
      <c r="L110" s="15" t="str">
        <f t="shared" si="17"/>
        <v>#REF!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5" t="str">
        <f t="shared" ref="A111:F111" si="18">IF(#REF!="","",#REF!)</f>
        <v>#REF!</v>
      </c>
      <c r="B111" s="15" t="str">
        <f t="shared" si="18"/>
        <v>#REF!</v>
      </c>
      <c r="C111" s="15" t="str">
        <f t="shared" si="18"/>
        <v>#REF!</v>
      </c>
      <c r="D111" s="15" t="str">
        <f t="shared" si="18"/>
        <v>#REF!</v>
      </c>
      <c r="E111" s="21" t="str">
        <f t="shared" si="18"/>
        <v>#REF!</v>
      </c>
      <c r="F111" s="21" t="str">
        <f t="shared" si="18"/>
        <v>#REF!</v>
      </c>
      <c r="G111" s="21" t="str">
        <f t="shared" si="1"/>
        <v>#REF!</v>
      </c>
      <c r="H111" s="15" t="str">
        <f t="shared" ref="H111:L111" si="19">IF(#REF!="","",#REF!)</f>
        <v>#REF!</v>
      </c>
      <c r="I111" s="33" t="str">
        <f t="shared" si="19"/>
        <v>#REF!</v>
      </c>
      <c r="J111" s="15" t="str">
        <f t="shared" si="19"/>
        <v>#REF!</v>
      </c>
      <c r="K111" s="15" t="str">
        <f t="shared" si="19"/>
        <v>#REF!</v>
      </c>
      <c r="L111" s="15" t="str">
        <f t="shared" si="19"/>
        <v>#REF!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5" t="str">
        <f t="shared" ref="A112:D112" si="20">IF(#REF!="","",#REF!)</f>
        <v>#REF!</v>
      </c>
      <c r="B112" s="15" t="str">
        <f t="shared" si="20"/>
        <v>#REF!</v>
      </c>
      <c r="C112" s="15" t="str">
        <f t="shared" si="20"/>
        <v>#REF!</v>
      </c>
      <c r="D112" s="15" t="str">
        <f t="shared" si="20"/>
        <v>#REF!</v>
      </c>
      <c r="E112" s="21" t="str">
        <f>IF(INVENTARIO!O104="","",INVENTARIO!O104)</f>
        <v/>
      </c>
      <c r="F112" s="21" t="str">
        <f>IF(INVENTARIO!Q104="","",INVENTARIO!Q104)</f>
        <v/>
      </c>
      <c r="G112" s="21" t="str">
        <f t="shared" si="1"/>
        <v/>
      </c>
      <c r="H112" s="15" t="str">
        <f>IF(INVENTARIO!T104="","",INVENTARIO!T104)</f>
        <v/>
      </c>
      <c r="I112" s="33" t="str">
        <f>IF(INVENTARIO!U104="","",INVENTARIO!U104)</f>
        <v/>
      </c>
      <c r="J112" s="15" t="str">
        <f>IF(INVENTARIO!V104="","",INVENTARIO!V104)</f>
        <v/>
      </c>
      <c r="K112" s="15" t="str">
        <f>IF(INVENTARIO!R104="","",INVENTARIO!R104)</f>
        <v/>
      </c>
      <c r="L112" s="15" t="str">
        <f>IF(INVENTARIO!Y104="","",INVENTARIO!Y104)</f>
        <v/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5" t="str">
        <f>IF(INVENTARIO!A104="","",INVENTARIO!A104)</f>
        <v>EST-112</v>
      </c>
      <c r="B113" s="15" t="str">
        <f>IF(INVENTARIO!G104="","",INVENTARIO!G104)</f>
        <v/>
      </c>
      <c r="C113" s="15" t="str">
        <f>IF(INVENTARIO!B104="","",INVENTARIO!B104)</f>
        <v>Cocina</v>
      </c>
      <c r="D113" s="15" t="str">
        <f>IF(INVENTARIO!D104="","",INVENTARIO!D104)</f>
        <v>Vasos de vidrio</v>
      </c>
      <c r="E113" s="21" t="str">
        <f>IF(INVENTARIO!O105="","",INVENTARIO!O105)</f>
        <v/>
      </c>
      <c r="F113" s="21" t="str">
        <f>IF(INVENTARIO!Q105="","",INVENTARIO!Q105)</f>
        <v/>
      </c>
      <c r="G113" s="21" t="str">
        <f t="shared" si="1"/>
        <v/>
      </c>
      <c r="H113" s="15" t="str">
        <f>IF(INVENTARIO!T105="","",INVENTARIO!T105)</f>
        <v/>
      </c>
      <c r="I113" s="33" t="str">
        <f>IF(INVENTARIO!U105="","",INVENTARIO!U105)</f>
        <v/>
      </c>
      <c r="J113" s="15" t="str">
        <f>IF(INVENTARIO!V105="","",INVENTARIO!V105)</f>
        <v/>
      </c>
      <c r="K113" s="15" t="str">
        <f>IF(INVENTARIO!R105="","",INVENTARIO!R105)</f>
        <v/>
      </c>
      <c r="L113" s="15" t="str">
        <f>IF(INVENTARIO!Y105="","",INVENTARIO!Y105)</f>
        <v/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5" t="str">
        <f>IF(INVENTARIO!A105="","",INVENTARIO!A105)</f>
        <v>EST-113</v>
      </c>
      <c r="B114" s="15" t="str">
        <f>IF(INVENTARIO!G105="","",INVENTARIO!G105)</f>
        <v/>
      </c>
      <c r="C114" s="15" t="str">
        <f>IF(INVENTARIO!B105="","",INVENTARIO!B105)</f>
        <v>Cocina</v>
      </c>
      <c r="D114" s="15" t="str">
        <f>IF(INVENTARIO!D105="","",INVENTARIO!D105)</f>
        <v>Copas de agua</v>
      </c>
      <c r="E114" s="21" t="str">
        <f>IF(INVENTARIO!O106="","",INVENTARIO!O106)</f>
        <v/>
      </c>
      <c r="F114" s="21" t="str">
        <f>IF(INVENTARIO!Q106="","",INVENTARIO!Q106)</f>
        <v/>
      </c>
      <c r="G114" s="21" t="str">
        <f t="shared" si="1"/>
        <v/>
      </c>
      <c r="H114" s="15" t="str">
        <f>IF(INVENTARIO!T106="","",INVENTARIO!T106)</f>
        <v/>
      </c>
      <c r="I114" s="33" t="str">
        <f>IF(INVENTARIO!U106="","",INVENTARIO!U106)</f>
        <v/>
      </c>
      <c r="J114" s="15" t="str">
        <f>IF(INVENTARIO!V106="","",INVENTARIO!V106)</f>
        <v/>
      </c>
      <c r="K114" s="15" t="str">
        <f>IF(INVENTARIO!R106="","",INVENTARIO!R106)</f>
        <v/>
      </c>
      <c r="L114" s="15" t="str">
        <f>IF(INVENTARIO!Y106="","",INVENTARIO!Y106)</f>
        <v/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5" t="str">
        <f>IF(INVENTARIO!A106="","",INVENTARIO!A106)</f>
        <v>EST-114</v>
      </c>
      <c r="B115" s="15" t="str">
        <f>IF(INVENTARIO!G106="","",INVENTARIO!G106)</f>
        <v/>
      </c>
      <c r="C115" s="15" t="str">
        <f>IF(INVENTARIO!B106="","",INVENTARIO!B106)</f>
        <v>Cocina</v>
      </c>
      <c r="D115" s="15" t="str">
        <f>IF(INVENTARIO!D106="","",INVENTARIO!D106)</f>
        <v>Jarras de vidrio</v>
      </c>
      <c r="E115" s="21" t="str">
        <f>IF(INVENTARIO!O107="","",INVENTARIO!O107)</f>
        <v/>
      </c>
      <c r="F115" s="21" t="str">
        <f>IF(INVENTARIO!Q107="","",INVENTARIO!Q107)</f>
        <v/>
      </c>
      <c r="G115" s="21" t="str">
        <f t="shared" si="1"/>
        <v/>
      </c>
      <c r="H115" s="15" t="str">
        <f>IF(INVENTARIO!T107="","",INVENTARIO!T107)</f>
        <v/>
      </c>
      <c r="I115" s="33" t="str">
        <f>IF(INVENTARIO!U107="","",INVENTARIO!U107)</f>
        <v/>
      </c>
      <c r="J115" s="15" t="str">
        <f>IF(INVENTARIO!V107="","",INVENTARIO!V107)</f>
        <v/>
      </c>
      <c r="K115" s="15" t="str">
        <f>IF(INVENTARIO!R107="","",INVENTARIO!R107)</f>
        <v/>
      </c>
      <c r="L115" s="15" t="str">
        <f>IF(INVENTARIO!Y107="","",INVENTARIO!Y107)</f>
        <v/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5" t="str">
        <f>IF(INVENTARIO!A107="","",INVENTARIO!A107)</f>
        <v>EST-115</v>
      </c>
      <c r="B116" s="15" t="str">
        <f>IF(INVENTARIO!G107="","",INVENTARIO!G107)</f>
        <v/>
      </c>
      <c r="C116" s="15" t="str">
        <f>IF(INVENTARIO!B107="","",INVENTARIO!B107)</f>
        <v>Cocina</v>
      </c>
      <c r="D116" s="15" t="str">
        <f>IF(INVENTARIO!D107="","",INVENTARIO!D107)</f>
        <v>Jarras de plastico</v>
      </c>
      <c r="E116" s="21" t="str">
        <f>IF(INVENTARIO!O108="","",INVENTARIO!O108)</f>
        <v/>
      </c>
      <c r="F116" s="21" t="str">
        <f>IF(INVENTARIO!Q108="","",INVENTARIO!Q108)</f>
        <v/>
      </c>
      <c r="G116" s="21" t="str">
        <f t="shared" si="1"/>
        <v/>
      </c>
      <c r="H116" s="15" t="str">
        <f>IF(INVENTARIO!T108="","",INVENTARIO!T108)</f>
        <v/>
      </c>
      <c r="I116" s="33" t="str">
        <f>IF(INVENTARIO!U108="","",INVENTARIO!U108)</f>
        <v/>
      </c>
      <c r="J116" s="15" t="str">
        <f>IF(INVENTARIO!V108="","",INVENTARIO!V108)</f>
        <v/>
      </c>
      <c r="K116" s="15" t="str">
        <f>IF(INVENTARIO!R108="","",INVENTARIO!R108)</f>
        <v/>
      </c>
      <c r="L116" s="15" t="str">
        <f>IF(INVENTARIO!Y108="","",INVENTARIO!Y108)</f>
        <v/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5" t="str">
        <f>IF(INVENTARIO!A108="","",INVENTARIO!A108)</f>
        <v>EST-116</v>
      </c>
      <c r="B117" s="15" t="str">
        <f>IF(INVENTARIO!G108="","",INVENTARIO!G108)</f>
        <v/>
      </c>
      <c r="C117" s="15" t="str">
        <f>IF(INVENTARIO!B108="","",INVENTARIO!B108)</f>
        <v>Cocina</v>
      </c>
      <c r="D117" s="15" t="str">
        <f>IF(INVENTARIO!D108="","",INVENTARIO!D108)</f>
        <v>vasos de plastico</v>
      </c>
      <c r="E117" s="21" t="str">
        <f>IF(INVENTARIO!O109="","",INVENTARIO!O109)</f>
        <v/>
      </c>
      <c r="F117" s="21" t="str">
        <f>IF(INVENTARIO!Q109="","",INVENTARIO!Q109)</f>
        <v/>
      </c>
      <c r="G117" s="21" t="str">
        <f t="shared" si="1"/>
        <v/>
      </c>
      <c r="H117" s="15" t="str">
        <f>IF(INVENTARIO!T109="","",INVENTARIO!T109)</f>
        <v/>
      </c>
      <c r="I117" s="33" t="str">
        <f>IF(INVENTARIO!U109="","",INVENTARIO!U109)</f>
        <v/>
      </c>
      <c r="J117" s="15" t="str">
        <f>IF(INVENTARIO!V109="","",INVENTARIO!V109)</f>
        <v/>
      </c>
      <c r="K117" s="15" t="str">
        <f>IF(INVENTARIO!R109="","",INVENTARIO!R109)</f>
        <v/>
      </c>
      <c r="L117" s="15" t="str">
        <f>IF(INVENTARIO!Y109="","",INVENTARIO!Y109)</f>
        <v/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5" t="str">
        <f>IF(INVENTARIO!A109="","",INVENTARIO!A109)</f>
        <v>EST-117</v>
      </c>
      <c r="B118" s="15" t="str">
        <f>IF(INVENTARIO!G109="","",INVENTARIO!G109)</f>
        <v/>
      </c>
      <c r="C118" s="15" t="str">
        <f>IF(INVENTARIO!B109="","",INVENTARIO!B109)</f>
        <v>Cocina</v>
      </c>
      <c r="D118" s="15" t="str">
        <f>IF(INVENTARIO!D109="","",INVENTARIO!D109)</f>
        <v>Vajilla Platos</v>
      </c>
      <c r="E118" s="21" t="str">
        <f>IF(INVENTARIO!O110="","",INVENTARIO!O110)</f>
        <v/>
      </c>
      <c r="F118" s="21" t="str">
        <f>IF(INVENTARIO!Q110="","",INVENTARIO!Q110)</f>
        <v/>
      </c>
      <c r="G118" s="21" t="str">
        <f t="shared" si="1"/>
        <v/>
      </c>
      <c r="H118" s="15" t="str">
        <f>IF(INVENTARIO!T110="","",INVENTARIO!T110)</f>
        <v/>
      </c>
      <c r="I118" s="33" t="str">
        <f>IF(INVENTARIO!U110="","",INVENTARIO!U110)</f>
        <v/>
      </c>
      <c r="J118" s="15" t="str">
        <f>IF(INVENTARIO!V110="","",INVENTARIO!V110)</f>
        <v/>
      </c>
      <c r="K118" s="15" t="str">
        <f>IF(INVENTARIO!R110="","",INVENTARIO!R110)</f>
        <v/>
      </c>
      <c r="L118" s="15" t="str">
        <f>IF(INVENTARIO!Y110="","",INVENTARIO!Y110)</f>
        <v/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5" t="str">
        <f>IF(INVENTARIO!A110="","",INVENTARIO!A110)</f>
        <v>EST-118</v>
      </c>
      <c r="B119" s="15" t="str">
        <f>IF(INVENTARIO!G110="","",INVENTARIO!G110)</f>
        <v/>
      </c>
      <c r="C119" s="15" t="str">
        <f>IF(INVENTARIO!B110="","",INVENTARIO!B110)</f>
        <v>Cocina</v>
      </c>
      <c r="D119" s="15" t="str">
        <f>IF(INVENTARIO!D110="","",INVENTARIO!D110)</f>
        <v>Fuentes de vidrio</v>
      </c>
      <c r="E119" s="21" t="str">
        <f>IF(INVENTARIO!O111="","",INVENTARIO!O111)</f>
        <v/>
      </c>
      <c r="F119" s="21" t="str">
        <f>IF(INVENTARIO!Q111="","",INVENTARIO!Q111)</f>
        <v/>
      </c>
      <c r="G119" s="21" t="str">
        <f t="shared" si="1"/>
        <v/>
      </c>
      <c r="H119" s="15" t="str">
        <f>IF(INVENTARIO!T111="","",INVENTARIO!T111)</f>
        <v/>
      </c>
      <c r="I119" s="33" t="str">
        <f>IF(INVENTARIO!U111="","",INVENTARIO!U111)</f>
        <v/>
      </c>
      <c r="J119" s="15" t="str">
        <f>IF(INVENTARIO!V111="","",INVENTARIO!V111)</f>
        <v/>
      </c>
      <c r="K119" s="15" t="str">
        <f>IF(INVENTARIO!R111="","",INVENTARIO!R111)</f>
        <v/>
      </c>
      <c r="L119" s="15" t="str">
        <f>IF(INVENTARIO!Y111="","",INVENTARIO!Y111)</f>
        <v/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5" t="str">
        <f>IF(INVENTARIO!A111="","",INVENTARIO!A111)</f>
        <v>EST-119</v>
      </c>
      <c r="B120" s="15" t="str">
        <f>IF(INVENTARIO!G111="","",INVENTARIO!G111)</f>
        <v/>
      </c>
      <c r="C120" s="15" t="str">
        <f>IF(INVENTARIO!B111="","",INVENTARIO!B111)</f>
        <v>Cocina</v>
      </c>
      <c r="D120" s="15" t="str">
        <f>IF(INVENTARIO!D111="","",INVENTARIO!D111)</f>
        <v>Utencillos cocina</v>
      </c>
      <c r="E120" s="21" t="str">
        <f>IF(INVENTARIO!O112="","",INVENTARIO!O112)</f>
        <v/>
      </c>
      <c r="F120" s="21" t="str">
        <f>IF(INVENTARIO!Q112="","",INVENTARIO!Q112)</f>
        <v/>
      </c>
      <c r="G120" s="21" t="str">
        <f t="shared" si="1"/>
        <v/>
      </c>
      <c r="H120" s="15" t="str">
        <f>IF(INVENTARIO!T112="","",INVENTARIO!T112)</f>
        <v/>
      </c>
      <c r="I120" s="33" t="str">
        <f>IF(INVENTARIO!U112="","",INVENTARIO!U112)</f>
        <v/>
      </c>
      <c r="J120" s="15" t="str">
        <f>IF(INVENTARIO!V112="","",INVENTARIO!V112)</f>
        <v/>
      </c>
      <c r="K120" s="15" t="str">
        <f>IF(INVENTARIO!R112="","",INVENTARIO!R112)</f>
        <v/>
      </c>
      <c r="L120" s="15" t="str">
        <f>IF(INVENTARIO!Y112="","",INVENTARIO!Y112)</f>
        <v/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5" t="str">
        <f>IF(INVENTARIO!A112="","",INVENTARIO!A112)</f>
        <v>EST-120</v>
      </c>
      <c r="B121" s="15" t="str">
        <f>IF(INVENTARIO!G112="","",INVENTARIO!G112)</f>
        <v/>
      </c>
      <c r="C121" s="15" t="str">
        <f>IF(INVENTARIO!B112="","",INVENTARIO!B112)</f>
        <v>Cocina</v>
      </c>
      <c r="D121" s="15" t="str">
        <f>IF(INVENTARIO!D112="","",INVENTARIO!D112)</f>
        <v>Tarteras y flanera</v>
      </c>
      <c r="E121" s="21" t="str">
        <f>IF(INVENTARIO!O113="","",INVENTARIO!O113)</f>
        <v/>
      </c>
      <c r="F121" s="21" t="str">
        <f>IF(INVENTARIO!Q113="","",INVENTARIO!Q113)</f>
        <v/>
      </c>
      <c r="G121" s="21" t="str">
        <f t="shared" si="1"/>
        <v/>
      </c>
      <c r="H121" s="15" t="str">
        <f>IF(INVENTARIO!T113="","",INVENTARIO!T113)</f>
        <v/>
      </c>
      <c r="I121" s="33" t="str">
        <f>IF(INVENTARIO!U113="","",INVENTARIO!U113)</f>
        <v/>
      </c>
      <c r="J121" s="15" t="str">
        <f>IF(INVENTARIO!V113="","",INVENTARIO!V113)</f>
        <v/>
      </c>
      <c r="K121" s="15" t="str">
        <f>IF(INVENTARIO!R113="","",INVENTARIO!R113)</f>
        <v/>
      </c>
      <c r="L121" s="15" t="str">
        <f>IF(INVENTARIO!Y113="","",INVENTARIO!Y113)</f>
        <v/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5" t="str">
        <f>IF(INVENTARIO!A113="","",INVENTARIO!A113)</f>
        <v>EST-121</v>
      </c>
      <c r="B122" s="15" t="str">
        <f>IF(INVENTARIO!G113="","",INVENTARIO!G113)</f>
        <v/>
      </c>
      <c r="C122" s="15" t="str">
        <f>IF(INVENTARIO!B113="","",INVENTARIO!B113)</f>
        <v>Cocina</v>
      </c>
      <c r="D122" s="15" t="str">
        <f>IF(INVENTARIO!D113="","",INVENTARIO!D113)</f>
        <v>Cubiertos</v>
      </c>
      <c r="E122" s="21" t="str">
        <f>IF(INVENTARIO!O114="","",INVENTARIO!O114)</f>
        <v/>
      </c>
      <c r="F122" s="21" t="str">
        <f>IF(INVENTARIO!Q114="","",INVENTARIO!Q114)</f>
        <v/>
      </c>
      <c r="G122" s="21" t="str">
        <f t="shared" si="1"/>
        <v/>
      </c>
      <c r="H122" s="15" t="str">
        <f>IF(INVENTARIO!T114="","",INVENTARIO!T114)</f>
        <v/>
      </c>
      <c r="I122" s="33" t="str">
        <f>IF(INVENTARIO!U114="","",INVENTARIO!U114)</f>
        <v/>
      </c>
      <c r="J122" s="15" t="str">
        <f>IF(INVENTARIO!V114="","",INVENTARIO!V114)</f>
        <v/>
      </c>
      <c r="K122" s="15" t="str">
        <f>IF(INVENTARIO!R114="","",INVENTARIO!R114)</f>
        <v/>
      </c>
      <c r="L122" s="15" t="str">
        <f>IF(INVENTARIO!Y114="","",INVENTARIO!Y114)</f>
        <v/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5" t="str">
        <f>IF(INVENTARIO!A114="","",INVENTARIO!A114)</f>
        <v>EST-122</v>
      </c>
      <c r="B123" s="15" t="str">
        <f>IF(INVENTARIO!G114="","",INVENTARIO!G114)</f>
        <v/>
      </c>
      <c r="C123" s="15" t="str">
        <f>IF(INVENTARIO!B114="","",INVENTARIO!B114)</f>
        <v>Cocina</v>
      </c>
      <c r="D123" s="15" t="str">
        <f>IF(INVENTARIO!D114="","",INVENTARIO!D114)</f>
        <v>Pizzera madera</v>
      </c>
      <c r="E123" s="21" t="str">
        <f>IF(INVENTARIO!O115="","",INVENTARIO!O115)</f>
        <v/>
      </c>
      <c r="F123" s="21" t="str">
        <f>IF(INVENTARIO!Q115="","",INVENTARIO!Q115)</f>
        <v/>
      </c>
      <c r="G123" s="21" t="str">
        <f t="shared" si="1"/>
        <v/>
      </c>
      <c r="H123" s="15" t="str">
        <f>IF(INVENTARIO!T115="","",INVENTARIO!T115)</f>
        <v/>
      </c>
      <c r="I123" s="33" t="str">
        <f>IF(INVENTARIO!U115="","",INVENTARIO!U115)</f>
        <v/>
      </c>
      <c r="J123" s="15" t="str">
        <f>IF(INVENTARIO!V115="","",INVENTARIO!V115)</f>
        <v/>
      </c>
      <c r="K123" s="15" t="str">
        <f>IF(INVENTARIO!R115="","",INVENTARIO!R115)</f>
        <v/>
      </c>
      <c r="L123" s="15" t="str">
        <f>IF(INVENTARIO!Y115="","",INVENTARIO!Y115)</f>
        <v/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5" t="str">
        <f>IF(INVENTARIO!A115="","",INVENTARIO!A115)</f>
        <v>EST-123</v>
      </c>
      <c r="B124" s="15" t="str">
        <f>IF(INVENTARIO!G115="","",INVENTARIO!G115)</f>
        <v/>
      </c>
      <c r="C124" s="15" t="str">
        <f>IF(INVENTARIO!B115="","",INVENTARIO!B115)</f>
        <v>Cocina</v>
      </c>
      <c r="D124" s="15" t="str">
        <f>IF(INVENTARIO!D115="","",INVENTARIO!D115)</f>
        <v>4 Fuentes de asado</v>
      </c>
      <c r="E124" s="21" t="str">
        <f>IF(INVENTARIO!O116="","",INVENTARIO!O116)</f>
        <v/>
      </c>
      <c r="F124" s="21" t="str">
        <f>IF(INVENTARIO!Q116="","",INVENTARIO!Q116)</f>
        <v/>
      </c>
      <c r="G124" s="21" t="str">
        <f t="shared" si="1"/>
        <v/>
      </c>
      <c r="H124" s="15" t="str">
        <f>IF(INVENTARIO!T116="","",INVENTARIO!T116)</f>
        <v/>
      </c>
      <c r="I124" s="33" t="str">
        <f>IF(INVENTARIO!U116="","",INVENTARIO!U116)</f>
        <v/>
      </c>
      <c r="J124" s="15" t="str">
        <f>IF(INVENTARIO!V116="","",INVENTARIO!V116)</f>
        <v/>
      </c>
      <c r="K124" s="15" t="str">
        <f>IF(INVENTARIO!R116="","",INVENTARIO!R116)</f>
        <v/>
      </c>
      <c r="L124" s="15" t="str">
        <f>IF(INVENTARIO!Y116="","",INVENTARIO!Y116)</f>
        <v/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5" t="str">
        <f>IF(INVENTARIO!A116="","",INVENTARIO!A116)</f>
        <v>EST-124</v>
      </c>
      <c r="B125" s="15" t="str">
        <f>IF(INVENTARIO!G116="","",INVENTARIO!G116)</f>
        <v/>
      </c>
      <c r="C125" s="15" t="str">
        <f>IF(INVENTARIO!B116="","",INVENTARIO!B116)</f>
        <v>Cocina</v>
      </c>
      <c r="D125" s="15" t="str">
        <f>IF(INVENTARIO!D116="","",INVENTARIO!D116)</f>
        <v>Tabla de madera herradura</v>
      </c>
      <c r="E125" s="21" t="str">
        <f>IF(INVENTARIO!O117="","",INVENTARIO!O117)</f>
        <v/>
      </c>
      <c r="F125" s="21" t="str">
        <f>IF(INVENTARIO!Q117="","",INVENTARIO!Q117)</f>
        <v/>
      </c>
      <c r="G125" s="21" t="str">
        <f t="shared" si="1"/>
        <v/>
      </c>
      <c r="H125" s="15" t="str">
        <f>IF(INVENTARIO!T117="","",INVENTARIO!T117)</f>
        <v/>
      </c>
      <c r="I125" s="33" t="str">
        <f>IF(INVENTARIO!U117="","",INVENTARIO!U117)</f>
        <v/>
      </c>
      <c r="J125" s="15" t="str">
        <f>IF(INVENTARIO!V117="","",INVENTARIO!V117)</f>
        <v/>
      </c>
      <c r="K125" s="15" t="str">
        <f>IF(INVENTARIO!R117="","",INVENTARIO!R117)</f>
        <v/>
      </c>
      <c r="L125" s="15" t="str">
        <f>IF(INVENTARIO!Y117="","",INVENTARIO!Y117)</f>
        <v/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5" t="str">
        <f>IF(INVENTARIO!A117="","",INVENTARIO!A117)</f>
        <v>EST-125</v>
      </c>
      <c r="B126" s="15" t="str">
        <f>IF(INVENTARIO!G117="","",INVENTARIO!G117)</f>
        <v/>
      </c>
      <c r="C126" s="15" t="str">
        <f>IF(INVENTARIO!B117="","",INVENTARIO!B117)</f>
        <v>Cocina</v>
      </c>
      <c r="D126" s="15" t="str">
        <f>IF(INVENTARIO!D117="","",INVENTARIO!D117)</f>
        <v>Ollas Mediana y Grande</v>
      </c>
      <c r="E126" s="21" t="str">
        <f>IF(INVENTARIO!O118="","",INVENTARIO!O118)</f>
        <v/>
      </c>
      <c r="F126" s="21" t="str">
        <f>IF(INVENTARIO!Q118="","",INVENTARIO!Q118)</f>
        <v/>
      </c>
      <c r="G126" s="21" t="str">
        <f t="shared" si="1"/>
        <v/>
      </c>
      <c r="H126" s="15" t="str">
        <f>IF(INVENTARIO!T118="","",INVENTARIO!T118)</f>
        <v/>
      </c>
      <c r="I126" s="33" t="str">
        <f>IF(INVENTARIO!U118="","",INVENTARIO!U118)</f>
        <v/>
      </c>
      <c r="J126" s="15" t="str">
        <f>IF(INVENTARIO!V118="","",INVENTARIO!V118)</f>
        <v/>
      </c>
      <c r="K126" s="15" t="str">
        <f>IF(INVENTARIO!R118="","",INVENTARIO!R118)</f>
        <v/>
      </c>
      <c r="L126" s="15" t="str">
        <f>IF(INVENTARIO!Y118="","",INVENTARIO!Y118)</f>
        <v/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5" t="str">
        <f>IF(INVENTARIO!A118="","",INVENTARIO!A118)</f>
        <v>EST-126</v>
      </c>
      <c r="B127" s="15" t="str">
        <f>IF(INVENTARIO!G118="","",INVENTARIO!G118)</f>
        <v>60x50</v>
      </c>
      <c r="C127" s="15" t="str">
        <f>IF(INVENTARIO!B118="","",INVENTARIO!B118)</f>
        <v>Cocina</v>
      </c>
      <c r="D127" s="15" t="str">
        <f>IF(INVENTARIO!D118="","",INVENTARIO!D118)</f>
        <v>1 Fuente</v>
      </c>
      <c r="E127" s="21" t="str">
        <f>IF(INVENTARIO!O119="","",INVENTARIO!O119)</f>
        <v/>
      </c>
      <c r="F127" s="21" t="str">
        <f>IF(INVENTARIO!Q119="","",INVENTARIO!Q119)</f>
        <v/>
      </c>
      <c r="G127" s="21" t="str">
        <f t="shared" si="1"/>
        <v/>
      </c>
      <c r="H127" s="15" t="str">
        <f>IF(INVENTARIO!T119="","",INVENTARIO!T119)</f>
        <v/>
      </c>
      <c r="I127" s="33" t="str">
        <f>IF(INVENTARIO!U119="","",INVENTARIO!U119)</f>
        <v/>
      </c>
      <c r="J127" s="15" t="str">
        <f>IF(INVENTARIO!V119="","",INVENTARIO!V119)</f>
        <v/>
      </c>
      <c r="K127" s="15" t="str">
        <f>IF(INVENTARIO!R119="","",INVENTARIO!R119)</f>
        <v/>
      </c>
      <c r="L127" s="15" t="str">
        <f>IF(INVENTARIO!Y119="","",INVENTARIO!Y119)</f>
        <v/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5" t="str">
        <f>IF(INVENTARIO!A119="","",INVENTARIO!A119)</f>
        <v>EST-127</v>
      </c>
      <c r="B128" s="15" t="str">
        <f>IF(INVENTARIO!G119="","",INVENTARIO!G119)</f>
        <v>58.5x61x1.81</v>
      </c>
      <c r="C128" s="15" t="str">
        <f>IF(INVENTARIO!B119="","",INVENTARIO!B119)</f>
        <v>Cocina</v>
      </c>
      <c r="D128" s="15" t="str">
        <f>IF(INVENTARIO!D119="","",INVENTARIO!D119)</f>
        <v>Heladera Philco</v>
      </c>
      <c r="E128" s="21" t="str">
        <f>IF(INVENTARIO!O120="","",INVENTARIO!O120)</f>
        <v/>
      </c>
      <c r="F128" s="21" t="str">
        <f>IF(INVENTARIO!Q120="","",INVENTARIO!Q120)</f>
        <v/>
      </c>
      <c r="G128" s="21" t="str">
        <f t="shared" si="1"/>
        <v/>
      </c>
      <c r="H128" s="15" t="str">
        <f>IF(INVENTARIO!T120="","",INVENTARIO!T120)</f>
        <v/>
      </c>
      <c r="I128" s="33" t="str">
        <f>IF(INVENTARIO!U120="","",INVENTARIO!U120)</f>
        <v/>
      </c>
      <c r="J128" s="15" t="str">
        <f>IF(INVENTARIO!V120="","",INVENTARIO!V120)</f>
        <v/>
      </c>
      <c r="K128" s="15" t="str">
        <f>IF(INVENTARIO!R120="","",INVENTARIO!R120)</f>
        <v/>
      </c>
      <c r="L128" s="15" t="str">
        <f>IF(INVENTARIO!Y120="","",INVENTARIO!Y120)</f>
        <v/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5" t="str">
        <f>IF(INVENTARIO!A120="","",INVENTARIO!A120)</f>
        <v>EST-128</v>
      </c>
      <c r="B129" s="15" t="str">
        <f>IF(INVENTARIO!G120="","",INVENTARIO!G120)</f>
        <v>60x63x1.65</v>
      </c>
      <c r="C129" s="15" t="str">
        <f>IF(INVENTARIO!B120="","",INVENTARIO!B120)</f>
        <v>Cocina</v>
      </c>
      <c r="D129" s="15" t="str">
        <f>IF(INVENTARIO!D120="","",INVENTARIO!D120)</f>
        <v>Heladera LG</v>
      </c>
      <c r="E129" s="21" t="str">
        <f>IF(INVENTARIO!O121="","",INVENTARIO!O121)</f>
        <v/>
      </c>
      <c r="F129" s="21" t="str">
        <f>IF(INVENTARIO!Q121="","",INVENTARIO!Q121)</f>
        <v/>
      </c>
      <c r="G129" s="21" t="str">
        <f t="shared" si="1"/>
        <v/>
      </c>
      <c r="H129" s="15" t="str">
        <f>IF(INVENTARIO!T121="","",INVENTARIO!T121)</f>
        <v/>
      </c>
      <c r="I129" s="33" t="str">
        <f>IF(INVENTARIO!U121="","",INVENTARIO!U121)</f>
        <v/>
      </c>
      <c r="J129" s="15" t="str">
        <f>IF(INVENTARIO!V121="","",INVENTARIO!V121)</f>
        <v/>
      </c>
      <c r="K129" s="15" t="str">
        <f>IF(INVENTARIO!R121="","",INVENTARIO!R121)</f>
        <v/>
      </c>
      <c r="L129" s="15" t="str">
        <f>IF(INVENTARIO!Y121="","",INVENTARIO!Y121)</f>
        <v/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5" t="str">
        <f>IF(INVENTARIO!A121="","",INVENTARIO!A121)</f>
        <v>EST-129</v>
      </c>
      <c r="B130" s="15" t="str">
        <f>IF(INVENTARIO!G121="","",INVENTARIO!G121)</f>
        <v>62x62x1.54</v>
      </c>
      <c r="C130" s="15" t="str">
        <f>IF(INVENTARIO!B121="","",INVENTARIO!B121)</f>
        <v>Cocina</v>
      </c>
      <c r="D130" s="15" t="str">
        <f>IF(INVENTARIO!D121="","",INVENTARIO!D121)</f>
        <v>Frizzer Whirlpool</v>
      </c>
      <c r="E130" s="21" t="str">
        <f>IF(INVENTARIO!O122="","",INVENTARIO!O122)</f>
        <v/>
      </c>
      <c r="F130" s="21" t="str">
        <f>IF(INVENTARIO!Q122="","",INVENTARIO!Q122)</f>
        <v/>
      </c>
      <c r="G130" s="21" t="str">
        <f t="shared" si="1"/>
        <v/>
      </c>
      <c r="H130" s="15" t="str">
        <f>IF(INVENTARIO!T122="","",INVENTARIO!T122)</f>
        <v/>
      </c>
      <c r="I130" s="33" t="str">
        <f>IF(INVENTARIO!U122="","",INVENTARIO!U122)</f>
        <v/>
      </c>
      <c r="J130" s="15" t="str">
        <f>IF(INVENTARIO!V122="","",INVENTARIO!V122)</f>
        <v/>
      </c>
      <c r="K130" s="15" t="str">
        <f>IF(INVENTARIO!R122="","",INVENTARIO!R122)</f>
        <v/>
      </c>
      <c r="L130" s="15" t="str">
        <f>IF(INVENTARIO!Y122="","",INVENTARIO!Y122)</f>
        <v/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5" t="str">
        <f>IF(INVENTARIO!A122="","",INVENTARIO!A122)</f>
        <v>EST-130</v>
      </c>
      <c r="B131" s="15" t="str">
        <f>IF(INVENTARIO!G122="","",INVENTARIO!G122)</f>
        <v/>
      </c>
      <c r="C131" s="15" t="str">
        <f>IF(INVENTARIO!B122="","",INVENTARIO!B122)</f>
        <v>Cocina</v>
      </c>
      <c r="D131" s="15" t="str">
        <f>IF(INVENTARIO!D122="","",INVENTARIO!D122)</f>
        <v>Tostadora Peabody</v>
      </c>
      <c r="E131" s="21" t="str">
        <f>IF(INVENTARIO!O123="","",INVENTARIO!O123)</f>
        <v/>
      </c>
      <c r="F131" s="21" t="str">
        <f>IF(INVENTARIO!Q123="","",INVENTARIO!Q123)</f>
        <v/>
      </c>
      <c r="G131" s="21" t="str">
        <f t="shared" si="1"/>
        <v/>
      </c>
      <c r="H131" s="15" t="str">
        <f>IF(INVENTARIO!T123="","",INVENTARIO!T123)</f>
        <v/>
      </c>
      <c r="I131" s="33" t="str">
        <f>IF(INVENTARIO!U123="","",INVENTARIO!U123)</f>
        <v/>
      </c>
      <c r="J131" s="15" t="str">
        <f>IF(INVENTARIO!V123="","",INVENTARIO!V123)</f>
        <v/>
      </c>
      <c r="K131" s="15" t="str">
        <f>IF(INVENTARIO!R123="","",INVENTARIO!R123)</f>
        <v/>
      </c>
      <c r="L131" s="15" t="str">
        <f>IF(INVENTARIO!Y123="","",INVENTARIO!Y123)</f>
        <v/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5" t="str">
        <f>IF(INVENTARIO!A123="","",INVENTARIO!A123)</f>
        <v>EST-131</v>
      </c>
      <c r="B132" s="15" t="str">
        <f>IF(INVENTARIO!G123="","",INVENTARIO!G123)</f>
        <v/>
      </c>
      <c r="C132" s="15" t="str">
        <f>IF(INVENTARIO!B123="","",INVENTARIO!B123)</f>
        <v>Cocina</v>
      </c>
      <c r="D132" s="15" t="str">
        <f>IF(INVENTARIO!D123="","",INVENTARIO!D123)</f>
        <v>Microondas BGH</v>
      </c>
      <c r="E132" s="21" t="str">
        <f>IF(INVENTARIO!O124="","",INVENTARIO!O124)</f>
        <v/>
      </c>
      <c r="F132" s="21" t="str">
        <f>IF(INVENTARIO!Q124="","",INVENTARIO!Q124)</f>
        <v/>
      </c>
      <c r="G132" s="21" t="str">
        <f t="shared" si="1"/>
        <v/>
      </c>
      <c r="H132" s="15" t="str">
        <f>IF(INVENTARIO!T124="","",INVENTARIO!T124)</f>
        <v/>
      </c>
      <c r="I132" s="33" t="str">
        <f>IF(INVENTARIO!U124="","",INVENTARIO!U124)</f>
        <v/>
      </c>
      <c r="J132" s="15" t="str">
        <f>IF(INVENTARIO!V124="","",INVENTARIO!V124)</f>
        <v/>
      </c>
      <c r="K132" s="15" t="str">
        <f>IF(INVENTARIO!R124="","",INVENTARIO!R124)</f>
        <v/>
      </c>
      <c r="L132" s="15" t="str">
        <f>IF(INVENTARIO!Y124="","",INVENTARIO!Y124)</f>
        <v/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5" t="str">
        <f>IF(INVENTARIO!A124="","",INVENTARIO!A124)</f>
        <v>EST-132</v>
      </c>
      <c r="B133" s="15" t="str">
        <f>IF(INVENTARIO!G124="","",INVENTARIO!G124)</f>
        <v/>
      </c>
      <c r="C133" s="15" t="str">
        <f>IF(INVENTARIO!B124="","",INVENTARIO!B124)</f>
        <v>Cocina</v>
      </c>
      <c r="D133" s="15" t="str">
        <f>IF(INVENTARIO!D124="","",INVENTARIO!D124)</f>
        <v>Cafetera Lilana</v>
      </c>
      <c r="E133" s="21" t="str">
        <f>IF(INVENTARIO!O125="","",INVENTARIO!O125)</f>
        <v/>
      </c>
      <c r="F133" s="21" t="str">
        <f>IF(INVENTARIO!Q125="","",INVENTARIO!Q125)</f>
        <v/>
      </c>
      <c r="G133" s="21" t="str">
        <f t="shared" si="1"/>
        <v/>
      </c>
      <c r="H133" s="15" t="str">
        <f>IF(INVENTARIO!T125="","",INVENTARIO!T125)</f>
        <v/>
      </c>
      <c r="I133" s="33" t="str">
        <f>IF(INVENTARIO!U125="","",INVENTARIO!U125)</f>
        <v/>
      </c>
      <c r="J133" s="15" t="str">
        <f>IF(INVENTARIO!V125="","",INVENTARIO!V125)</f>
        <v/>
      </c>
      <c r="K133" s="15" t="str">
        <f>IF(INVENTARIO!R125="","",INVENTARIO!R125)</f>
        <v/>
      </c>
      <c r="L133" s="15" t="str">
        <f>IF(INVENTARIO!Y125="","",INVENTARIO!Y125)</f>
        <v/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5" t="str">
        <f>IF(INVENTARIO!A125="","",INVENTARIO!A125)</f>
        <v>EST-133</v>
      </c>
      <c r="B134" s="15" t="str">
        <f>IF(INVENTARIO!G125="","",INVENTARIO!G125)</f>
        <v/>
      </c>
      <c r="C134" s="15" t="str">
        <f>IF(INVENTARIO!B125="","",INVENTARIO!B125)</f>
        <v>Cocina</v>
      </c>
      <c r="D134" s="15" t="str">
        <f>IF(INVENTARIO!D125="","",INVENTARIO!D125)</f>
        <v>Pava electrica</v>
      </c>
      <c r="E134" s="21" t="str">
        <f>IF(INVENTARIO!O126="","",INVENTARIO!O126)</f>
        <v/>
      </c>
      <c r="F134" s="21" t="str">
        <f>IF(INVENTARIO!Q126="","",INVENTARIO!Q126)</f>
        <v/>
      </c>
      <c r="G134" s="21" t="str">
        <f t="shared" si="1"/>
        <v/>
      </c>
      <c r="H134" s="15" t="str">
        <f>IF(INVENTARIO!T126="","",INVENTARIO!T126)</f>
        <v/>
      </c>
      <c r="I134" s="33" t="str">
        <f>IF(INVENTARIO!U126="","",INVENTARIO!U126)</f>
        <v/>
      </c>
      <c r="J134" s="15" t="str">
        <f>IF(INVENTARIO!V126="","",INVENTARIO!V126)</f>
        <v/>
      </c>
      <c r="K134" s="15" t="str">
        <f>IF(INVENTARIO!R126="","",INVENTARIO!R126)</f>
        <v/>
      </c>
      <c r="L134" s="15" t="str">
        <f>IF(INVENTARIO!Y126="","",INVENTARIO!Y126)</f>
        <v/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5" t="str">
        <f>IF(INVENTARIO!A126="","",INVENTARIO!A126)</f>
        <v>EST-134</v>
      </c>
      <c r="B135" s="15" t="str">
        <f>IF(INVENTARIO!G126="","",INVENTARIO!G126)</f>
        <v>1.20</v>
      </c>
      <c r="C135" s="15" t="str">
        <f>IF(INVENTARIO!B126="","",INVENTARIO!B126)</f>
        <v>Cocina</v>
      </c>
      <c r="D135" s="15" t="str">
        <f>IF(INVENTARIO!D126="","",INVENTARIO!D126)</f>
        <v>Mesa de vidrio y ratan</v>
      </c>
      <c r="E135" s="21" t="str">
        <f>IF(INVENTARIO!O127="","",INVENTARIO!O127)</f>
        <v/>
      </c>
      <c r="F135" s="21" t="str">
        <f>IF(INVENTARIO!Q127="","",INVENTARIO!Q127)</f>
        <v/>
      </c>
      <c r="G135" s="21" t="str">
        <f t="shared" si="1"/>
        <v/>
      </c>
      <c r="H135" s="15" t="str">
        <f>IF(INVENTARIO!T127="","",INVENTARIO!T127)</f>
        <v/>
      </c>
      <c r="I135" s="33" t="str">
        <f>IF(INVENTARIO!U127="","",INVENTARIO!U127)</f>
        <v/>
      </c>
      <c r="J135" s="15" t="str">
        <f>IF(INVENTARIO!V127="","",INVENTARIO!V127)</f>
        <v/>
      </c>
      <c r="K135" s="15" t="str">
        <f>IF(INVENTARIO!R127="","",INVENTARIO!R127)</f>
        <v/>
      </c>
      <c r="L135" s="15" t="str">
        <f>IF(INVENTARIO!Y127="","",INVENTARIO!Y127)</f>
        <v/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5" t="str">
        <f>IF(INVENTARIO!A127="","",INVENTARIO!A127)</f>
        <v>EST-135</v>
      </c>
      <c r="B136" s="15" t="str">
        <f>IF(INVENTARIO!G127="","",INVENTARIO!G127)</f>
        <v/>
      </c>
      <c r="C136" s="15" t="str">
        <f>IF(INVENTARIO!B127="","",INVENTARIO!B127)</f>
        <v>Cocina</v>
      </c>
      <c r="D136" s="15" t="str">
        <f>IF(INVENTARIO!D127="","",INVENTARIO!D127)</f>
        <v>2 Banquetas de madera</v>
      </c>
      <c r="E136" s="21" t="str">
        <f>IF(INVENTARIO!O128="","",INVENTARIO!O128)</f>
        <v/>
      </c>
      <c r="F136" s="21" t="str">
        <f>IF(INVENTARIO!Q128="","",INVENTARIO!Q128)</f>
        <v/>
      </c>
      <c r="G136" s="21" t="str">
        <f t="shared" si="1"/>
        <v/>
      </c>
      <c r="H136" s="15" t="str">
        <f>IF(INVENTARIO!T128="","",INVENTARIO!T128)</f>
        <v/>
      </c>
      <c r="I136" s="33" t="str">
        <f>IF(INVENTARIO!U128="","",INVENTARIO!U128)</f>
        <v/>
      </c>
      <c r="J136" s="15" t="str">
        <f>IF(INVENTARIO!V128="","",INVENTARIO!V128)</f>
        <v/>
      </c>
      <c r="K136" s="15" t="str">
        <f>IF(INVENTARIO!R128="","",INVENTARIO!R128)</f>
        <v/>
      </c>
      <c r="L136" s="15" t="str">
        <f>IF(INVENTARIO!Y128="","",INVENTARIO!Y128)</f>
        <v/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5" t="str">
        <f>IF(INVENTARIO!A128="","",INVENTARIO!A128)</f>
        <v>EST-136</v>
      </c>
      <c r="B137" s="15" t="str">
        <f>IF(INVENTARIO!G128="","",INVENTARIO!G128)</f>
        <v/>
      </c>
      <c r="C137" s="15" t="str">
        <f>IF(INVENTARIO!B128="","",INVENTARIO!B128)</f>
        <v>Jardín / Parque</v>
      </c>
      <c r="D137" s="15" t="str">
        <f>IF(INVENTARIO!D128="","",INVENTARIO!D128)</f>
        <v>Juego de casita y hamaca</v>
      </c>
      <c r="E137" s="21" t="str">
        <f>IF(INVENTARIO!O129="","",INVENTARIO!O129)</f>
        <v/>
      </c>
      <c r="F137" s="21" t="str">
        <f>IF(INVENTARIO!Q129="","",INVENTARIO!Q129)</f>
        <v/>
      </c>
      <c r="G137" s="21" t="str">
        <f t="shared" si="1"/>
        <v/>
      </c>
      <c r="H137" s="15" t="str">
        <f>IF(INVENTARIO!T129="","",INVENTARIO!T129)</f>
        <v/>
      </c>
      <c r="I137" s="33" t="str">
        <f>IF(INVENTARIO!U129="","",INVENTARIO!U129)</f>
        <v/>
      </c>
      <c r="J137" s="15" t="str">
        <f>IF(INVENTARIO!V129="","",INVENTARIO!V129)</f>
        <v/>
      </c>
      <c r="K137" s="15" t="str">
        <f>IF(INVENTARIO!R129="","",INVENTARIO!R129)</f>
        <v/>
      </c>
      <c r="L137" s="15" t="str">
        <f>IF(INVENTARIO!Y129="","",INVENTARIO!Y129)</f>
        <v/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5" t="str">
        <f>IF(INVENTARIO!A129="","",INVENTARIO!A129)</f>
        <v>EST-137</v>
      </c>
      <c r="B138" s="15" t="str">
        <f>IF(INVENTARIO!G129="","",INVENTARIO!G129)</f>
        <v/>
      </c>
      <c r="C138" s="15" t="str">
        <f>IF(INVENTARIO!B129="","",INVENTARIO!B129)</f>
        <v>Jardín / Parque</v>
      </c>
      <c r="D138" s="15" t="str">
        <f>IF(INVENTARIO!D129="","",INVENTARIO!D129)</f>
        <v>Juego hamacas y tobogan nuevo</v>
      </c>
      <c r="E138" s="21" t="str">
        <f>IF(INVENTARIO!O130="","",INVENTARIO!O130)</f>
        <v/>
      </c>
      <c r="F138" s="21" t="str">
        <f>IF(INVENTARIO!Q130="","",INVENTARIO!Q130)</f>
        <v/>
      </c>
      <c r="G138" s="21" t="str">
        <f t="shared" si="1"/>
        <v/>
      </c>
      <c r="H138" s="15" t="str">
        <f>IF(INVENTARIO!T130="","",INVENTARIO!T130)</f>
        <v/>
      </c>
      <c r="I138" s="33" t="str">
        <f>IF(INVENTARIO!U130="","",INVENTARIO!U130)</f>
        <v/>
      </c>
      <c r="J138" s="15" t="str">
        <f>IF(INVENTARIO!V130="","",INVENTARIO!V130)</f>
        <v/>
      </c>
      <c r="K138" s="15" t="str">
        <f>IF(INVENTARIO!R130="","",INVENTARIO!R130)</f>
        <v/>
      </c>
      <c r="L138" s="15" t="str">
        <f>IF(INVENTARIO!Y130="","",INVENTARIO!Y130)</f>
        <v/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5" t="str">
        <f>IF(INVENTARIO!A130="","",INVENTARIO!A130)</f>
        <v>EST-138</v>
      </c>
      <c r="B139" s="15" t="str">
        <f>IF(INVENTARIO!G130="","",INVENTARIO!G130)</f>
        <v/>
      </c>
      <c r="C139" s="15" t="str">
        <f>IF(INVENTARIO!B130="","",INVENTARIO!B130)</f>
        <v>Jardín / Parque</v>
      </c>
      <c r="D139" s="15" t="str">
        <f>IF(INVENTARIO!D130="","",INVENTARIO!D130)</f>
        <v>Colchoneta vieja</v>
      </c>
      <c r="E139" s="21" t="str">
        <f>IF(INVENTARIO!O131="","",INVENTARIO!O131)</f>
        <v/>
      </c>
      <c r="F139" s="21" t="str">
        <f>IF(INVENTARIO!Q131="","",INVENTARIO!Q131)</f>
        <v/>
      </c>
      <c r="G139" s="21" t="str">
        <f t="shared" si="1"/>
        <v/>
      </c>
      <c r="H139" s="15" t="str">
        <f>IF(INVENTARIO!T131="","",INVENTARIO!T131)</f>
        <v/>
      </c>
      <c r="I139" s="33" t="str">
        <f>IF(INVENTARIO!U131="","",INVENTARIO!U131)</f>
        <v/>
      </c>
      <c r="J139" s="15" t="str">
        <f>IF(INVENTARIO!V131="","",INVENTARIO!V131)</f>
        <v/>
      </c>
      <c r="K139" s="15" t="str">
        <f>IF(INVENTARIO!R131="","",INVENTARIO!R131)</f>
        <v/>
      </c>
      <c r="L139" s="15" t="str">
        <f>IF(INVENTARIO!Y131="","",INVENTARIO!Y131)</f>
        <v/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5" t="str">
        <f>IF(INVENTARIO!A131="","",INVENTARIO!A131)</f>
        <v>EST-139</v>
      </c>
      <c r="B140" s="15" t="str">
        <f>IF(INVENTARIO!G131="","",INVENTARIO!G131)</f>
        <v/>
      </c>
      <c r="C140" s="15" t="str">
        <f>IF(INVENTARIO!B131="","",INVENTARIO!B131)</f>
        <v>Fogon</v>
      </c>
      <c r="D140" s="15" t="str">
        <f>IF(INVENTARIO!D131="","",INVENTARIO!D131)</f>
        <v>Tacho de basura de hierro</v>
      </c>
      <c r="E140" s="21" t="str">
        <f>IF(INVENTARIO!O132="","",INVENTARIO!O132)</f>
        <v/>
      </c>
      <c r="F140" s="21" t="str">
        <f>IF(INVENTARIO!Q132="","",INVENTARIO!Q132)</f>
        <v/>
      </c>
      <c r="G140" s="21" t="str">
        <f t="shared" si="1"/>
        <v/>
      </c>
      <c r="H140" s="15" t="str">
        <f>IF(INVENTARIO!T132="","",INVENTARIO!T132)</f>
        <v/>
      </c>
      <c r="I140" s="33" t="str">
        <f>IF(INVENTARIO!U132="","",INVENTARIO!U132)</f>
        <v/>
      </c>
      <c r="J140" s="15" t="str">
        <f>IF(INVENTARIO!V132="","",INVENTARIO!V132)</f>
        <v/>
      </c>
      <c r="K140" s="15" t="str">
        <f>IF(INVENTARIO!R132="","",INVENTARIO!R132)</f>
        <v/>
      </c>
      <c r="L140" s="15" t="str">
        <f>IF(INVENTARIO!Y132="","",INVENTARIO!Y132)</f>
        <v/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5" t="str">
        <f>IF(INVENTARIO!A132="","",INVENTARIO!A132)</f>
        <v>EST-140</v>
      </c>
      <c r="B141" s="15" t="str">
        <f>IF(INVENTARIO!G132="","",INVENTARIO!G132)</f>
        <v/>
      </c>
      <c r="C141" s="15" t="str">
        <f>IF(INVENTARIO!B132="","",INVENTARIO!B132)</f>
        <v>Fogon</v>
      </c>
      <c r="D141" s="15" t="str">
        <f>IF(INVENTARIO!D132="","",INVENTARIO!D132)</f>
        <v>Parrilla </v>
      </c>
      <c r="E141" s="21" t="str">
        <f>IF(INVENTARIO!O133="","",INVENTARIO!O133)</f>
        <v/>
      </c>
      <c r="F141" s="21" t="str">
        <f>IF(INVENTARIO!Q133="","",INVENTARIO!Q133)</f>
        <v/>
      </c>
      <c r="G141" s="21" t="str">
        <f t="shared" si="1"/>
        <v/>
      </c>
      <c r="H141" s="15" t="str">
        <f>IF(INVENTARIO!T133="","",INVENTARIO!T133)</f>
        <v/>
      </c>
      <c r="I141" s="33" t="str">
        <f>IF(INVENTARIO!U133="","",INVENTARIO!U133)</f>
        <v/>
      </c>
      <c r="J141" s="15" t="str">
        <f>IF(INVENTARIO!V133="","",INVENTARIO!V133)</f>
        <v/>
      </c>
      <c r="K141" s="15" t="str">
        <f>IF(INVENTARIO!R133="","",INVENTARIO!R133)</f>
        <v/>
      </c>
      <c r="L141" s="15" t="str">
        <f>IF(INVENTARIO!Y133="","",INVENTARIO!Y133)</f>
        <v/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5" t="str">
        <f>IF(INVENTARIO!A133="","",INVENTARIO!A133)</f>
        <v>EST-141</v>
      </c>
      <c r="B142" s="15" t="str">
        <f>IF(INVENTARIO!G133="","",INVENTARIO!G133)</f>
        <v/>
      </c>
      <c r="C142" s="15" t="str">
        <f>IF(INVENTARIO!B133="","",INVENTARIO!B133)</f>
        <v>Fogon </v>
      </c>
      <c r="D142" s="15" t="str">
        <f>IF(INVENTARIO!D133="","",INVENTARIO!D133)</f>
        <v>4 bancos de madera</v>
      </c>
      <c r="E142" s="21" t="str">
        <f>IF(INVENTARIO!O134="","",INVENTARIO!O134)</f>
        <v/>
      </c>
      <c r="F142" s="21" t="str">
        <f>IF(INVENTARIO!Q134="","",INVENTARIO!Q134)</f>
        <v/>
      </c>
      <c r="G142" s="21" t="str">
        <f t="shared" si="1"/>
        <v/>
      </c>
      <c r="H142" s="15" t="str">
        <f>IF(INVENTARIO!T134="","",INVENTARIO!T134)</f>
        <v/>
      </c>
      <c r="I142" s="33" t="str">
        <f>IF(INVENTARIO!U134="","",INVENTARIO!U134)</f>
        <v/>
      </c>
      <c r="J142" s="15" t="str">
        <f>IF(INVENTARIO!V134="","",INVENTARIO!V134)</f>
        <v/>
      </c>
      <c r="K142" s="15" t="str">
        <f>IF(INVENTARIO!R134="","",INVENTARIO!R134)</f>
        <v/>
      </c>
      <c r="L142" s="15" t="str">
        <f>IF(INVENTARIO!Y134="","",INVENTARIO!Y134)</f>
        <v/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5" t="str">
        <f>IF(INVENTARIO!A134="","",INVENTARIO!A134)</f>
        <v>EST-142</v>
      </c>
      <c r="B143" s="15" t="str">
        <f>IF(INVENTARIO!G134="","",INVENTARIO!G134)</f>
        <v/>
      </c>
      <c r="C143" s="15" t="str">
        <f>IF(INVENTARIO!B134="","",INVENTARIO!B134)</f>
        <v>Fogon</v>
      </c>
      <c r="D143" s="15" t="str">
        <f>IF(INVENTARIO!D134="","",INVENTARIO!D134)</f>
        <v>2 bancos de madera coloniales</v>
      </c>
      <c r="E143" s="21" t="str">
        <f>IF(INVENTARIO!O135="","",INVENTARIO!O135)</f>
        <v/>
      </c>
      <c r="F143" s="21" t="str">
        <f>IF(INVENTARIO!Q135="","",INVENTARIO!Q135)</f>
        <v/>
      </c>
      <c r="G143" s="21" t="str">
        <f t="shared" si="1"/>
        <v/>
      </c>
      <c r="H143" s="15" t="str">
        <f>IF(INVENTARIO!T135="","",INVENTARIO!T135)</f>
        <v/>
      </c>
      <c r="I143" s="33" t="str">
        <f>IF(INVENTARIO!U135="","",INVENTARIO!U135)</f>
        <v/>
      </c>
      <c r="J143" s="15" t="str">
        <f>IF(INVENTARIO!V135="","",INVENTARIO!V135)</f>
        <v/>
      </c>
      <c r="K143" s="15" t="str">
        <f>IF(INVENTARIO!R135="","",INVENTARIO!R135)</f>
        <v/>
      </c>
      <c r="L143" s="15" t="str">
        <f>IF(INVENTARIO!Y135="","",INVENTARIO!Y135)</f>
        <v/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5" t="str">
        <f>IF(INVENTARIO!A135="","",INVENTARIO!A135)</f>
        <v>EST-143</v>
      </c>
      <c r="B144" s="15" t="str">
        <f>IF(INVENTARIO!G135="","",INVENTARIO!G135)</f>
        <v/>
      </c>
      <c r="C144" s="15" t="str">
        <f>IF(INVENTARIO!B135="","",INVENTARIO!B135)</f>
        <v/>
      </c>
      <c r="D144" s="15" t="str">
        <f>IF(INVENTARIO!D135="","",INVENTARIO!D135)</f>
        <v/>
      </c>
      <c r="E144" s="21" t="str">
        <f>IF(INVENTARIO!O136="","",INVENTARIO!O136)</f>
        <v/>
      </c>
      <c r="F144" s="21" t="str">
        <f>IF(INVENTARIO!Q136="","",INVENTARIO!Q136)</f>
        <v/>
      </c>
      <c r="G144" s="21" t="str">
        <f t="shared" si="1"/>
        <v/>
      </c>
      <c r="H144" s="15" t="str">
        <f>IF(INVENTARIO!T136="","",INVENTARIO!T136)</f>
        <v/>
      </c>
      <c r="I144" s="33" t="str">
        <f>IF(INVENTARIO!U136="","",INVENTARIO!U136)</f>
        <v/>
      </c>
      <c r="J144" s="15" t="str">
        <f>IF(INVENTARIO!V136="","",INVENTARIO!V136)</f>
        <v/>
      </c>
      <c r="K144" s="15" t="str">
        <f>IF(INVENTARIO!R136="","",INVENTARIO!R136)</f>
        <v/>
      </c>
      <c r="L144" s="15" t="str">
        <f>IF(INVENTARIO!Y136="","",INVENTARIO!Y136)</f>
        <v/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5" t="str">
        <f>IF(INVENTARIO!A136="","",INVENTARIO!A136)</f>
        <v>EST-144</v>
      </c>
      <c r="B145" s="15" t="str">
        <f>IF(INVENTARIO!G136="","",INVENTARIO!G136)</f>
        <v/>
      </c>
      <c r="C145" s="15" t="str">
        <f>IF(INVENTARIO!B136="","",INVENTARIO!B136)</f>
        <v/>
      </c>
      <c r="D145" s="15" t="str">
        <f>IF(INVENTARIO!D136="","",INVENTARIO!D136)</f>
        <v/>
      </c>
      <c r="E145" s="21" t="str">
        <f>IF(INVENTARIO!O137="","",INVENTARIO!O137)</f>
        <v/>
      </c>
      <c r="F145" s="21" t="str">
        <f>IF(INVENTARIO!Q137="","",INVENTARIO!Q137)</f>
        <v/>
      </c>
      <c r="G145" s="21" t="str">
        <f t="shared" si="1"/>
        <v/>
      </c>
      <c r="H145" s="15" t="str">
        <f>IF(INVENTARIO!T137="","",INVENTARIO!T137)</f>
        <v/>
      </c>
      <c r="I145" s="33" t="str">
        <f>IF(INVENTARIO!U137="","",INVENTARIO!U137)</f>
        <v/>
      </c>
      <c r="J145" s="15" t="str">
        <f>IF(INVENTARIO!V137="","",INVENTARIO!V137)</f>
        <v/>
      </c>
      <c r="K145" s="15" t="str">
        <f>IF(INVENTARIO!R137="","",INVENTARIO!R137)</f>
        <v/>
      </c>
      <c r="L145" s="15" t="str">
        <f>IF(INVENTARIO!Y137="","",INVENTARIO!Y137)</f>
        <v/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5" t="str">
        <f>IF(INVENTARIO!A137="","",INVENTARIO!A137)</f>
        <v>EST-145</v>
      </c>
      <c r="B146" s="15" t="str">
        <f>IF(INVENTARIO!G137="","",INVENTARIO!G137)</f>
        <v/>
      </c>
      <c r="C146" s="15" t="str">
        <f>IF(INVENTARIO!B137="","",INVENTARIO!B137)</f>
        <v/>
      </c>
      <c r="D146" s="15" t="str">
        <f>IF(INVENTARIO!D137="","",INVENTARIO!D137)</f>
        <v/>
      </c>
      <c r="E146" s="21" t="str">
        <f>IF(INVENTARIO!O138="","",INVENTARIO!O138)</f>
        <v/>
      </c>
      <c r="F146" s="21" t="str">
        <f>IF(INVENTARIO!Q138="","",INVENTARIO!Q138)</f>
        <v/>
      </c>
      <c r="G146" s="21" t="str">
        <f t="shared" si="1"/>
        <v/>
      </c>
      <c r="H146" s="15" t="str">
        <f>IF(INVENTARIO!T138="","",INVENTARIO!T138)</f>
        <v/>
      </c>
      <c r="I146" s="33" t="str">
        <f>IF(INVENTARIO!U138="","",INVENTARIO!U138)</f>
        <v/>
      </c>
      <c r="J146" s="15" t="str">
        <f>IF(INVENTARIO!V138="","",INVENTARIO!V138)</f>
        <v/>
      </c>
      <c r="K146" s="15" t="str">
        <f>IF(INVENTARIO!R138="","",INVENTARIO!R138)</f>
        <v/>
      </c>
      <c r="L146" s="15" t="str">
        <f>IF(INVENTARIO!Y138="","",INVENTARIO!Y138)</f>
        <v/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5" t="str">
        <f>IF(INVENTARIO!A138="","",INVENTARIO!A138)</f>
        <v>EST-146</v>
      </c>
      <c r="B147" s="15" t="str">
        <f>IF(INVENTARIO!G138="","",INVENTARIO!G138)</f>
        <v/>
      </c>
      <c r="C147" s="15" t="str">
        <f>IF(INVENTARIO!B138="","",INVENTARIO!B138)</f>
        <v/>
      </c>
      <c r="D147" s="15" t="str">
        <f>IF(INVENTARIO!D138="","",INVENTARIO!D138)</f>
        <v/>
      </c>
      <c r="E147" s="21" t="str">
        <f>IF(INVENTARIO!O139="","",INVENTARIO!O139)</f>
        <v/>
      </c>
      <c r="F147" s="21" t="str">
        <f>IF(INVENTARIO!Q139="","",INVENTARIO!Q139)</f>
        <v/>
      </c>
      <c r="G147" s="21" t="str">
        <f t="shared" si="1"/>
        <v/>
      </c>
      <c r="H147" s="15" t="str">
        <f>IF(INVENTARIO!T139="","",INVENTARIO!T139)</f>
        <v/>
      </c>
      <c r="I147" s="33" t="str">
        <f>IF(INVENTARIO!U139="","",INVENTARIO!U139)</f>
        <v/>
      </c>
      <c r="J147" s="15" t="str">
        <f>IF(INVENTARIO!V139="","",INVENTARIO!V139)</f>
        <v/>
      </c>
      <c r="K147" s="15" t="str">
        <f>IF(INVENTARIO!R139="","",INVENTARIO!R139)</f>
        <v/>
      </c>
      <c r="L147" s="15" t="str">
        <f>IF(INVENTARIO!Y139="","",INVENTARIO!Y139)</f>
        <v/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5" t="str">
        <f>IF(INVENTARIO!A139="","",INVENTARIO!A139)</f>
        <v>EST-147</v>
      </c>
      <c r="B148" s="15" t="str">
        <f>IF(INVENTARIO!G139="","",INVENTARIO!G139)</f>
        <v/>
      </c>
      <c r="C148" s="15" t="str">
        <f>IF(INVENTARIO!B139="","",INVENTARIO!B139)</f>
        <v/>
      </c>
      <c r="D148" s="15" t="str">
        <f>IF(INVENTARIO!D139="","",INVENTARIO!D139)</f>
        <v/>
      </c>
      <c r="E148" s="21" t="str">
        <f>IF(INVENTARIO!O140="","",INVENTARIO!O140)</f>
        <v/>
      </c>
      <c r="F148" s="21" t="str">
        <f>IF(INVENTARIO!Q140="","",INVENTARIO!Q140)</f>
        <v/>
      </c>
      <c r="G148" s="21" t="str">
        <f t="shared" si="1"/>
        <v/>
      </c>
      <c r="H148" s="15" t="str">
        <f>IF(INVENTARIO!T140="","",INVENTARIO!T140)</f>
        <v/>
      </c>
      <c r="I148" s="33" t="str">
        <f>IF(INVENTARIO!U140="","",INVENTARIO!U140)</f>
        <v/>
      </c>
      <c r="J148" s="15" t="str">
        <f>IF(INVENTARIO!V140="","",INVENTARIO!V140)</f>
        <v/>
      </c>
      <c r="K148" s="15" t="str">
        <f>IF(INVENTARIO!R140="","",INVENTARIO!R140)</f>
        <v/>
      </c>
      <c r="L148" s="15" t="str">
        <f>IF(INVENTARIO!Y140="","",INVENTARIO!Y140)</f>
        <v/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5" t="str">
        <f>IF(INVENTARIO!A140="","",INVENTARIO!A140)</f>
        <v/>
      </c>
      <c r="B149" s="15" t="str">
        <f>IF(INVENTARIO!G140="","",INVENTARIO!G140)</f>
        <v/>
      </c>
      <c r="C149" s="15" t="str">
        <f>IF(INVENTARIO!B140="","",INVENTARIO!B140)</f>
        <v/>
      </c>
      <c r="D149" s="15" t="str">
        <f>IF(INVENTARIO!D140="","",INVENTARIO!D140)</f>
        <v/>
      </c>
      <c r="E149" s="21" t="str">
        <f>IF(INVENTARIO!O141="","",INVENTARIO!O141)</f>
        <v/>
      </c>
      <c r="F149" s="21" t="str">
        <f>IF(INVENTARIO!Q141="","",INVENTARIO!Q141)</f>
        <v/>
      </c>
      <c r="G149" s="21" t="str">
        <f t="shared" si="1"/>
        <v/>
      </c>
      <c r="H149" s="15" t="str">
        <f>IF(INVENTARIO!T141="","",INVENTARIO!T141)</f>
        <v/>
      </c>
      <c r="I149" s="33" t="str">
        <f>IF(INVENTARIO!U141="","",INVENTARIO!U141)</f>
        <v/>
      </c>
      <c r="J149" s="15" t="str">
        <f>IF(INVENTARIO!V141="","",INVENTARIO!V141)</f>
        <v/>
      </c>
      <c r="K149" s="15" t="str">
        <f>IF(INVENTARIO!R141="","",INVENTARIO!R141)</f>
        <v/>
      </c>
      <c r="L149" s="15" t="str">
        <f>IF(INVENTARIO!Y141="","",INVENTARIO!Y141)</f>
        <v/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5" t="str">
        <f>IF(INVENTARIO!A141="","",INVENTARIO!A141)</f>
        <v/>
      </c>
      <c r="B150" s="15" t="str">
        <f>IF(INVENTARIO!G141="","",INVENTARIO!G141)</f>
        <v/>
      </c>
      <c r="C150" s="15" t="str">
        <f>IF(INVENTARIO!B141="","",INVENTARIO!B141)</f>
        <v/>
      </c>
      <c r="D150" s="15" t="str">
        <f>IF(INVENTARIO!D141="","",INVENTARIO!D141)</f>
        <v/>
      </c>
      <c r="E150" s="21" t="str">
        <f>IF(INVENTARIO!O142="","",INVENTARIO!O142)</f>
        <v/>
      </c>
      <c r="F150" s="21" t="str">
        <f>IF(INVENTARIO!Q142="","",INVENTARIO!Q142)</f>
        <v/>
      </c>
      <c r="G150" s="21" t="str">
        <f t="shared" si="1"/>
        <v/>
      </c>
      <c r="H150" s="15" t="str">
        <f>IF(INVENTARIO!T142="","",INVENTARIO!T142)</f>
        <v/>
      </c>
      <c r="I150" s="33" t="str">
        <f>IF(INVENTARIO!U142="","",INVENTARIO!U142)</f>
        <v/>
      </c>
      <c r="J150" s="15" t="str">
        <f>IF(INVENTARIO!V142="","",INVENTARIO!V142)</f>
        <v/>
      </c>
      <c r="K150" s="15" t="str">
        <f>IF(INVENTARIO!R142="","",INVENTARIO!R142)</f>
        <v/>
      </c>
      <c r="L150" s="15" t="str">
        <f>IF(INVENTARIO!Y142="","",INVENTARIO!Y142)</f>
        <v/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5" t="str">
        <f>IF(INVENTARIO!A142="","",INVENTARIO!A142)</f>
        <v/>
      </c>
      <c r="B151" s="15" t="str">
        <f>IF(INVENTARIO!G142="","",INVENTARIO!G142)</f>
        <v/>
      </c>
      <c r="C151" s="15" t="str">
        <f>IF(INVENTARIO!B142="","",INVENTARIO!B142)</f>
        <v/>
      </c>
      <c r="D151" s="15" t="str">
        <f>IF(INVENTARIO!D142="","",INVENTARIO!D142)</f>
        <v/>
      </c>
      <c r="E151" s="21" t="str">
        <f>IF(INVENTARIO!O143="","",INVENTARIO!O143)</f>
        <v/>
      </c>
      <c r="F151" s="21" t="str">
        <f>IF(INVENTARIO!Q143="","",INVENTARIO!Q143)</f>
        <v/>
      </c>
      <c r="G151" s="21" t="str">
        <f t="shared" si="1"/>
        <v/>
      </c>
      <c r="H151" s="15" t="str">
        <f>IF(INVENTARIO!T143="","",INVENTARIO!T143)</f>
        <v/>
      </c>
      <c r="I151" s="33" t="str">
        <f>IF(INVENTARIO!U143="","",INVENTARIO!U143)</f>
        <v/>
      </c>
      <c r="J151" s="15" t="str">
        <f>IF(INVENTARIO!V143="","",INVENTARIO!V143)</f>
        <v/>
      </c>
      <c r="K151" s="15" t="str">
        <f>IF(INVENTARIO!R143="","",INVENTARIO!R143)</f>
        <v/>
      </c>
      <c r="L151" s="15" t="str">
        <f>IF(INVENTARIO!Y143="","",INVENTARIO!Y143)</f>
        <v/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5" t="str">
        <f>IF(INVENTARIO!A143="","",INVENTARIO!A143)</f>
        <v/>
      </c>
      <c r="B152" s="15" t="str">
        <f>IF(INVENTARIO!G143="","",INVENTARIO!G143)</f>
        <v/>
      </c>
      <c r="C152" s="15" t="str">
        <f>IF(INVENTARIO!B143="","",INVENTARIO!B143)</f>
        <v/>
      </c>
      <c r="D152" s="15" t="str">
        <f>IF(INVENTARIO!D143="","",INVENTARIO!D143)</f>
        <v/>
      </c>
      <c r="E152" s="21" t="str">
        <f>IF(INVENTARIO!O144="","",INVENTARIO!O144)</f>
        <v/>
      </c>
      <c r="F152" s="21" t="str">
        <f>IF(INVENTARIO!Q144="","",INVENTARIO!Q144)</f>
        <v/>
      </c>
      <c r="G152" s="21" t="str">
        <f t="shared" si="1"/>
        <v/>
      </c>
      <c r="H152" s="15" t="str">
        <f>IF(INVENTARIO!T144="","",INVENTARIO!T144)</f>
        <v/>
      </c>
      <c r="I152" s="33" t="str">
        <f>IF(INVENTARIO!U144="","",INVENTARIO!U144)</f>
        <v/>
      </c>
      <c r="J152" s="15" t="str">
        <f>IF(INVENTARIO!V144="","",INVENTARIO!V144)</f>
        <v/>
      </c>
      <c r="K152" s="15" t="str">
        <f>IF(INVENTARIO!R144="","",INVENTARIO!R144)</f>
        <v/>
      </c>
      <c r="L152" s="15" t="str">
        <f>IF(INVENTARIO!Y144="","",INVENTARIO!Y144)</f>
        <v/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5" t="str">
        <f>IF(INVENTARIO!A144="","",INVENTARIO!A144)</f>
        <v/>
      </c>
      <c r="B153" s="15" t="str">
        <f>IF(INVENTARIO!G144="","",INVENTARIO!G144)</f>
        <v/>
      </c>
      <c r="C153" s="15" t="str">
        <f>IF(INVENTARIO!B144="","",INVENTARIO!B144)</f>
        <v/>
      </c>
      <c r="D153" s="15" t="str">
        <f>IF(INVENTARIO!D144="","",INVENTARIO!D144)</f>
        <v/>
      </c>
      <c r="E153" s="21" t="str">
        <f>IF(INVENTARIO!O145="","",INVENTARIO!O145)</f>
        <v/>
      </c>
      <c r="F153" s="21" t="str">
        <f>IF(INVENTARIO!Q145="","",INVENTARIO!Q145)</f>
        <v/>
      </c>
      <c r="G153" s="21" t="str">
        <f t="shared" si="1"/>
        <v/>
      </c>
      <c r="H153" s="15" t="str">
        <f>IF(INVENTARIO!T145="","",INVENTARIO!T145)</f>
        <v/>
      </c>
      <c r="I153" s="33" t="str">
        <f>IF(INVENTARIO!U145="","",INVENTARIO!U145)</f>
        <v/>
      </c>
      <c r="J153" s="15" t="str">
        <f>IF(INVENTARIO!V145="","",INVENTARIO!V145)</f>
        <v/>
      </c>
      <c r="K153" s="15" t="str">
        <f>IF(INVENTARIO!R145="","",INVENTARIO!R145)</f>
        <v/>
      </c>
      <c r="L153" s="15" t="str">
        <f>IF(INVENTARIO!Y145="","",INVENTARIO!Y145)</f>
        <v/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5" t="str">
        <f>IF(INVENTARIO!A145="","",INVENTARIO!A145)</f>
        <v/>
      </c>
      <c r="B154" s="15" t="str">
        <f>IF(INVENTARIO!G145="","",INVENTARIO!G145)</f>
        <v/>
      </c>
      <c r="C154" s="15" t="str">
        <f>IF(INVENTARIO!B145="","",INVENTARIO!B145)</f>
        <v/>
      </c>
      <c r="D154" s="15" t="str">
        <f>IF(INVENTARIO!D145="","",INVENTARIO!D145)</f>
        <v/>
      </c>
      <c r="E154" s="21" t="str">
        <f>IF(INVENTARIO!O146="","",INVENTARIO!O146)</f>
        <v/>
      </c>
      <c r="F154" s="21" t="str">
        <f>IF(INVENTARIO!Q146="","",INVENTARIO!Q146)</f>
        <v/>
      </c>
      <c r="G154" s="21" t="str">
        <f t="shared" si="1"/>
        <v/>
      </c>
      <c r="H154" s="15" t="str">
        <f>IF(INVENTARIO!T146="","",INVENTARIO!T146)</f>
        <v/>
      </c>
      <c r="I154" s="33" t="str">
        <f>IF(INVENTARIO!U146="","",INVENTARIO!U146)</f>
        <v/>
      </c>
      <c r="J154" s="15" t="str">
        <f>IF(INVENTARIO!V146="","",INVENTARIO!V146)</f>
        <v/>
      </c>
      <c r="K154" s="15" t="str">
        <f>IF(INVENTARIO!R146="","",INVENTARIO!R146)</f>
        <v/>
      </c>
      <c r="L154" s="15" t="str">
        <f>IF(INVENTARIO!Y146="","",INVENTARIO!Y146)</f>
        <v/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5" t="str">
        <f>IF(INVENTARIO!A146="","",INVENTARIO!A146)</f>
        <v/>
      </c>
      <c r="B155" s="15" t="str">
        <f>IF(INVENTARIO!G146="","",INVENTARIO!G146)</f>
        <v/>
      </c>
      <c r="C155" s="15" t="str">
        <f>IF(INVENTARIO!B146="","",INVENTARIO!B146)</f>
        <v/>
      </c>
      <c r="D155" s="15" t="str">
        <f>IF(INVENTARIO!D146="","",INVENTARIO!D146)</f>
        <v/>
      </c>
      <c r="E155" s="21" t="str">
        <f>IF(INVENTARIO!O147="","",INVENTARIO!O147)</f>
        <v/>
      </c>
      <c r="F155" s="21" t="str">
        <f>IF(INVENTARIO!Q147="","",INVENTARIO!Q147)</f>
        <v/>
      </c>
      <c r="G155" s="21" t="str">
        <f t="shared" si="1"/>
        <v/>
      </c>
      <c r="H155" s="15" t="str">
        <f>IF(INVENTARIO!T147="","",INVENTARIO!T147)</f>
        <v/>
      </c>
      <c r="I155" s="33" t="str">
        <f>IF(INVENTARIO!U147="","",INVENTARIO!U147)</f>
        <v/>
      </c>
      <c r="J155" s="15" t="str">
        <f>IF(INVENTARIO!V147="","",INVENTARIO!V147)</f>
        <v/>
      </c>
      <c r="K155" s="15" t="str">
        <f>IF(INVENTARIO!R147="","",INVENTARIO!R147)</f>
        <v/>
      </c>
      <c r="L155" s="15" t="str">
        <f>IF(INVENTARIO!Y147="","",INVENTARIO!Y147)</f>
        <v/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5" t="str">
        <f>IF(INVENTARIO!A147="","",INVENTARIO!A147)</f>
        <v/>
      </c>
      <c r="B156" s="15" t="str">
        <f>IF(INVENTARIO!G147="","",INVENTARIO!G147)</f>
        <v/>
      </c>
      <c r="C156" s="15" t="str">
        <f>IF(INVENTARIO!B147="","",INVENTARIO!B147)</f>
        <v/>
      </c>
      <c r="D156" s="15" t="str">
        <f>IF(INVENTARIO!D147="","",INVENTARIO!D147)</f>
        <v/>
      </c>
      <c r="E156" s="21" t="str">
        <f>IF(INVENTARIO!O148="","",INVENTARIO!O148)</f>
        <v/>
      </c>
      <c r="F156" s="21" t="str">
        <f>IF(INVENTARIO!Q148="","",INVENTARIO!Q148)</f>
        <v/>
      </c>
      <c r="G156" s="21" t="str">
        <f t="shared" si="1"/>
        <v/>
      </c>
      <c r="H156" s="15" t="str">
        <f>IF(INVENTARIO!T148="","",INVENTARIO!T148)</f>
        <v/>
      </c>
      <c r="I156" s="33" t="str">
        <f>IF(INVENTARIO!U148="","",INVENTARIO!U148)</f>
        <v/>
      </c>
      <c r="J156" s="15" t="str">
        <f>IF(INVENTARIO!V148="","",INVENTARIO!V148)</f>
        <v/>
      </c>
      <c r="K156" s="15" t="str">
        <f>IF(INVENTARIO!R148="","",INVENTARIO!R148)</f>
        <v/>
      </c>
      <c r="L156" s="15" t="str">
        <f>IF(INVENTARIO!Y148="","",INVENTARIO!Y148)</f>
        <v/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5" t="str">
        <f>IF(INVENTARIO!A148="","",INVENTARIO!A148)</f>
        <v/>
      </c>
      <c r="B157" s="15" t="str">
        <f>IF(INVENTARIO!G148="","",INVENTARIO!G148)</f>
        <v/>
      </c>
      <c r="C157" s="15" t="str">
        <f>IF(INVENTARIO!B148="","",INVENTARIO!B148)</f>
        <v/>
      </c>
      <c r="D157" s="15" t="str">
        <f>IF(INVENTARIO!D148="","",INVENTARIO!D148)</f>
        <v/>
      </c>
      <c r="E157" s="21" t="str">
        <f>IF(INVENTARIO!O149="","",INVENTARIO!O149)</f>
        <v/>
      </c>
      <c r="F157" s="21" t="str">
        <f>IF(INVENTARIO!Q149="","",INVENTARIO!Q149)</f>
        <v/>
      </c>
      <c r="G157" s="21" t="str">
        <f t="shared" si="1"/>
        <v/>
      </c>
      <c r="H157" s="15" t="str">
        <f>IF(INVENTARIO!T149="","",INVENTARIO!T149)</f>
        <v/>
      </c>
      <c r="I157" s="33" t="str">
        <f>IF(INVENTARIO!U149="","",INVENTARIO!U149)</f>
        <v/>
      </c>
      <c r="J157" s="15" t="str">
        <f>IF(INVENTARIO!V149="","",INVENTARIO!V149)</f>
        <v/>
      </c>
      <c r="K157" s="15" t="str">
        <f>IF(INVENTARIO!R149="","",INVENTARIO!R149)</f>
        <v/>
      </c>
      <c r="L157" s="15" t="str">
        <f>IF(INVENTARIO!Y149="","",INVENTARIO!Y149)</f>
        <v/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5" t="str">
        <f>IF(INVENTARIO!A149="","",INVENTARIO!A149)</f>
        <v/>
      </c>
      <c r="B158" s="15" t="str">
        <f>IF(INVENTARIO!G149="","",INVENTARIO!G149)</f>
        <v/>
      </c>
      <c r="C158" s="15" t="str">
        <f>IF(INVENTARIO!B149="","",INVENTARIO!B149)</f>
        <v/>
      </c>
      <c r="D158" s="15" t="str">
        <f>IF(INVENTARIO!D149="","",INVENTARIO!D149)</f>
        <v/>
      </c>
      <c r="E158" s="21" t="str">
        <f>IF(INVENTARIO!O150="","",INVENTARIO!O150)</f>
        <v/>
      </c>
      <c r="F158" s="21" t="str">
        <f>IF(INVENTARIO!Q150="","",INVENTARIO!Q150)</f>
        <v/>
      </c>
      <c r="G158" s="21" t="str">
        <f t="shared" si="1"/>
        <v/>
      </c>
      <c r="H158" s="15" t="str">
        <f>IF(INVENTARIO!T150="","",INVENTARIO!T150)</f>
        <v/>
      </c>
      <c r="I158" s="33" t="str">
        <f>IF(INVENTARIO!U150="","",INVENTARIO!U150)</f>
        <v/>
      </c>
      <c r="J158" s="15" t="str">
        <f>IF(INVENTARIO!V150="","",INVENTARIO!V150)</f>
        <v/>
      </c>
      <c r="K158" s="15" t="str">
        <f>IF(INVENTARIO!R150="","",INVENTARIO!R150)</f>
        <v/>
      </c>
      <c r="L158" s="15" t="str">
        <f>IF(INVENTARIO!Y150="","",INVENTARIO!Y150)</f>
        <v/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5" t="str">
        <f>IF(INVENTARIO!A150="","",INVENTARIO!A150)</f>
        <v/>
      </c>
      <c r="B159" s="15" t="str">
        <f>IF(INVENTARIO!G150="","",INVENTARIO!G150)</f>
        <v/>
      </c>
      <c r="C159" s="15" t="str">
        <f>IF(INVENTARIO!B150="","",INVENTARIO!B150)</f>
        <v/>
      </c>
      <c r="D159" s="15" t="str">
        <f>IF(INVENTARIO!D150="","",INVENTARIO!D150)</f>
        <v/>
      </c>
      <c r="E159" s="21" t="str">
        <f>IF(INVENTARIO!O151="","",INVENTARIO!O151)</f>
        <v/>
      </c>
      <c r="F159" s="21" t="str">
        <f>IF(INVENTARIO!Q151="","",INVENTARIO!Q151)</f>
        <v/>
      </c>
      <c r="G159" s="21" t="str">
        <f t="shared" si="1"/>
        <v/>
      </c>
      <c r="H159" s="15" t="str">
        <f>IF(INVENTARIO!T151="","",INVENTARIO!T151)</f>
        <v/>
      </c>
      <c r="I159" s="33" t="str">
        <f>IF(INVENTARIO!U151="","",INVENTARIO!U151)</f>
        <v/>
      </c>
      <c r="J159" s="15" t="str">
        <f>IF(INVENTARIO!V151="","",INVENTARIO!V151)</f>
        <v/>
      </c>
      <c r="K159" s="15" t="str">
        <f>IF(INVENTARIO!R151="","",INVENTARIO!R151)</f>
        <v/>
      </c>
      <c r="L159" s="15" t="str">
        <f>IF(INVENTARIO!Y151="","",INVENTARIO!Y151)</f>
        <v/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5" t="str">
        <f>IF(INVENTARIO!A151="","",INVENTARIO!A151)</f>
        <v/>
      </c>
      <c r="B160" s="15" t="str">
        <f>IF(INVENTARIO!G151="","",INVENTARIO!G151)</f>
        <v/>
      </c>
      <c r="C160" s="15" t="str">
        <f>IF(INVENTARIO!B151="","",INVENTARIO!B151)</f>
        <v/>
      </c>
      <c r="D160" s="15" t="str">
        <f>IF(INVENTARIO!D151="","",INVENTARIO!D151)</f>
        <v/>
      </c>
      <c r="E160" s="21" t="str">
        <f>IF(INVENTARIO!O152="","",INVENTARIO!O152)</f>
        <v/>
      </c>
      <c r="F160" s="21" t="str">
        <f>IF(INVENTARIO!Q152="","",INVENTARIO!Q152)</f>
        <v/>
      </c>
      <c r="G160" s="21" t="str">
        <f t="shared" si="1"/>
        <v/>
      </c>
      <c r="H160" s="15" t="str">
        <f>IF(INVENTARIO!T152="","",INVENTARIO!T152)</f>
        <v/>
      </c>
      <c r="I160" s="33" t="str">
        <f>IF(INVENTARIO!U152="","",INVENTARIO!U152)</f>
        <v/>
      </c>
      <c r="J160" s="15" t="str">
        <f>IF(INVENTARIO!V152="","",INVENTARIO!V152)</f>
        <v/>
      </c>
      <c r="K160" s="15" t="str">
        <f>IF(INVENTARIO!R152="","",INVENTARIO!R152)</f>
        <v/>
      </c>
      <c r="L160" s="15" t="str">
        <f>IF(INVENTARIO!Y152="","",INVENTARIO!Y152)</f>
        <v/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5" t="str">
        <f>IF(INVENTARIO!A152="","",INVENTARIO!A152)</f>
        <v/>
      </c>
      <c r="B161" s="15" t="str">
        <f>IF(INVENTARIO!G152="","",INVENTARIO!G152)</f>
        <v/>
      </c>
      <c r="C161" s="15" t="str">
        <f>IF(INVENTARIO!B152="","",INVENTARIO!B152)</f>
        <v/>
      </c>
      <c r="D161" s="15" t="str">
        <f>IF(INVENTARIO!D152="","",INVENTARIO!D152)</f>
        <v/>
      </c>
      <c r="E161" s="21" t="str">
        <f>IF(INVENTARIO!O153="","",INVENTARIO!O153)</f>
        <v/>
      </c>
      <c r="F161" s="21" t="str">
        <f>IF(INVENTARIO!Q153="","",INVENTARIO!Q153)</f>
        <v/>
      </c>
      <c r="G161" s="21" t="str">
        <f t="shared" si="1"/>
        <v/>
      </c>
      <c r="H161" s="15" t="str">
        <f>IF(INVENTARIO!T153="","",INVENTARIO!T153)</f>
        <v/>
      </c>
      <c r="I161" s="33" t="str">
        <f>IF(INVENTARIO!U153="","",INVENTARIO!U153)</f>
        <v/>
      </c>
      <c r="J161" s="15" t="str">
        <f>IF(INVENTARIO!V153="","",INVENTARIO!V153)</f>
        <v/>
      </c>
      <c r="K161" s="15" t="str">
        <f>IF(INVENTARIO!R153="","",INVENTARIO!R153)</f>
        <v/>
      </c>
      <c r="L161" s="15" t="str">
        <f>IF(INVENTARIO!Y153="","",INVENTARIO!Y153)</f>
        <v/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5" t="str">
        <f>IF(INVENTARIO!A153="","",INVENTARIO!A153)</f>
        <v/>
      </c>
      <c r="B162" s="15" t="str">
        <f>IF(INVENTARIO!G153="","",INVENTARIO!G153)</f>
        <v/>
      </c>
      <c r="C162" s="15" t="str">
        <f>IF(INVENTARIO!B153="","",INVENTARIO!B153)</f>
        <v/>
      </c>
      <c r="D162" s="15" t="str">
        <f>IF(INVENTARIO!D153="","",INVENTARIO!D153)</f>
        <v/>
      </c>
      <c r="E162" s="21" t="str">
        <f>IF(INVENTARIO!O154="","",INVENTARIO!O154)</f>
        <v/>
      </c>
      <c r="F162" s="21" t="str">
        <f>IF(INVENTARIO!Q154="","",INVENTARIO!Q154)</f>
        <v/>
      </c>
      <c r="G162" s="21" t="str">
        <f t="shared" si="1"/>
        <v/>
      </c>
      <c r="H162" s="15" t="str">
        <f>IF(INVENTARIO!T154="","",INVENTARIO!T154)</f>
        <v/>
      </c>
      <c r="I162" s="33" t="str">
        <f>IF(INVENTARIO!U154="","",INVENTARIO!U154)</f>
        <v/>
      </c>
      <c r="J162" s="15" t="str">
        <f>IF(INVENTARIO!V154="","",INVENTARIO!V154)</f>
        <v/>
      </c>
      <c r="K162" s="15" t="str">
        <f>IF(INVENTARIO!R154="","",INVENTARIO!R154)</f>
        <v/>
      </c>
      <c r="L162" s="15" t="str">
        <f>IF(INVENTARIO!Y154="","",INVENTARIO!Y154)</f>
        <v/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5" t="str">
        <f>IF(INVENTARIO!A154="","",INVENTARIO!A154)</f>
        <v/>
      </c>
      <c r="B163" s="15" t="str">
        <f>IF(INVENTARIO!G154="","",INVENTARIO!G154)</f>
        <v/>
      </c>
      <c r="C163" s="15" t="str">
        <f>IF(INVENTARIO!B154="","",INVENTARIO!B154)</f>
        <v/>
      </c>
      <c r="D163" s="15" t="str">
        <f>IF(INVENTARIO!D154="","",INVENTARIO!D154)</f>
        <v/>
      </c>
      <c r="E163" s="21" t="str">
        <f>IF(INVENTARIO!O155="","",INVENTARIO!O155)</f>
        <v/>
      </c>
      <c r="F163" s="21" t="str">
        <f>IF(INVENTARIO!Q155="","",INVENTARIO!Q155)</f>
        <v/>
      </c>
      <c r="G163" s="21" t="str">
        <f t="shared" si="1"/>
        <v/>
      </c>
      <c r="H163" s="15" t="str">
        <f>IF(INVENTARIO!T155="","",INVENTARIO!T155)</f>
        <v/>
      </c>
      <c r="I163" s="33" t="str">
        <f>IF(INVENTARIO!U155="","",INVENTARIO!U155)</f>
        <v/>
      </c>
      <c r="J163" s="15" t="str">
        <f>IF(INVENTARIO!V155="","",INVENTARIO!V155)</f>
        <v/>
      </c>
      <c r="K163" s="15" t="str">
        <f>IF(INVENTARIO!R155="","",INVENTARIO!R155)</f>
        <v/>
      </c>
      <c r="L163" s="15" t="str">
        <f>IF(INVENTARIO!Y155="","",INVENTARIO!Y155)</f>
        <v/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5" t="str">
        <f>IF(INVENTARIO!A155="","",INVENTARIO!A155)</f>
        <v/>
      </c>
      <c r="B164" s="15" t="str">
        <f>IF(INVENTARIO!G155="","",INVENTARIO!G155)</f>
        <v/>
      </c>
      <c r="C164" s="15" t="str">
        <f>IF(INVENTARIO!B155="","",INVENTARIO!B155)</f>
        <v/>
      </c>
      <c r="D164" s="15" t="str">
        <f>IF(INVENTARIO!D155="","",INVENTARIO!D155)</f>
        <v/>
      </c>
      <c r="E164" s="21" t="str">
        <f>IF(INVENTARIO!O156="","",INVENTARIO!O156)</f>
        <v/>
      </c>
      <c r="F164" s="21" t="str">
        <f>IF(INVENTARIO!Q156="","",INVENTARIO!Q156)</f>
        <v/>
      </c>
      <c r="G164" s="21" t="str">
        <f t="shared" si="1"/>
        <v/>
      </c>
      <c r="H164" s="15" t="str">
        <f>IF(INVENTARIO!T156="","",INVENTARIO!T156)</f>
        <v/>
      </c>
      <c r="I164" s="33" t="str">
        <f>IF(INVENTARIO!U156="","",INVENTARIO!U156)</f>
        <v/>
      </c>
      <c r="J164" s="15" t="str">
        <f>IF(INVENTARIO!V156="","",INVENTARIO!V156)</f>
        <v/>
      </c>
      <c r="K164" s="15" t="str">
        <f>IF(INVENTARIO!R156="","",INVENTARIO!R156)</f>
        <v/>
      </c>
      <c r="L164" s="15" t="str">
        <f>IF(INVENTARIO!Y156="","",INVENTARIO!Y156)</f>
        <v/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5" t="str">
        <f>IF(INVENTARIO!A156="","",INVENTARIO!A156)</f>
        <v/>
      </c>
      <c r="B165" s="15" t="str">
        <f>IF(INVENTARIO!G156="","",INVENTARIO!G156)</f>
        <v/>
      </c>
      <c r="C165" s="15" t="str">
        <f>IF(INVENTARIO!B156="","",INVENTARIO!B156)</f>
        <v/>
      </c>
      <c r="D165" s="15" t="str">
        <f>IF(INVENTARIO!D156="","",INVENTARIO!D156)</f>
        <v/>
      </c>
      <c r="E165" s="21" t="str">
        <f>IF(INVENTARIO!O157="","",INVENTARIO!O157)</f>
        <v/>
      </c>
      <c r="F165" s="21" t="str">
        <f>IF(INVENTARIO!Q157="","",INVENTARIO!Q157)</f>
        <v/>
      </c>
      <c r="G165" s="21" t="str">
        <f t="shared" si="1"/>
        <v/>
      </c>
      <c r="H165" s="15" t="str">
        <f>IF(INVENTARIO!T157="","",INVENTARIO!T157)</f>
        <v/>
      </c>
      <c r="I165" s="33" t="str">
        <f>IF(INVENTARIO!U157="","",INVENTARIO!U157)</f>
        <v/>
      </c>
      <c r="J165" s="15" t="str">
        <f>IF(INVENTARIO!V157="","",INVENTARIO!V157)</f>
        <v/>
      </c>
      <c r="K165" s="15" t="str">
        <f>IF(INVENTARIO!R157="","",INVENTARIO!R157)</f>
        <v/>
      </c>
      <c r="L165" s="15" t="str">
        <f>IF(INVENTARIO!Y157="","",INVENTARIO!Y157)</f>
        <v/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5" t="str">
        <f>IF(INVENTARIO!A157="","",INVENTARIO!A157)</f>
        <v/>
      </c>
      <c r="B166" s="15" t="str">
        <f>IF(INVENTARIO!G157="","",INVENTARIO!G157)</f>
        <v/>
      </c>
      <c r="C166" s="15" t="str">
        <f>IF(INVENTARIO!B157="","",INVENTARIO!B157)</f>
        <v/>
      </c>
      <c r="D166" s="15" t="str">
        <f>IF(INVENTARIO!D157="","",INVENTARIO!D157)</f>
        <v/>
      </c>
      <c r="E166" s="21" t="str">
        <f>IF(INVENTARIO!O158="","",INVENTARIO!O158)</f>
        <v/>
      </c>
      <c r="F166" s="21" t="str">
        <f>IF(INVENTARIO!Q158="","",INVENTARIO!Q158)</f>
        <v/>
      </c>
      <c r="G166" s="21" t="str">
        <f t="shared" si="1"/>
        <v/>
      </c>
      <c r="H166" s="15" t="str">
        <f>IF(INVENTARIO!T158="","",INVENTARIO!T158)</f>
        <v/>
      </c>
      <c r="I166" s="33" t="str">
        <f>IF(INVENTARIO!U158="","",INVENTARIO!U158)</f>
        <v/>
      </c>
      <c r="J166" s="15" t="str">
        <f>IF(INVENTARIO!V158="","",INVENTARIO!V158)</f>
        <v/>
      </c>
      <c r="K166" s="15" t="str">
        <f>IF(INVENTARIO!R158="","",INVENTARIO!R158)</f>
        <v/>
      </c>
      <c r="L166" s="15" t="str">
        <f>IF(INVENTARIO!Y158="","",INVENTARIO!Y158)</f>
        <v/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5" t="str">
        <f>IF(INVENTARIO!A158="","",INVENTARIO!A158)</f>
        <v/>
      </c>
      <c r="B167" s="15" t="str">
        <f>IF(INVENTARIO!G158="","",INVENTARIO!G158)</f>
        <v/>
      </c>
      <c r="C167" s="15" t="str">
        <f>IF(INVENTARIO!B158="","",INVENTARIO!B158)</f>
        <v/>
      </c>
      <c r="D167" s="15" t="str">
        <f>IF(INVENTARIO!D158="","",INVENTARIO!D158)</f>
        <v/>
      </c>
      <c r="E167" s="21" t="str">
        <f>IF(INVENTARIO!O159="","",INVENTARIO!O159)</f>
        <v/>
      </c>
      <c r="F167" s="21" t="str">
        <f>IF(INVENTARIO!Q159="","",INVENTARIO!Q159)</f>
        <v/>
      </c>
      <c r="G167" s="21" t="str">
        <f t="shared" si="1"/>
        <v/>
      </c>
      <c r="H167" s="15" t="str">
        <f>IF(INVENTARIO!T159="","",INVENTARIO!T159)</f>
        <v/>
      </c>
      <c r="I167" s="33" t="str">
        <f>IF(INVENTARIO!U159="","",INVENTARIO!U159)</f>
        <v/>
      </c>
      <c r="J167" s="15" t="str">
        <f>IF(INVENTARIO!V159="","",INVENTARIO!V159)</f>
        <v/>
      </c>
      <c r="K167" s="15" t="str">
        <f>IF(INVENTARIO!R159="","",INVENTARIO!R159)</f>
        <v/>
      </c>
      <c r="L167" s="15" t="str">
        <f>IF(INVENTARIO!Y159="","",INVENTARIO!Y159)</f>
        <v/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5" t="str">
        <f>IF(INVENTARIO!A159="","",INVENTARIO!A159)</f>
        <v/>
      </c>
      <c r="B168" s="15" t="str">
        <f>IF(INVENTARIO!G159="","",INVENTARIO!G159)</f>
        <v/>
      </c>
      <c r="C168" s="15" t="str">
        <f>IF(INVENTARIO!B159="","",INVENTARIO!B159)</f>
        <v/>
      </c>
      <c r="D168" s="15" t="str">
        <f>IF(INVENTARIO!D159="","",INVENTARIO!D159)</f>
        <v/>
      </c>
      <c r="E168" s="21" t="str">
        <f>IF(INVENTARIO!O160="","",INVENTARIO!O160)</f>
        <v/>
      </c>
      <c r="F168" s="21" t="str">
        <f>IF(INVENTARIO!Q160="","",INVENTARIO!Q160)</f>
        <v/>
      </c>
      <c r="G168" s="21" t="str">
        <f t="shared" si="1"/>
        <v/>
      </c>
      <c r="H168" s="15" t="str">
        <f>IF(INVENTARIO!T160="","",INVENTARIO!T160)</f>
        <v/>
      </c>
      <c r="I168" s="33" t="str">
        <f>IF(INVENTARIO!U160="","",INVENTARIO!U160)</f>
        <v/>
      </c>
      <c r="J168" s="15" t="str">
        <f>IF(INVENTARIO!V160="","",INVENTARIO!V160)</f>
        <v/>
      </c>
      <c r="K168" s="15" t="str">
        <f>IF(INVENTARIO!R160="","",INVENTARIO!R160)</f>
        <v/>
      </c>
      <c r="L168" s="15" t="str">
        <f>IF(INVENTARIO!Y160="","",INVENTARIO!Y160)</f>
        <v/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5" t="str">
        <f>IF(INVENTARIO!A160="","",INVENTARIO!A160)</f>
        <v/>
      </c>
      <c r="B169" s="15" t="str">
        <f>IF(INVENTARIO!G160="","",INVENTARIO!G160)</f>
        <v/>
      </c>
      <c r="C169" s="15" t="str">
        <f>IF(INVENTARIO!B160="","",INVENTARIO!B160)</f>
        <v/>
      </c>
      <c r="D169" s="15" t="str">
        <f>IF(INVENTARIO!D160="","",INVENTARIO!D160)</f>
        <v/>
      </c>
      <c r="E169" s="21" t="str">
        <f>IF(INVENTARIO!O161="","",INVENTARIO!O161)</f>
        <v/>
      </c>
      <c r="F169" s="21" t="str">
        <f>IF(INVENTARIO!Q161="","",INVENTARIO!Q161)</f>
        <v/>
      </c>
      <c r="G169" s="21" t="str">
        <f t="shared" si="1"/>
        <v/>
      </c>
      <c r="H169" s="15" t="str">
        <f>IF(INVENTARIO!T161="","",INVENTARIO!T161)</f>
        <v/>
      </c>
      <c r="I169" s="33" t="str">
        <f>IF(INVENTARIO!U161="","",INVENTARIO!U161)</f>
        <v/>
      </c>
      <c r="J169" s="15" t="str">
        <f>IF(INVENTARIO!V161="","",INVENTARIO!V161)</f>
        <v/>
      </c>
      <c r="K169" s="15" t="str">
        <f>IF(INVENTARIO!R161="","",INVENTARIO!R161)</f>
        <v/>
      </c>
      <c r="L169" s="15" t="str">
        <f>IF(INVENTARIO!Y161="","",INVENTARIO!Y161)</f>
        <v/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5" t="str">
        <f>IF(INVENTARIO!A161="","",INVENTARIO!A161)</f>
        <v/>
      </c>
      <c r="B170" s="15" t="str">
        <f>IF(INVENTARIO!G161="","",INVENTARIO!G161)</f>
        <v/>
      </c>
      <c r="C170" s="15" t="str">
        <f>IF(INVENTARIO!B161="","",INVENTARIO!B161)</f>
        <v/>
      </c>
      <c r="D170" s="15" t="str">
        <f>IF(INVENTARIO!D161="","",INVENTARIO!D161)</f>
        <v/>
      </c>
      <c r="E170" s="21" t="str">
        <f>IF(INVENTARIO!O162="","",INVENTARIO!O162)</f>
        <v/>
      </c>
      <c r="F170" s="21" t="str">
        <f>IF(INVENTARIO!Q162="","",INVENTARIO!Q162)</f>
        <v/>
      </c>
      <c r="G170" s="21" t="str">
        <f t="shared" si="1"/>
        <v/>
      </c>
      <c r="H170" s="15" t="str">
        <f>IF(INVENTARIO!T162="","",INVENTARIO!T162)</f>
        <v/>
      </c>
      <c r="I170" s="33" t="str">
        <f>IF(INVENTARIO!U162="","",INVENTARIO!U162)</f>
        <v/>
      </c>
      <c r="J170" s="15" t="str">
        <f>IF(INVENTARIO!V162="","",INVENTARIO!V162)</f>
        <v/>
      </c>
      <c r="K170" s="15" t="str">
        <f>IF(INVENTARIO!R162="","",INVENTARIO!R162)</f>
        <v/>
      </c>
      <c r="L170" s="15" t="str">
        <f>IF(INVENTARIO!Y162="","",INVENTARIO!Y162)</f>
        <v/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5" t="str">
        <f>IF(INVENTARIO!A162="","",INVENTARIO!A162)</f>
        <v/>
      </c>
      <c r="B171" s="15" t="str">
        <f>IF(INVENTARIO!G162="","",INVENTARIO!G162)</f>
        <v/>
      </c>
      <c r="C171" s="15" t="str">
        <f>IF(INVENTARIO!B162="","",INVENTARIO!B162)</f>
        <v/>
      </c>
      <c r="D171" s="15" t="str">
        <f>IF(INVENTARIO!D162="","",INVENTARIO!D162)</f>
        <v/>
      </c>
      <c r="E171" s="21" t="str">
        <f>IF(INVENTARIO!O163="","",INVENTARIO!O163)</f>
        <v/>
      </c>
      <c r="F171" s="21" t="str">
        <f>IF(INVENTARIO!Q163="","",INVENTARIO!Q163)</f>
        <v/>
      </c>
      <c r="G171" s="21" t="str">
        <f t="shared" si="1"/>
        <v/>
      </c>
      <c r="H171" s="15" t="str">
        <f>IF(INVENTARIO!T163="","",INVENTARIO!T163)</f>
        <v/>
      </c>
      <c r="I171" s="33" t="str">
        <f>IF(INVENTARIO!U163="","",INVENTARIO!U163)</f>
        <v/>
      </c>
      <c r="J171" s="15" t="str">
        <f>IF(INVENTARIO!V163="","",INVENTARIO!V163)</f>
        <v/>
      </c>
      <c r="K171" s="15" t="str">
        <f>IF(INVENTARIO!R163="","",INVENTARIO!R163)</f>
        <v/>
      </c>
      <c r="L171" s="15" t="str">
        <f>IF(INVENTARIO!Y163="","",INVENTARIO!Y163)</f>
        <v/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5" t="str">
        <f>IF(INVENTARIO!A163="","",INVENTARIO!A163)</f>
        <v/>
      </c>
      <c r="B172" s="15" t="str">
        <f>IF(INVENTARIO!G163="","",INVENTARIO!G163)</f>
        <v/>
      </c>
      <c r="C172" s="15" t="str">
        <f>IF(INVENTARIO!B163="","",INVENTARIO!B163)</f>
        <v/>
      </c>
      <c r="D172" s="15" t="str">
        <f>IF(INVENTARIO!D163="","",INVENTARIO!D163)</f>
        <v/>
      </c>
      <c r="E172" s="21" t="str">
        <f>IF(INVENTARIO!O164="","",INVENTARIO!O164)</f>
        <v/>
      </c>
      <c r="F172" s="21" t="str">
        <f>IF(INVENTARIO!Q164="","",INVENTARIO!Q164)</f>
        <v/>
      </c>
      <c r="G172" s="21" t="str">
        <f t="shared" si="1"/>
        <v/>
      </c>
      <c r="H172" s="15" t="str">
        <f>IF(INVENTARIO!T164="","",INVENTARIO!T164)</f>
        <v/>
      </c>
      <c r="I172" s="33" t="str">
        <f>IF(INVENTARIO!U164="","",INVENTARIO!U164)</f>
        <v/>
      </c>
      <c r="J172" s="15" t="str">
        <f>IF(INVENTARIO!V164="","",INVENTARIO!V164)</f>
        <v/>
      </c>
      <c r="K172" s="15" t="str">
        <f>IF(INVENTARIO!R164="","",INVENTARIO!R164)</f>
        <v/>
      </c>
      <c r="L172" s="15" t="str">
        <f>IF(INVENTARIO!Y164="","",INVENTARIO!Y164)</f>
        <v/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5" t="str">
        <f>IF(INVENTARIO!A164="","",INVENTARIO!A164)</f>
        <v/>
      </c>
      <c r="B173" s="15" t="str">
        <f>IF(INVENTARIO!G164="","",INVENTARIO!G164)</f>
        <v/>
      </c>
      <c r="C173" s="15" t="str">
        <f>IF(INVENTARIO!B164="","",INVENTARIO!B164)</f>
        <v/>
      </c>
      <c r="D173" s="15" t="str">
        <f>IF(INVENTARIO!D164="","",INVENTARIO!D164)</f>
        <v/>
      </c>
      <c r="E173" s="21" t="str">
        <f>IF(INVENTARIO!O165="","",INVENTARIO!O165)</f>
        <v/>
      </c>
      <c r="F173" s="21" t="str">
        <f>IF(INVENTARIO!Q165="","",INVENTARIO!Q165)</f>
        <v/>
      </c>
      <c r="G173" s="21" t="str">
        <f t="shared" si="1"/>
        <v/>
      </c>
      <c r="H173" s="15" t="str">
        <f>IF(INVENTARIO!T165="","",INVENTARIO!T165)</f>
        <v/>
      </c>
      <c r="I173" s="33" t="str">
        <f>IF(INVENTARIO!U165="","",INVENTARIO!U165)</f>
        <v/>
      </c>
      <c r="J173" s="15" t="str">
        <f>IF(INVENTARIO!V165="","",INVENTARIO!V165)</f>
        <v/>
      </c>
      <c r="K173" s="15" t="str">
        <f>IF(INVENTARIO!R165="","",INVENTARIO!R165)</f>
        <v/>
      </c>
      <c r="L173" s="15" t="str">
        <f>IF(INVENTARIO!Y165="","",INVENTARIO!Y165)</f>
        <v/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5" t="str">
        <f>IF(INVENTARIO!A165="","",INVENTARIO!A165)</f>
        <v/>
      </c>
      <c r="B174" s="15" t="str">
        <f>IF(INVENTARIO!G165="","",INVENTARIO!G165)</f>
        <v/>
      </c>
      <c r="C174" s="15" t="str">
        <f>IF(INVENTARIO!B165="","",INVENTARIO!B165)</f>
        <v/>
      </c>
      <c r="D174" s="15" t="str">
        <f>IF(INVENTARIO!D165="","",INVENTARIO!D165)</f>
        <v/>
      </c>
      <c r="E174" s="21" t="str">
        <f>IF(INVENTARIO!O166="","",INVENTARIO!O166)</f>
        <v/>
      </c>
      <c r="F174" s="21" t="str">
        <f>IF(INVENTARIO!Q166="","",INVENTARIO!Q166)</f>
        <v/>
      </c>
      <c r="G174" s="21" t="str">
        <f t="shared" si="1"/>
        <v/>
      </c>
      <c r="H174" s="15" t="str">
        <f>IF(INVENTARIO!T166="","",INVENTARIO!T166)</f>
        <v/>
      </c>
      <c r="I174" s="33" t="str">
        <f>IF(INVENTARIO!U166="","",INVENTARIO!U166)</f>
        <v/>
      </c>
      <c r="J174" s="15" t="str">
        <f>IF(INVENTARIO!V166="","",INVENTARIO!V166)</f>
        <v/>
      </c>
      <c r="K174" s="15" t="str">
        <f>IF(INVENTARIO!R166="","",INVENTARIO!R166)</f>
        <v/>
      </c>
      <c r="L174" s="15" t="str">
        <f>IF(INVENTARIO!Y166="","",INVENTARIO!Y166)</f>
        <v/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5" t="str">
        <f>IF(INVENTARIO!A166="","",INVENTARIO!A166)</f>
        <v/>
      </c>
      <c r="B175" s="15" t="str">
        <f>IF(INVENTARIO!G166="","",INVENTARIO!G166)</f>
        <v/>
      </c>
      <c r="C175" s="15" t="str">
        <f>IF(INVENTARIO!B166="","",INVENTARIO!B166)</f>
        <v/>
      </c>
      <c r="D175" s="15" t="str">
        <f>IF(INVENTARIO!D166="","",INVENTARIO!D166)</f>
        <v/>
      </c>
      <c r="E175" s="21" t="str">
        <f>IF(INVENTARIO!O167="","",INVENTARIO!O167)</f>
        <v/>
      </c>
      <c r="F175" s="21" t="str">
        <f>IF(INVENTARIO!Q167="","",INVENTARIO!Q167)</f>
        <v/>
      </c>
      <c r="G175" s="21" t="str">
        <f t="shared" si="1"/>
        <v/>
      </c>
      <c r="H175" s="15" t="str">
        <f>IF(INVENTARIO!T167="","",INVENTARIO!T167)</f>
        <v/>
      </c>
      <c r="I175" s="33" t="str">
        <f>IF(INVENTARIO!U167="","",INVENTARIO!U167)</f>
        <v/>
      </c>
      <c r="J175" s="15" t="str">
        <f>IF(INVENTARIO!V167="","",INVENTARIO!V167)</f>
        <v/>
      </c>
      <c r="K175" s="15" t="str">
        <f>IF(INVENTARIO!R167="","",INVENTARIO!R167)</f>
        <v/>
      </c>
      <c r="L175" s="15" t="str">
        <f>IF(INVENTARIO!Y167="","",INVENTARIO!Y167)</f>
        <v/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5" t="str">
        <f>IF(INVENTARIO!A167="","",INVENTARIO!A167)</f>
        <v/>
      </c>
      <c r="B176" s="15" t="str">
        <f>IF(INVENTARIO!G167="","",INVENTARIO!G167)</f>
        <v/>
      </c>
      <c r="C176" s="15" t="str">
        <f>IF(INVENTARIO!B167="","",INVENTARIO!B167)</f>
        <v/>
      </c>
      <c r="D176" s="15" t="str">
        <f>IF(INVENTARIO!D167="","",INVENTARIO!D167)</f>
        <v/>
      </c>
      <c r="E176" s="21" t="str">
        <f>IF(INVENTARIO!O168="","",INVENTARIO!O168)</f>
        <v/>
      </c>
      <c r="F176" s="21" t="str">
        <f>IF(INVENTARIO!Q168="","",INVENTARIO!Q168)</f>
        <v/>
      </c>
      <c r="G176" s="21" t="str">
        <f t="shared" si="1"/>
        <v/>
      </c>
      <c r="H176" s="15" t="str">
        <f>IF(INVENTARIO!T168="","",INVENTARIO!T168)</f>
        <v/>
      </c>
      <c r="I176" s="33" t="str">
        <f>IF(INVENTARIO!U168="","",INVENTARIO!U168)</f>
        <v/>
      </c>
      <c r="J176" s="15" t="str">
        <f>IF(INVENTARIO!V168="","",INVENTARIO!V168)</f>
        <v/>
      </c>
      <c r="K176" s="15" t="str">
        <f>IF(INVENTARIO!R168="","",INVENTARIO!R168)</f>
        <v/>
      </c>
      <c r="L176" s="15" t="str">
        <f>IF(INVENTARIO!Y168="","",INVENTARIO!Y168)</f>
        <v/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5" t="str">
        <f>IF(INVENTARIO!A168="","",INVENTARIO!A168)</f>
        <v/>
      </c>
      <c r="B177" s="15" t="str">
        <f>IF(INVENTARIO!G168="","",INVENTARIO!G168)</f>
        <v/>
      </c>
      <c r="C177" s="15" t="str">
        <f>IF(INVENTARIO!B168="","",INVENTARIO!B168)</f>
        <v/>
      </c>
      <c r="D177" s="15" t="str">
        <f>IF(INVENTARIO!D168="","",INVENTARIO!D168)</f>
        <v/>
      </c>
      <c r="E177" s="21" t="str">
        <f>IF(INVENTARIO!O169="","",INVENTARIO!O169)</f>
        <v/>
      </c>
      <c r="F177" s="21" t="str">
        <f>IF(INVENTARIO!Q169="","",INVENTARIO!Q169)</f>
        <v/>
      </c>
      <c r="G177" s="21" t="str">
        <f t="shared" si="1"/>
        <v/>
      </c>
      <c r="H177" s="15" t="str">
        <f>IF(INVENTARIO!T169="","",INVENTARIO!T169)</f>
        <v/>
      </c>
      <c r="I177" s="33" t="str">
        <f>IF(INVENTARIO!U169="","",INVENTARIO!U169)</f>
        <v/>
      </c>
      <c r="J177" s="15" t="str">
        <f>IF(INVENTARIO!V169="","",INVENTARIO!V169)</f>
        <v/>
      </c>
      <c r="K177" s="15" t="str">
        <f>IF(INVENTARIO!R169="","",INVENTARIO!R169)</f>
        <v/>
      </c>
      <c r="L177" s="15" t="str">
        <f>IF(INVENTARIO!Y169="","",INVENTARIO!Y169)</f>
        <v/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5" t="str">
        <f>IF(INVENTARIO!A169="","",INVENTARIO!A169)</f>
        <v/>
      </c>
      <c r="B178" s="15" t="str">
        <f>IF(INVENTARIO!G169="","",INVENTARIO!G169)</f>
        <v/>
      </c>
      <c r="C178" s="15" t="str">
        <f>IF(INVENTARIO!B169="","",INVENTARIO!B169)</f>
        <v/>
      </c>
      <c r="D178" s="15" t="str">
        <f>IF(INVENTARIO!D169="","",INVENTARIO!D169)</f>
        <v/>
      </c>
      <c r="E178" s="21" t="str">
        <f>IF(INVENTARIO!O170="","",INVENTARIO!O170)</f>
        <v/>
      </c>
      <c r="F178" s="21" t="str">
        <f>IF(INVENTARIO!Q170="","",INVENTARIO!Q170)</f>
        <v/>
      </c>
      <c r="G178" s="21" t="str">
        <f t="shared" si="1"/>
        <v/>
      </c>
      <c r="H178" s="15" t="str">
        <f>IF(INVENTARIO!T170="","",INVENTARIO!T170)</f>
        <v/>
      </c>
      <c r="I178" s="33" t="str">
        <f>IF(INVENTARIO!U170="","",INVENTARIO!U170)</f>
        <v/>
      </c>
      <c r="J178" s="15" t="str">
        <f>IF(INVENTARIO!V170="","",INVENTARIO!V170)</f>
        <v/>
      </c>
      <c r="K178" s="15" t="str">
        <f>IF(INVENTARIO!R170="","",INVENTARIO!R170)</f>
        <v/>
      </c>
      <c r="L178" s="15" t="str">
        <f>IF(INVENTARIO!Y170="","",INVENTARIO!Y170)</f>
        <v/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5" t="str">
        <f>IF(INVENTARIO!A170="","",INVENTARIO!A170)</f>
        <v/>
      </c>
      <c r="B179" s="15" t="str">
        <f>IF(INVENTARIO!G170="","",INVENTARIO!G170)</f>
        <v/>
      </c>
      <c r="C179" s="15" t="str">
        <f>IF(INVENTARIO!B170="","",INVENTARIO!B170)</f>
        <v/>
      </c>
      <c r="D179" s="15" t="str">
        <f>IF(INVENTARIO!D170="","",INVENTARIO!D170)</f>
        <v/>
      </c>
      <c r="E179" s="21" t="str">
        <f>IF(INVENTARIO!O171="","",INVENTARIO!O171)</f>
        <v/>
      </c>
      <c r="F179" s="21" t="str">
        <f>IF(INVENTARIO!Q171="","",INVENTARIO!Q171)</f>
        <v/>
      </c>
      <c r="G179" s="21" t="str">
        <f t="shared" si="1"/>
        <v/>
      </c>
      <c r="H179" s="15" t="str">
        <f>IF(INVENTARIO!T171="","",INVENTARIO!T171)</f>
        <v/>
      </c>
      <c r="I179" s="33" t="str">
        <f>IF(INVENTARIO!U171="","",INVENTARIO!U171)</f>
        <v/>
      </c>
      <c r="J179" s="15" t="str">
        <f>IF(INVENTARIO!V171="","",INVENTARIO!V171)</f>
        <v/>
      </c>
      <c r="K179" s="15" t="str">
        <f>IF(INVENTARIO!R171="","",INVENTARIO!R171)</f>
        <v/>
      </c>
      <c r="L179" s="15" t="str">
        <f>IF(INVENTARIO!Y171="","",INVENTARIO!Y171)</f>
        <v/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5" t="str">
        <f>IF(INVENTARIO!A171="","",INVENTARIO!A171)</f>
        <v/>
      </c>
      <c r="B180" s="15" t="str">
        <f>IF(INVENTARIO!G171="","",INVENTARIO!G171)</f>
        <v/>
      </c>
      <c r="C180" s="15" t="str">
        <f>IF(INVENTARIO!B171="","",INVENTARIO!B171)</f>
        <v/>
      </c>
      <c r="D180" s="15" t="str">
        <f>IF(INVENTARIO!D171="","",INVENTARIO!D171)</f>
        <v/>
      </c>
      <c r="E180" s="21" t="str">
        <f>IF(INVENTARIO!O172="","",INVENTARIO!O172)</f>
        <v/>
      </c>
      <c r="F180" s="21" t="str">
        <f>IF(INVENTARIO!Q172="","",INVENTARIO!Q172)</f>
        <v/>
      </c>
      <c r="G180" s="21" t="str">
        <f t="shared" si="1"/>
        <v/>
      </c>
      <c r="H180" s="15" t="str">
        <f>IF(INVENTARIO!T172="","",INVENTARIO!T172)</f>
        <v/>
      </c>
      <c r="I180" s="33" t="str">
        <f>IF(INVENTARIO!U172="","",INVENTARIO!U172)</f>
        <v/>
      </c>
      <c r="J180" s="15" t="str">
        <f>IF(INVENTARIO!V172="","",INVENTARIO!V172)</f>
        <v/>
      </c>
      <c r="K180" s="15" t="str">
        <f>IF(INVENTARIO!R172="","",INVENTARIO!R172)</f>
        <v/>
      </c>
      <c r="L180" s="15" t="str">
        <f>IF(INVENTARIO!Y172="","",INVENTARIO!Y172)</f>
        <v/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5" t="str">
        <f>IF(INVENTARIO!A172="","",INVENTARIO!A172)</f>
        <v/>
      </c>
      <c r="B181" s="15" t="str">
        <f>IF(INVENTARIO!G172="","",INVENTARIO!G172)</f>
        <v/>
      </c>
      <c r="C181" s="15" t="str">
        <f>IF(INVENTARIO!B172="","",INVENTARIO!B172)</f>
        <v/>
      </c>
      <c r="D181" s="15" t="str">
        <f>IF(INVENTARIO!D172="","",INVENTARIO!D172)</f>
        <v/>
      </c>
      <c r="E181" s="21" t="str">
        <f>IF(INVENTARIO!O173="","",INVENTARIO!O173)</f>
        <v/>
      </c>
      <c r="F181" s="21" t="str">
        <f>IF(INVENTARIO!Q173="","",INVENTARIO!Q173)</f>
        <v/>
      </c>
      <c r="G181" s="21" t="str">
        <f t="shared" si="1"/>
        <v/>
      </c>
      <c r="H181" s="15" t="str">
        <f>IF(INVENTARIO!T173="","",INVENTARIO!T173)</f>
        <v/>
      </c>
      <c r="I181" s="33" t="str">
        <f>IF(INVENTARIO!U173="","",INVENTARIO!U173)</f>
        <v/>
      </c>
      <c r="J181" s="15" t="str">
        <f>IF(INVENTARIO!V173="","",INVENTARIO!V173)</f>
        <v/>
      </c>
      <c r="K181" s="15" t="str">
        <f>IF(INVENTARIO!R173="","",INVENTARIO!R173)</f>
        <v/>
      </c>
      <c r="L181" s="15" t="str">
        <f>IF(INVENTARIO!Y173="","",INVENTARIO!Y173)</f>
        <v/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5" t="str">
        <f>IF(INVENTARIO!A173="","",INVENTARIO!A173)</f>
        <v/>
      </c>
      <c r="B182" s="15" t="str">
        <f>IF(INVENTARIO!G173="","",INVENTARIO!G173)</f>
        <v/>
      </c>
      <c r="C182" s="15" t="str">
        <f>IF(INVENTARIO!B173="","",INVENTARIO!B173)</f>
        <v/>
      </c>
      <c r="D182" s="15" t="str">
        <f>IF(INVENTARIO!D173="","",INVENTARIO!D173)</f>
        <v/>
      </c>
      <c r="E182" s="21" t="str">
        <f>IF(INVENTARIO!O174="","",INVENTARIO!O174)</f>
        <v/>
      </c>
      <c r="F182" s="21" t="str">
        <f>IF(INVENTARIO!Q174="","",INVENTARIO!Q174)</f>
        <v/>
      </c>
      <c r="G182" s="21" t="str">
        <f t="shared" si="1"/>
        <v/>
      </c>
      <c r="H182" s="15" t="str">
        <f>IF(INVENTARIO!T174="","",INVENTARIO!T174)</f>
        <v/>
      </c>
      <c r="I182" s="33" t="str">
        <f>IF(INVENTARIO!U174="","",INVENTARIO!U174)</f>
        <v/>
      </c>
      <c r="J182" s="15" t="str">
        <f>IF(INVENTARIO!V174="","",INVENTARIO!V174)</f>
        <v/>
      </c>
      <c r="K182" s="15" t="str">
        <f>IF(INVENTARIO!R174="","",INVENTARIO!R174)</f>
        <v/>
      </c>
      <c r="L182" s="15" t="str">
        <f>IF(INVENTARIO!Y174="","",INVENTARIO!Y174)</f>
        <v/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5" t="str">
        <f>IF(INVENTARIO!A174="","",INVENTARIO!A174)</f>
        <v/>
      </c>
      <c r="B183" s="15" t="str">
        <f>IF(INVENTARIO!G174="","",INVENTARIO!G174)</f>
        <v/>
      </c>
      <c r="C183" s="15" t="str">
        <f>IF(INVENTARIO!B174="","",INVENTARIO!B174)</f>
        <v/>
      </c>
      <c r="D183" s="15" t="str">
        <f>IF(INVENTARIO!D174="","",INVENTARIO!D174)</f>
        <v/>
      </c>
      <c r="E183" s="21" t="str">
        <f>IF(INVENTARIO!O175="","",INVENTARIO!O175)</f>
        <v/>
      </c>
      <c r="F183" s="21" t="str">
        <f>IF(INVENTARIO!Q175="","",INVENTARIO!Q175)</f>
        <v/>
      </c>
      <c r="G183" s="21" t="str">
        <f t="shared" si="1"/>
        <v/>
      </c>
      <c r="H183" s="15" t="str">
        <f>IF(INVENTARIO!T175="","",INVENTARIO!T175)</f>
        <v/>
      </c>
      <c r="I183" s="33" t="str">
        <f>IF(INVENTARIO!U175="","",INVENTARIO!U175)</f>
        <v/>
      </c>
      <c r="J183" s="15" t="str">
        <f>IF(INVENTARIO!V175="","",INVENTARIO!V175)</f>
        <v/>
      </c>
      <c r="K183" s="15" t="str">
        <f>IF(INVENTARIO!R175="","",INVENTARIO!R175)</f>
        <v/>
      </c>
      <c r="L183" s="15" t="str">
        <f>IF(INVENTARIO!Y175="","",INVENTARIO!Y175)</f>
        <v/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5" t="str">
        <f>IF(INVENTARIO!A175="","",INVENTARIO!A175)</f>
        <v/>
      </c>
      <c r="B184" s="15" t="str">
        <f>IF(INVENTARIO!G175="","",INVENTARIO!G175)</f>
        <v/>
      </c>
      <c r="C184" s="15" t="str">
        <f>IF(INVENTARIO!B175="","",INVENTARIO!B175)</f>
        <v/>
      </c>
      <c r="D184" s="15" t="str">
        <f>IF(INVENTARIO!D175="","",INVENTARIO!D175)</f>
        <v/>
      </c>
      <c r="E184" s="21" t="str">
        <f>IF(INVENTARIO!O176="","",INVENTARIO!O176)</f>
        <v/>
      </c>
      <c r="F184" s="21" t="str">
        <f>IF(INVENTARIO!Q176="","",INVENTARIO!Q176)</f>
        <v/>
      </c>
      <c r="G184" s="21" t="str">
        <f t="shared" si="1"/>
        <v/>
      </c>
      <c r="H184" s="15" t="str">
        <f>IF(INVENTARIO!T176="","",INVENTARIO!T176)</f>
        <v/>
      </c>
      <c r="I184" s="33" t="str">
        <f>IF(INVENTARIO!U176="","",INVENTARIO!U176)</f>
        <v/>
      </c>
      <c r="J184" s="15" t="str">
        <f>IF(INVENTARIO!V176="","",INVENTARIO!V176)</f>
        <v/>
      </c>
      <c r="K184" s="15" t="str">
        <f>IF(INVENTARIO!R176="","",INVENTARIO!R176)</f>
        <v/>
      </c>
      <c r="L184" s="15" t="str">
        <f>IF(INVENTARIO!Y176="","",INVENTARIO!Y176)</f>
        <v/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5" t="str">
        <f>IF(INVENTARIO!A176="","",INVENTARIO!A176)</f>
        <v/>
      </c>
      <c r="B185" s="15" t="str">
        <f>IF(INVENTARIO!G176="","",INVENTARIO!G176)</f>
        <v/>
      </c>
      <c r="C185" s="15" t="str">
        <f>IF(INVENTARIO!B176="","",INVENTARIO!B176)</f>
        <v/>
      </c>
      <c r="D185" s="15" t="str">
        <f>IF(INVENTARIO!D176="","",INVENTARIO!D176)</f>
        <v/>
      </c>
      <c r="E185" s="21" t="str">
        <f>IF(INVENTARIO!O177="","",INVENTARIO!O177)</f>
        <v/>
      </c>
      <c r="F185" s="21" t="str">
        <f>IF(INVENTARIO!Q177="","",INVENTARIO!Q177)</f>
        <v/>
      </c>
      <c r="G185" s="21" t="str">
        <f t="shared" si="1"/>
        <v/>
      </c>
      <c r="H185" s="15" t="str">
        <f>IF(INVENTARIO!T177="","",INVENTARIO!T177)</f>
        <v/>
      </c>
      <c r="I185" s="33" t="str">
        <f>IF(INVENTARIO!U177="","",INVENTARIO!U177)</f>
        <v/>
      </c>
      <c r="J185" s="15" t="str">
        <f>IF(INVENTARIO!V177="","",INVENTARIO!V177)</f>
        <v/>
      </c>
      <c r="K185" s="15" t="str">
        <f>IF(INVENTARIO!R177="","",INVENTARIO!R177)</f>
        <v/>
      </c>
      <c r="L185" s="15" t="str">
        <f>IF(INVENTARIO!Y177="","",INVENTARIO!Y177)</f>
        <v/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5" t="str">
        <f>IF(INVENTARIO!A177="","",INVENTARIO!A177)</f>
        <v/>
      </c>
      <c r="B186" s="15" t="str">
        <f>IF(INVENTARIO!G177="","",INVENTARIO!G177)</f>
        <v/>
      </c>
      <c r="C186" s="15" t="str">
        <f>IF(INVENTARIO!B177="","",INVENTARIO!B177)</f>
        <v/>
      </c>
      <c r="D186" s="15" t="str">
        <f>IF(INVENTARIO!D177="","",INVENTARIO!D177)</f>
        <v/>
      </c>
      <c r="E186" s="21" t="str">
        <f>IF(INVENTARIO!O178="","",INVENTARIO!O178)</f>
        <v/>
      </c>
      <c r="F186" s="21" t="str">
        <f>IF(INVENTARIO!Q178="","",INVENTARIO!Q178)</f>
        <v/>
      </c>
      <c r="G186" s="21" t="str">
        <f t="shared" si="1"/>
        <v/>
      </c>
      <c r="H186" s="15" t="str">
        <f>IF(INVENTARIO!T178="","",INVENTARIO!T178)</f>
        <v/>
      </c>
      <c r="I186" s="33" t="str">
        <f>IF(INVENTARIO!U178="","",INVENTARIO!U178)</f>
        <v/>
      </c>
      <c r="J186" s="15" t="str">
        <f>IF(INVENTARIO!V178="","",INVENTARIO!V178)</f>
        <v/>
      </c>
      <c r="K186" s="15" t="str">
        <f>IF(INVENTARIO!R178="","",INVENTARIO!R178)</f>
        <v/>
      </c>
      <c r="L186" s="15" t="str">
        <f>IF(INVENTARIO!Y178="","",INVENTARIO!Y178)</f>
        <v/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5" t="str">
        <f>IF(INVENTARIO!A178="","",INVENTARIO!A178)</f>
        <v/>
      </c>
      <c r="B187" s="15" t="str">
        <f>IF(INVENTARIO!G178="","",INVENTARIO!G178)</f>
        <v/>
      </c>
      <c r="C187" s="15" t="str">
        <f>IF(INVENTARIO!B178="","",INVENTARIO!B178)</f>
        <v/>
      </c>
      <c r="D187" s="15" t="str">
        <f>IF(INVENTARIO!D178="","",INVENTARIO!D178)</f>
        <v/>
      </c>
      <c r="E187" s="21" t="str">
        <f>IF(INVENTARIO!O179="","",INVENTARIO!O179)</f>
        <v/>
      </c>
      <c r="F187" s="21" t="str">
        <f>IF(INVENTARIO!Q179="","",INVENTARIO!Q179)</f>
        <v/>
      </c>
      <c r="G187" s="21" t="str">
        <f t="shared" si="1"/>
        <v/>
      </c>
      <c r="H187" s="15" t="str">
        <f>IF(INVENTARIO!T179="","",INVENTARIO!T179)</f>
        <v/>
      </c>
      <c r="I187" s="33" t="str">
        <f>IF(INVENTARIO!U179="","",INVENTARIO!U179)</f>
        <v/>
      </c>
      <c r="J187" s="15" t="str">
        <f>IF(INVENTARIO!V179="","",INVENTARIO!V179)</f>
        <v/>
      </c>
      <c r="K187" s="15" t="str">
        <f>IF(INVENTARIO!R179="","",INVENTARIO!R179)</f>
        <v/>
      </c>
      <c r="L187" s="15" t="str">
        <f>IF(INVENTARIO!Y179="","",INVENTARIO!Y179)</f>
        <v/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5" t="str">
        <f>IF(INVENTARIO!A179="","",INVENTARIO!A179)</f>
        <v/>
      </c>
      <c r="B188" s="15" t="str">
        <f>IF(INVENTARIO!G179="","",INVENTARIO!G179)</f>
        <v/>
      </c>
      <c r="C188" s="15" t="str">
        <f>IF(INVENTARIO!B179="","",INVENTARIO!B179)</f>
        <v/>
      </c>
      <c r="D188" s="15" t="str">
        <f>IF(INVENTARIO!D179="","",INVENTARIO!D179)</f>
        <v/>
      </c>
      <c r="E188" s="21" t="str">
        <f>IF(INVENTARIO!O180="","",INVENTARIO!O180)</f>
        <v/>
      </c>
      <c r="F188" s="21" t="str">
        <f>IF(INVENTARIO!Q180="","",INVENTARIO!Q180)</f>
        <v/>
      </c>
      <c r="G188" s="21" t="str">
        <f t="shared" si="1"/>
        <v/>
      </c>
      <c r="H188" s="15" t="str">
        <f>IF(INVENTARIO!T180="","",INVENTARIO!T180)</f>
        <v/>
      </c>
      <c r="I188" s="33" t="str">
        <f>IF(INVENTARIO!U180="","",INVENTARIO!U180)</f>
        <v/>
      </c>
      <c r="J188" s="15" t="str">
        <f>IF(INVENTARIO!V180="","",INVENTARIO!V180)</f>
        <v/>
      </c>
      <c r="K188" s="15" t="str">
        <f>IF(INVENTARIO!R180="","",INVENTARIO!R180)</f>
        <v/>
      </c>
      <c r="L188" s="15" t="str">
        <f>IF(INVENTARIO!Y180="","",INVENTARIO!Y180)</f>
        <v/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5" t="str">
        <f>IF(INVENTARIO!A180="","",INVENTARIO!A180)</f>
        <v/>
      </c>
      <c r="B189" s="15" t="str">
        <f>IF(INVENTARIO!G180="","",INVENTARIO!G180)</f>
        <v/>
      </c>
      <c r="C189" s="15" t="str">
        <f>IF(INVENTARIO!B180="","",INVENTARIO!B180)</f>
        <v/>
      </c>
      <c r="D189" s="15" t="str">
        <f>IF(INVENTARIO!D180="","",INVENTARIO!D180)</f>
        <v/>
      </c>
      <c r="E189" s="21" t="str">
        <f>IF(INVENTARIO!O181="","",INVENTARIO!O181)</f>
        <v/>
      </c>
      <c r="F189" s="21" t="str">
        <f>IF(INVENTARIO!Q181="","",INVENTARIO!Q181)</f>
        <v/>
      </c>
      <c r="G189" s="21" t="str">
        <f t="shared" si="1"/>
        <v/>
      </c>
      <c r="H189" s="15" t="str">
        <f>IF(INVENTARIO!T181="","",INVENTARIO!T181)</f>
        <v/>
      </c>
      <c r="I189" s="33" t="str">
        <f>IF(INVENTARIO!U181="","",INVENTARIO!U181)</f>
        <v/>
      </c>
      <c r="J189" s="15" t="str">
        <f>IF(INVENTARIO!V181="","",INVENTARIO!V181)</f>
        <v/>
      </c>
      <c r="K189" s="15" t="str">
        <f>IF(INVENTARIO!R181="","",INVENTARIO!R181)</f>
        <v/>
      </c>
      <c r="L189" s="15" t="str">
        <f>IF(INVENTARIO!Y181="","",INVENTARIO!Y181)</f>
        <v/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5" t="str">
        <f>IF(INVENTARIO!A181="","",INVENTARIO!A181)</f>
        <v/>
      </c>
      <c r="B190" s="15" t="str">
        <f>IF(INVENTARIO!G181="","",INVENTARIO!G181)</f>
        <v/>
      </c>
      <c r="C190" s="15" t="str">
        <f>IF(INVENTARIO!B181="","",INVENTARIO!B181)</f>
        <v/>
      </c>
      <c r="D190" s="15" t="str">
        <f>IF(INVENTARIO!D181="","",INVENTARIO!D181)</f>
        <v/>
      </c>
      <c r="E190" s="21" t="str">
        <f>IF(INVENTARIO!O182="","",INVENTARIO!O182)</f>
        <v/>
      </c>
      <c r="F190" s="21" t="str">
        <f>IF(INVENTARIO!Q182="","",INVENTARIO!Q182)</f>
        <v/>
      </c>
      <c r="G190" s="21" t="str">
        <f t="shared" si="1"/>
        <v/>
      </c>
      <c r="H190" s="15" t="str">
        <f>IF(INVENTARIO!T182="","",INVENTARIO!T182)</f>
        <v/>
      </c>
      <c r="I190" s="33" t="str">
        <f>IF(INVENTARIO!U182="","",INVENTARIO!U182)</f>
        <v/>
      </c>
      <c r="J190" s="15" t="str">
        <f>IF(INVENTARIO!V182="","",INVENTARIO!V182)</f>
        <v/>
      </c>
      <c r="K190" s="15" t="str">
        <f>IF(INVENTARIO!R182="","",INVENTARIO!R182)</f>
        <v/>
      </c>
      <c r="L190" s="15" t="str">
        <f>IF(INVENTARIO!Y182="","",INVENTARIO!Y182)</f>
        <v/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5" t="str">
        <f>IF(INVENTARIO!A182="","",INVENTARIO!A182)</f>
        <v/>
      </c>
      <c r="B191" s="15" t="str">
        <f>IF(INVENTARIO!G182="","",INVENTARIO!G182)</f>
        <v/>
      </c>
      <c r="C191" s="15" t="str">
        <f>IF(INVENTARIO!B182="","",INVENTARIO!B182)</f>
        <v/>
      </c>
      <c r="D191" s="15" t="str">
        <f>IF(INVENTARIO!D182="","",INVENTARIO!D182)</f>
        <v/>
      </c>
      <c r="E191" s="21" t="str">
        <f>IF(INVENTARIO!O183="","",INVENTARIO!O183)</f>
        <v/>
      </c>
      <c r="F191" s="21" t="str">
        <f>IF(INVENTARIO!Q183="","",INVENTARIO!Q183)</f>
        <v/>
      </c>
      <c r="G191" s="21" t="str">
        <f t="shared" si="1"/>
        <v/>
      </c>
      <c r="H191" s="15" t="str">
        <f>IF(INVENTARIO!T183="","",INVENTARIO!T183)</f>
        <v/>
      </c>
      <c r="I191" s="33" t="str">
        <f>IF(INVENTARIO!U183="","",INVENTARIO!U183)</f>
        <v/>
      </c>
      <c r="J191" s="15" t="str">
        <f>IF(INVENTARIO!V183="","",INVENTARIO!V183)</f>
        <v/>
      </c>
      <c r="K191" s="15" t="str">
        <f>IF(INVENTARIO!R183="","",INVENTARIO!R183)</f>
        <v/>
      </c>
      <c r="L191" s="15" t="str">
        <f>IF(INVENTARIO!Y183="","",INVENTARIO!Y183)</f>
        <v/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5" t="str">
        <f>IF(INVENTARIO!A183="","",INVENTARIO!A183)</f>
        <v/>
      </c>
      <c r="B192" s="15" t="str">
        <f>IF(INVENTARIO!G183="","",INVENTARIO!G183)</f>
        <v/>
      </c>
      <c r="C192" s="15" t="str">
        <f>IF(INVENTARIO!B183="","",INVENTARIO!B183)</f>
        <v/>
      </c>
      <c r="D192" s="15" t="str">
        <f>IF(INVENTARIO!D183="","",INVENTARIO!D183)</f>
        <v/>
      </c>
      <c r="E192" s="21" t="str">
        <f>IF(INVENTARIO!O184="","",INVENTARIO!O184)</f>
        <v/>
      </c>
      <c r="F192" s="21" t="str">
        <f>IF(INVENTARIO!Q184="","",INVENTARIO!Q184)</f>
        <v/>
      </c>
      <c r="G192" s="21" t="str">
        <f t="shared" si="1"/>
        <v/>
      </c>
      <c r="H192" s="15" t="str">
        <f>IF(INVENTARIO!T184="","",INVENTARIO!T184)</f>
        <v/>
      </c>
      <c r="I192" s="33" t="str">
        <f>IF(INVENTARIO!U184="","",INVENTARIO!U184)</f>
        <v/>
      </c>
      <c r="J192" s="15" t="str">
        <f>IF(INVENTARIO!V184="","",INVENTARIO!V184)</f>
        <v/>
      </c>
      <c r="K192" s="15" t="str">
        <f>IF(INVENTARIO!R184="","",INVENTARIO!R184)</f>
        <v/>
      </c>
      <c r="L192" s="15" t="str">
        <f>IF(INVENTARIO!Y184="","",INVENTARIO!Y184)</f>
        <v/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5" t="str">
        <f>IF(INVENTARIO!A184="","",INVENTARIO!A184)</f>
        <v/>
      </c>
      <c r="B193" s="15" t="str">
        <f>IF(INVENTARIO!G184="","",INVENTARIO!G184)</f>
        <v/>
      </c>
      <c r="C193" s="15" t="str">
        <f>IF(INVENTARIO!B184="","",INVENTARIO!B184)</f>
        <v/>
      </c>
      <c r="D193" s="15" t="str">
        <f>IF(INVENTARIO!D184="","",INVENTARIO!D184)</f>
        <v/>
      </c>
      <c r="E193" s="21" t="str">
        <f>IF(INVENTARIO!O185="","",INVENTARIO!O185)</f>
        <v/>
      </c>
      <c r="F193" s="21" t="str">
        <f>IF(INVENTARIO!Q185="","",INVENTARIO!Q185)</f>
        <v/>
      </c>
      <c r="G193" s="21" t="str">
        <f t="shared" si="1"/>
        <v/>
      </c>
      <c r="H193" s="15" t="str">
        <f>IF(INVENTARIO!T185="","",INVENTARIO!T185)</f>
        <v/>
      </c>
      <c r="I193" s="33" t="str">
        <f>IF(INVENTARIO!U185="","",INVENTARIO!U185)</f>
        <v/>
      </c>
      <c r="J193" s="15" t="str">
        <f>IF(INVENTARIO!V185="","",INVENTARIO!V185)</f>
        <v/>
      </c>
      <c r="K193" s="15" t="str">
        <f>IF(INVENTARIO!R185="","",INVENTARIO!R185)</f>
        <v/>
      </c>
      <c r="L193" s="15" t="str">
        <f>IF(INVENTARIO!Y185="","",INVENTARIO!Y185)</f>
        <v/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5" t="str">
        <f>IF(INVENTARIO!A185="","",INVENTARIO!A185)</f>
        <v/>
      </c>
      <c r="B194" s="15" t="str">
        <f>IF(INVENTARIO!G185="","",INVENTARIO!G185)</f>
        <v/>
      </c>
      <c r="C194" s="15" t="str">
        <f>IF(INVENTARIO!B185="","",INVENTARIO!B185)</f>
        <v/>
      </c>
      <c r="D194" s="15" t="str">
        <f>IF(INVENTARIO!D185="","",INVENTARIO!D185)</f>
        <v/>
      </c>
      <c r="E194" s="21" t="str">
        <f>IF(INVENTARIO!O186="","",INVENTARIO!O186)</f>
        <v/>
      </c>
      <c r="F194" s="21" t="str">
        <f>IF(INVENTARIO!Q186="","",INVENTARIO!Q186)</f>
        <v/>
      </c>
      <c r="G194" s="21" t="str">
        <f t="shared" si="1"/>
        <v/>
      </c>
      <c r="H194" s="15" t="str">
        <f>IF(INVENTARIO!T186="","",INVENTARIO!T186)</f>
        <v/>
      </c>
      <c r="I194" s="33" t="str">
        <f>IF(INVENTARIO!U186="","",INVENTARIO!U186)</f>
        <v/>
      </c>
      <c r="J194" s="15" t="str">
        <f>IF(INVENTARIO!V186="","",INVENTARIO!V186)</f>
        <v/>
      </c>
      <c r="K194" s="15" t="str">
        <f>IF(INVENTARIO!R186="","",INVENTARIO!R186)</f>
        <v/>
      </c>
      <c r="L194" s="15" t="str">
        <f>IF(INVENTARIO!Y186="","",INVENTARIO!Y186)</f>
        <v/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5" t="str">
        <f>IF(INVENTARIO!A186="","",INVENTARIO!A186)</f>
        <v/>
      </c>
      <c r="B195" s="15" t="str">
        <f>IF(INVENTARIO!G186="","",INVENTARIO!G186)</f>
        <v/>
      </c>
      <c r="C195" s="15" t="str">
        <f>IF(INVENTARIO!B186="","",INVENTARIO!B186)</f>
        <v/>
      </c>
      <c r="D195" s="15" t="str">
        <f>IF(INVENTARIO!D186="","",INVENTARIO!D186)</f>
        <v/>
      </c>
      <c r="E195" s="21" t="str">
        <f>IF(INVENTARIO!O187="","",INVENTARIO!O187)</f>
        <v/>
      </c>
      <c r="F195" s="21" t="str">
        <f>IF(INVENTARIO!Q187="","",INVENTARIO!Q187)</f>
        <v/>
      </c>
      <c r="G195" s="21" t="str">
        <f t="shared" si="1"/>
        <v/>
      </c>
      <c r="H195" s="15" t="str">
        <f>IF(INVENTARIO!T187="","",INVENTARIO!T187)</f>
        <v/>
      </c>
      <c r="I195" s="33" t="str">
        <f>IF(INVENTARIO!U187="","",INVENTARIO!U187)</f>
        <v/>
      </c>
      <c r="J195" s="15" t="str">
        <f>IF(INVENTARIO!V187="","",INVENTARIO!V187)</f>
        <v/>
      </c>
      <c r="K195" s="15" t="str">
        <f>IF(INVENTARIO!R187="","",INVENTARIO!R187)</f>
        <v/>
      </c>
      <c r="L195" s="15" t="str">
        <f>IF(INVENTARIO!Y187="","",INVENTARIO!Y187)</f>
        <v/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5" t="str">
        <f>IF(INVENTARIO!A187="","",INVENTARIO!A187)</f>
        <v/>
      </c>
      <c r="B196" s="15" t="str">
        <f>IF(INVENTARIO!G187="","",INVENTARIO!G187)</f>
        <v/>
      </c>
      <c r="C196" s="15" t="str">
        <f>IF(INVENTARIO!B187="","",INVENTARIO!B187)</f>
        <v/>
      </c>
      <c r="D196" s="15" t="str">
        <f>IF(INVENTARIO!D187="","",INVENTARIO!D187)</f>
        <v/>
      </c>
      <c r="E196" s="21" t="str">
        <f>IF(INVENTARIO!O188="","",INVENTARIO!O188)</f>
        <v/>
      </c>
      <c r="F196" s="21" t="str">
        <f>IF(INVENTARIO!Q188="","",INVENTARIO!Q188)</f>
        <v/>
      </c>
      <c r="G196" s="21" t="str">
        <f t="shared" si="1"/>
        <v/>
      </c>
      <c r="H196" s="15" t="str">
        <f>IF(INVENTARIO!T188="","",INVENTARIO!T188)</f>
        <v/>
      </c>
      <c r="I196" s="33" t="str">
        <f>IF(INVENTARIO!U188="","",INVENTARIO!U188)</f>
        <v/>
      </c>
      <c r="J196" s="15" t="str">
        <f>IF(INVENTARIO!V188="","",INVENTARIO!V188)</f>
        <v/>
      </c>
      <c r="K196" s="15" t="str">
        <f>IF(INVENTARIO!R188="","",INVENTARIO!R188)</f>
        <v/>
      </c>
      <c r="L196" s="15" t="str">
        <f>IF(INVENTARIO!Y188="","",INVENTARIO!Y188)</f>
        <v/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5" t="str">
        <f>IF(INVENTARIO!A188="","",INVENTARIO!A188)</f>
        <v/>
      </c>
      <c r="B197" s="15" t="str">
        <f>IF(INVENTARIO!G188="","",INVENTARIO!G188)</f>
        <v/>
      </c>
      <c r="C197" s="15" t="str">
        <f>IF(INVENTARIO!B188="","",INVENTARIO!B188)</f>
        <v/>
      </c>
      <c r="D197" s="15" t="str">
        <f>IF(INVENTARIO!D188="","",INVENTARIO!D188)</f>
        <v/>
      </c>
      <c r="E197" s="21" t="str">
        <f>IF(INVENTARIO!O189="","",INVENTARIO!O189)</f>
        <v/>
      </c>
      <c r="F197" s="21" t="str">
        <f>IF(INVENTARIO!Q189="","",INVENTARIO!Q189)</f>
        <v/>
      </c>
      <c r="G197" s="21" t="str">
        <f t="shared" si="1"/>
        <v/>
      </c>
      <c r="H197" s="15" t="str">
        <f>IF(INVENTARIO!T189="","",INVENTARIO!T189)</f>
        <v/>
      </c>
      <c r="I197" s="33" t="str">
        <f>IF(INVENTARIO!U189="","",INVENTARIO!U189)</f>
        <v/>
      </c>
      <c r="J197" s="15" t="str">
        <f>IF(INVENTARIO!V189="","",INVENTARIO!V189)</f>
        <v/>
      </c>
      <c r="K197" s="15" t="str">
        <f>IF(INVENTARIO!R189="","",INVENTARIO!R189)</f>
        <v/>
      </c>
      <c r="L197" s="15" t="str">
        <f>IF(INVENTARIO!Y189="","",INVENTARIO!Y189)</f>
        <v/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5" t="str">
        <f>IF(INVENTARIO!A189="","",INVENTARIO!A189)</f>
        <v/>
      </c>
      <c r="B198" s="15" t="str">
        <f>IF(INVENTARIO!G189="","",INVENTARIO!G189)</f>
        <v/>
      </c>
      <c r="C198" s="15" t="str">
        <f>IF(INVENTARIO!B189="","",INVENTARIO!B189)</f>
        <v/>
      </c>
      <c r="D198" s="15" t="str">
        <f>IF(INVENTARIO!D189="","",INVENTARIO!D189)</f>
        <v/>
      </c>
      <c r="E198" s="21" t="str">
        <f>IF(INVENTARIO!O190="","",INVENTARIO!O190)</f>
        <v/>
      </c>
      <c r="F198" s="21" t="str">
        <f>IF(INVENTARIO!Q190="","",INVENTARIO!Q190)</f>
        <v/>
      </c>
      <c r="G198" s="21" t="str">
        <f t="shared" si="1"/>
        <v/>
      </c>
      <c r="H198" s="15" t="str">
        <f>IF(INVENTARIO!T190="","",INVENTARIO!T190)</f>
        <v/>
      </c>
      <c r="I198" s="33" t="str">
        <f>IF(INVENTARIO!U190="","",INVENTARIO!U190)</f>
        <v/>
      </c>
      <c r="J198" s="15" t="str">
        <f>IF(INVENTARIO!V190="","",INVENTARIO!V190)</f>
        <v/>
      </c>
      <c r="K198" s="15" t="str">
        <f>IF(INVENTARIO!R190="","",INVENTARIO!R190)</f>
        <v/>
      </c>
      <c r="L198" s="15" t="str">
        <f>IF(INVENTARIO!Y190="","",INVENTARIO!Y190)</f>
        <v/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5" t="str">
        <f>IF(INVENTARIO!A190="","",INVENTARIO!A190)</f>
        <v/>
      </c>
      <c r="B199" s="15" t="str">
        <f>IF(INVENTARIO!G190="","",INVENTARIO!G190)</f>
        <v/>
      </c>
      <c r="C199" s="15" t="str">
        <f>IF(INVENTARIO!B190="","",INVENTARIO!B190)</f>
        <v/>
      </c>
      <c r="D199" s="15" t="str">
        <f>IF(INVENTARIO!D190="","",INVENTARIO!D190)</f>
        <v/>
      </c>
      <c r="E199" s="21" t="str">
        <f>IF(INVENTARIO!O191="","",INVENTARIO!O191)</f>
        <v/>
      </c>
      <c r="F199" s="21" t="str">
        <f>IF(INVENTARIO!Q191="","",INVENTARIO!Q191)</f>
        <v/>
      </c>
      <c r="G199" s="21" t="str">
        <f t="shared" si="1"/>
        <v/>
      </c>
      <c r="H199" s="15" t="str">
        <f>IF(INVENTARIO!T191="","",INVENTARIO!T191)</f>
        <v/>
      </c>
      <c r="I199" s="33" t="str">
        <f>IF(INVENTARIO!U191="","",INVENTARIO!U191)</f>
        <v/>
      </c>
      <c r="J199" s="15" t="str">
        <f>IF(INVENTARIO!V191="","",INVENTARIO!V191)</f>
        <v/>
      </c>
      <c r="K199" s="15" t="str">
        <f>IF(INVENTARIO!R191="","",INVENTARIO!R191)</f>
        <v/>
      </c>
      <c r="L199" s="15" t="str">
        <f>IF(INVENTARIO!Y191="","",INVENTARIO!Y191)</f>
        <v/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5" t="str">
        <f>IF(INVENTARIO!A191="","",INVENTARIO!A191)</f>
        <v/>
      </c>
      <c r="B200" s="15" t="str">
        <f>IF(INVENTARIO!G191="","",INVENTARIO!G191)</f>
        <v/>
      </c>
      <c r="C200" s="15" t="str">
        <f>IF(INVENTARIO!B191="","",INVENTARIO!B191)</f>
        <v/>
      </c>
      <c r="D200" s="15" t="str">
        <f>IF(INVENTARIO!D191="","",INVENTARIO!D191)</f>
        <v/>
      </c>
      <c r="E200" s="21" t="str">
        <f>IF(INVENTARIO!O192="","",INVENTARIO!O192)</f>
        <v/>
      </c>
      <c r="F200" s="21" t="str">
        <f>IF(INVENTARIO!Q192="","",INVENTARIO!Q192)</f>
        <v/>
      </c>
      <c r="G200" s="21" t="str">
        <f t="shared" si="1"/>
        <v/>
      </c>
      <c r="H200" s="15" t="str">
        <f>IF(INVENTARIO!T192="","",INVENTARIO!T192)</f>
        <v/>
      </c>
      <c r="I200" s="33" t="str">
        <f>IF(INVENTARIO!U192="","",INVENTARIO!U192)</f>
        <v/>
      </c>
      <c r="J200" s="15" t="str">
        <f>IF(INVENTARIO!V192="","",INVENTARIO!V192)</f>
        <v/>
      </c>
      <c r="K200" s="15" t="str">
        <f>IF(INVENTARIO!R192="","",INVENTARIO!R192)</f>
        <v/>
      </c>
      <c r="L200" s="15" t="str">
        <f>IF(INVENTARIO!Y192="","",INVENTARIO!Y192)</f>
        <v/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5" t="str">
        <f>IF(INVENTARIO!A192="","",INVENTARIO!A192)</f>
        <v/>
      </c>
      <c r="B201" s="15" t="str">
        <f>IF(INVENTARIO!G192="","",INVENTARIO!G192)</f>
        <v/>
      </c>
      <c r="C201" s="15" t="str">
        <f>IF(INVENTARIO!B192="","",INVENTARIO!B192)</f>
        <v/>
      </c>
      <c r="D201" s="15" t="str">
        <f>IF(INVENTARIO!D192="","",INVENTARIO!D192)</f>
        <v/>
      </c>
      <c r="E201" s="21" t="str">
        <f>IF(INVENTARIO!O193="","",INVENTARIO!O193)</f>
        <v/>
      </c>
      <c r="F201" s="21" t="str">
        <f>IF(INVENTARIO!Q193="","",INVENTARIO!Q193)</f>
        <v/>
      </c>
      <c r="G201" s="21" t="str">
        <f t="shared" si="1"/>
        <v/>
      </c>
      <c r="H201" s="15" t="str">
        <f>IF(INVENTARIO!T193="","",INVENTARIO!T193)</f>
        <v/>
      </c>
      <c r="I201" s="33" t="str">
        <f>IF(INVENTARIO!U193="","",INVENTARIO!U193)</f>
        <v/>
      </c>
      <c r="J201" s="15" t="str">
        <f>IF(INVENTARIO!V193="","",INVENTARIO!V193)</f>
        <v/>
      </c>
      <c r="K201" s="15" t="str">
        <f>IF(INVENTARIO!R193="","",INVENTARIO!R193)</f>
        <v/>
      </c>
      <c r="L201" s="15" t="str">
        <f>IF(INVENTARIO!Y193="","",INVENTARIO!Y193)</f>
        <v/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5" t="str">
        <f>IF(INVENTARIO!A193="","",INVENTARIO!A193)</f>
        <v/>
      </c>
      <c r="B202" s="15" t="str">
        <f>IF(INVENTARIO!G193="","",INVENTARIO!G193)</f>
        <v/>
      </c>
      <c r="C202" s="15" t="str">
        <f>IF(INVENTARIO!B193="","",INVENTARIO!B193)</f>
        <v/>
      </c>
      <c r="D202" s="15" t="str">
        <f>IF(INVENTARIO!D193="","",INVENTARIO!D193)</f>
        <v/>
      </c>
      <c r="E202" s="21" t="str">
        <f>IF(INVENTARIO!O194="","",INVENTARIO!O194)</f>
        <v/>
      </c>
      <c r="F202" s="21" t="str">
        <f>IF(INVENTARIO!Q194="","",INVENTARIO!Q194)</f>
        <v/>
      </c>
      <c r="G202" s="21" t="str">
        <f t="shared" si="1"/>
        <v/>
      </c>
      <c r="H202" s="15" t="str">
        <f>IF(INVENTARIO!T194="","",INVENTARIO!T194)</f>
        <v/>
      </c>
      <c r="I202" s="33" t="str">
        <f>IF(INVENTARIO!U194="","",INVENTARIO!U194)</f>
        <v/>
      </c>
      <c r="J202" s="15" t="str">
        <f>IF(INVENTARIO!V194="","",INVENTARIO!V194)</f>
        <v/>
      </c>
      <c r="K202" s="15" t="str">
        <f>IF(INVENTARIO!R194="","",INVENTARIO!R194)</f>
        <v/>
      </c>
      <c r="L202" s="15" t="str">
        <f>IF(INVENTARIO!Y194="","",INVENTARIO!Y194)</f>
        <v/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5" t="str">
        <f>IF(INVENTARIO!A194="","",INVENTARIO!A194)</f>
        <v/>
      </c>
      <c r="B203" s="15" t="str">
        <f>IF(INVENTARIO!G194="","",INVENTARIO!G194)</f>
        <v/>
      </c>
      <c r="C203" s="15" t="str">
        <f>IF(INVENTARIO!B194="","",INVENTARIO!B194)</f>
        <v/>
      </c>
      <c r="D203" s="15" t="str">
        <f>IF(INVENTARIO!D194="","",INVENTARIO!D194)</f>
        <v/>
      </c>
      <c r="E203" s="21" t="str">
        <f>IF(INVENTARIO!O195="","",INVENTARIO!O195)</f>
        <v/>
      </c>
      <c r="F203" s="21" t="str">
        <f>IF(INVENTARIO!Q195="","",INVENTARIO!Q195)</f>
        <v/>
      </c>
      <c r="G203" s="21" t="str">
        <f t="shared" si="1"/>
        <v/>
      </c>
      <c r="H203" s="15" t="str">
        <f>IF(INVENTARIO!T195="","",INVENTARIO!T195)</f>
        <v/>
      </c>
      <c r="I203" s="33" t="str">
        <f>IF(INVENTARIO!U195="","",INVENTARIO!U195)</f>
        <v/>
      </c>
      <c r="J203" s="15" t="str">
        <f>IF(INVENTARIO!V195="","",INVENTARIO!V195)</f>
        <v/>
      </c>
      <c r="K203" s="15" t="str">
        <f>IF(INVENTARIO!R195="","",INVENTARIO!R195)</f>
        <v/>
      </c>
      <c r="L203" s="15" t="str">
        <f>IF(INVENTARIO!Y195="","",INVENTARIO!Y195)</f>
        <v/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5" t="str">
        <f>IF(INVENTARIO!A195="","",INVENTARIO!A195)</f>
        <v/>
      </c>
      <c r="B204" s="15" t="str">
        <f>IF(INVENTARIO!G195="","",INVENTARIO!G195)</f>
        <v/>
      </c>
      <c r="C204" s="15" t="str">
        <f>IF(INVENTARIO!B195="","",INVENTARIO!B195)</f>
        <v/>
      </c>
      <c r="D204" s="15" t="str">
        <f>IF(INVENTARIO!D195="","",INVENTARIO!D195)</f>
        <v/>
      </c>
      <c r="E204" s="21" t="str">
        <f>IF(INVENTARIO!O196="","",INVENTARIO!O196)</f>
        <v/>
      </c>
      <c r="F204" s="21" t="str">
        <f>IF(INVENTARIO!Q196="","",INVENTARIO!Q196)</f>
        <v/>
      </c>
      <c r="G204" s="21" t="str">
        <f t="shared" si="1"/>
        <v/>
      </c>
      <c r="H204" s="15" t="str">
        <f>IF(INVENTARIO!T196="","",INVENTARIO!T196)</f>
        <v/>
      </c>
      <c r="I204" s="33" t="str">
        <f>IF(INVENTARIO!U196="","",INVENTARIO!U196)</f>
        <v/>
      </c>
      <c r="J204" s="15" t="str">
        <f>IF(INVENTARIO!V196="","",INVENTARIO!V196)</f>
        <v/>
      </c>
      <c r="K204" s="15" t="str">
        <f>IF(INVENTARIO!R196="","",INVENTARIO!R196)</f>
        <v/>
      </c>
      <c r="L204" s="15" t="str">
        <f>IF(INVENTARIO!Y196="","",INVENTARIO!Y196)</f>
        <v/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5" t="str">
        <f>IF(INVENTARIO!A196="","",INVENTARIO!A196)</f>
        <v/>
      </c>
      <c r="B205" s="15" t="str">
        <f>IF(INVENTARIO!G196="","",INVENTARIO!G196)</f>
        <v/>
      </c>
      <c r="C205" s="15" t="str">
        <f>IF(INVENTARIO!B196="","",INVENTARIO!B196)</f>
        <v/>
      </c>
      <c r="D205" s="15" t="str">
        <f>IF(INVENTARIO!D196="","",INVENTARIO!D196)</f>
        <v/>
      </c>
      <c r="E205" s="21" t="str">
        <f>IF(INVENTARIO!O197="","",INVENTARIO!O197)</f>
        <v/>
      </c>
      <c r="F205" s="21" t="str">
        <f>IF(INVENTARIO!Q197="","",INVENTARIO!Q197)</f>
        <v/>
      </c>
      <c r="G205" s="21" t="str">
        <f t="shared" si="1"/>
        <v/>
      </c>
      <c r="H205" s="15" t="str">
        <f>IF(INVENTARIO!T197="","",INVENTARIO!T197)</f>
        <v/>
      </c>
      <c r="I205" s="33" t="str">
        <f>IF(INVENTARIO!U197="","",INVENTARIO!U197)</f>
        <v/>
      </c>
      <c r="J205" s="15" t="str">
        <f>IF(INVENTARIO!V197="","",INVENTARIO!V197)</f>
        <v/>
      </c>
      <c r="K205" s="15" t="str">
        <f>IF(INVENTARIO!R197="","",INVENTARIO!R197)</f>
        <v/>
      </c>
      <c r="L205" s="15" t="str">
        <f>IF(INVENTARIO!Y197="","",INVENTARIO!Y197)</f>
        <v/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5" t="str">
        <f>IF(INVENTARIO!A197="","",INVENTARIO!A197)</f>
        <v/>
      </c>
      <c r="B206" s="15" t="str">
        <f>IF(INVENTARIO!G197="","",INVENTARIO!G197)</f>
        <v/>
      </c>
      <c r="C206" s="15" t="str">
        <f>IF(INVENTARIO!B197="","",INVENTARIO!B197)</f>
        <v/>
      </c>
      <c r="D206" s="15" t="str">
        <f>IF(INVENTARIO!D197="","",INVENTARIO!D197)</f>
        <v/>
      </c>
      <c r="E206" s="21" t="str">
        <f>IF(INVENTARIO!O198="","",INVENTARIO!O198)</f>
        <v/>
      </c>
      <c r="F206" s="21" t="str">
        <f>IF(INVENTARIO!Q198="","",INVENTARIO!Q198)</f>
        <v/>
      </c>
      <c r="G206" s="21" t="str">
        <f t="shared" si="1"/>
        <v/>
      </c>
      <c r="H206" s="15" t="str">
        <f>IF(INVENTARIO!T198="","",INVENTARIO!T198)</f>
        <v/>
      </c>
      <c r="I206" s="33" t="str">
        <f>IF(INVENTARIO!U198="","",INVENTARIO!U198)</f>
        <v/>
      </c>
      <c r="J206" s="15" t="str">
        <f>IF(INVENTARIO!V198="","",INVENTARIO!V198)</f>
        <v/>
      </c>
      <c r="K206" s="15" t="str">
        <f>IF(INVENTARIO!R198="","",INVENTARIO!R198)</f>
        <v/>
      </c>
      <c r="L206" s="15" t="str">
        <f>IF(INVENTARIO!Y198="","",INVENTARIO!Y198)</f>
        <v/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5" t="str">
        <f>IF(INVENTARIO!A198="","",INVENTARIO!A198)</f>
        <v/>
      </c>
      <c r="B207" s="15" t="str">
        <f>IF(INVENTARIO!G198="","",INVENTARIO!G198)</f>
        <v/>
      </c>
      <c r="C207" s="15" t="str">
        <f>IF(INVENTARIO!B198="","",INVENTARIO!B198)</f>
        <v/>
      </c>
      <c r="D207" s="15" t="str">
        <f>IF(INVENTARIO!D198="","",INVENTARIO!D198)</f>
        <v/>
      </c>
      <c r="E207" s="21" t="str">
        <f>IF(INVENTARIO!O199="","",INVENTARIO!O199)</f>
        <v/>
      </c>
      <c r="F207" s="21" t="str">
        <f>IF(INVENTARIO!Q199="","",INVENTARIO!Q199)</f>
        <v/>
      </c>
      <c r="G207" s="21" t="str">
        <f t="shared" si="1"/>
        <v/>
      </c>
      <c r="H207" s="15" t="str">
        <f>IF(INVENTARIO!T199="","",INVENTARIO!T199)</f>
        <v/>
      </c>
      <c r="I207" s="33" t="str">
        <f>IF(INVENTARIO!U199="","",INVENTARIO!U199)</f>
        <v/>
      </c>
      <c r="J207" s="15" t="str">
        <f>IF(INVENTARIO!V199="","",INVENTARIO!V199)</f>
        <v/>
      </c>
      <c r="K207" s="15" t="str">
        <f>IF(INVENTARIO!R199="","",INVENTARIO!R199)</f>
        <v/>
      </c>
      <c r="L207" s="15" t="str">
        <f>IF(INVENTARIO!Y199="","",INVENTARIO!Y199)</f>
        <v/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5" t="str">
        <f>IF(INVENTARIO!A199="","",INVENTARIO!A199)</f>
        <v/>
      </c>
      <c r="B208" s="15" t="str">
        <f>IF(INVENTARIO!G199="","",INVENTARIO!G199)</f>
        <v/>
      </c>
      <c r="C208" s="15" t="str">
        <f>IF(INVENTARIO!B199="","",INVENTARIO!B199)</f>
        <v/>
      </c>
      <c r="D208" s="15" t="str">
        <f>IF(INVENTARIO!D199="","",INVENTARIO!D199)</f>
        <v/>
      </c>
      <c r="E208" s="21" t="str">
        <f>IF(INVENTARIO!O200="","",INVENTARIO!O200)</f>
        <v/>
      </c>
      <c r="F208" s="21" t="str">
        <f>IF(INVENTARIO!Q200="","",INVENTARIO!Q200)</f>
        <v/>
      </c>
      <c r="G208" s="21" t="str">
        <f t="shared" si="1"/>
        <v/>
      </c>
      <c r="H208" s="15" t="str">
        <f>IF(INVENTARIO!T200="","",INVENTARIO!T200)</f>
        <v/>
      </c>
      <c r="I208" s="33" t="str">
        <f>IF(INVENTARIO!U200="","",INVENTARIO!U200)</f>
        <v/>
      </c>
      <c r="J208" s="15" t="str">
        <f>IF(INVENTARIO!V200="","",INVENTARIO!V200)</f>
        <v/>
      </c>
      <c r="K208" s="15" t="str">
        <f>IF(INVENTARIO!R200="","",INVENTARIO!R200)</f>
        <v/>
      </c>
      <c r="L208" s="15" t="str">
        <f>IF(INVENTARIO!Y200="","",INVENTARIO!Y200)</f>
        <v/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5" t="str">
        <f>IF(INVENTARIO!A200="","",INVENTARIO!A200)</f>
        <v/>
      </c>
      <c r="B209" s="15" t="str">
        <f>IF(INVENTARIO!G200="","",INVENTARIO!G200)</f>
        <v/>
      </c>
      <c r="C209" s="15" t="str">
        <f>IF(INVENTARIO!B200="","",INVENTARIO!B200)</f>
        <v/>
      </c>
      <c r="D209" s="15" t="str">
        <f>IF(INVENTARIO!D200="","",INVENTARIO!D200)</f>
        <v/>
      </c>
      <c r="E209" s="21" t="str">
        <f>IF(INVENTARIO!O201="","",INVENTARIO!O201)</f>
        <v/>
      </c>
      <c r="F209" s="21" t="str">
        <f>IF(INVENTARIO!Q201="","",INVENTARIO!Q201)</f>
        <v/>
      </c>
      <c r="G209" s="21" t="str">
        <f t="shared" si="1"/>
        <v/>
      </c>
      <c r="H209" s="15" t="str">
        <f>IF(INVENTARIO!T201="","",INVENTARIO!T201)</f>
        <v/>
      </c>
      <c r="I209" s="33" t="str">
        <f>IF(INVENTARIO!U201="","",INVENTARIO!U201)</f>
        <v/>
      </c>
      <c r="J209" s="15" t="str">
        <f>IF(INVENTARIO!V201="","",INVENTARIO!V201)</f>
        <v/>
      </c>
      <c r="K209" s="15" t="str">
        <f>IF(INVENTARIO!R201="","",INVENTARIO!R201)</f>
        <v/>
      </c>
      <c r="L209" s="15" t="str">
        <f>IF(INVENTARIO!Y201="","",INVENTARIO!Y201)</f>
        <v/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5" t="str">
        <f>IF(INVENTARIO!A201="","",INVENTARIO!A201)</f>
        <v/>
      </c>
      <c r="B210" s="15" t="str">
        <f>IF(INVENTARIO!G201="","",INVENTARIO!G201)</f>
        <v/>
      </c>
      <c r="C210" s="15" t="str">
        <f>IF(INVENTARIO!B201="","",INVENTARIO!B201)</f>
        <v/>
      </c>
      <c r="D210" s="15" t="str">
        <f>IF(INVENTARIO!D201="","",INVENTARIO!D201)</f>
        <v/>
      </c>
      <c r="E210" s="21" t="str">
        <f>IF(INVENTARIO!O202="","",INVENTARIO!O202)</f>
        <v/>
      </c>
      <c r="F210" s="21" t="str">
        <f>IF(INVENTARIO!Q202="","",INVENTARIO!Q202)</f>
        <v/>
      </c>
      <c r="G210" s="21" t="str">
        <f t="shared" si="1"/>
        <v/>
      </c>
      <c r="H210" s="15" t="str">
        <f>IF(INVENTARIO!T202="","",INVENTARIO!T202)</f>
        <v/>
      </c>
      <c r="I210" s="33" t="str">
        <f>IF(INVENTARIO!U202="","",INVENTARIO!U202)</f>
        <v/>
      </c>
      <c r="J210" s="15" t="str">
        <f>IF(INVENTARIO!V202="","",INVENTARIO!V202)</f>
        <v/>
      </c>
      <c r="K210" s="15" t="str">
        <f>IF(INVENTARIO!R202="","",INVENTARIO!R202)</f>
        <v/>
      </c>
      <c r="L210" s="15" t="str">
        <f>IF(INVENTARIO!Y202="","",INVENTARIO!Y202)</f>
        <v/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5" t="str">
        <f>IF(INVENTARIO!A202="","",INVENTARIO!A202)</f>
        <v/>
      </c>
      <c r="B211" s="15" t="str">
        <f>IF(INVENTARIO!G202="","",INVENTARIO!G202)</f>
        <v/>
      </c>
      <c r="C211" s="15" t="str">
        <f>IF(INVENTARIO!B202="","",INVENTARIO!B202)</f>
        <v/>
      </c>
      <c r="D211" s="15" t="str">
        <f>IF(INVENTARIO!D202="","",INVENTARIO!D202)</f>
        <v/>
      </c>
      <c r="E211" s="21" t="str">
        <f>IF(INVENTARIO!O203="","",INVENTARIO!O203)</f>
        <v/>
      </c>
      <c r="F211" s="21" t="str">
        <f>IF(INVENTARIO!Q203="","",INVENTARIO!Q203)</f>
        <v/>
      </c>
      <c r="G211" s="21" t="str">
        <f t="shared" si="1"/>
        <v/>
      </c>
      <c r="H211" s="15" t="str">
        <f>IF(INVENTARIO!T203="","",INVENTARIO!T203)</f>
        <v/>
      </c>
      <c r="I211" s="33" t="str">
        <f>IF(INVENTARIO!U203="","",INVENTARIO!U203)</f>
        <v/>
      </c>
      <c r="J211" s="15" t="str">
        <f>IF(INVENTARIO!V203="","",INVENTARIO!V203)</f>
        <v/>
      </c>
      <c r="K211" s="15" t="str">
        <f>IF(INVENTARIO!R203="","",INVENTARIO!R203)</f>
        <v/>
      </c>
      <c r="L211" s="15" t="str">
        <f>IF(INVENTARIO!Y203="","",INVENTARIO!Y203)</f>
        <v/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5" t="str">
        <f>IF(INVENTARIO!A203="","",INVENTARIO!A203)</f>
        <v/>
      </c>
      <c r="B212" s="15" t="str">
        <f>IF(INVENTARIO!G203="","",INVENTARIO!G203)</f>
        <v/>
      </c>
      <c r="C212" s="15" t="str">
        <f>IF(INVENTARIO!B203="","",INVENTARIO!B203)</f>
        <v/>
      </c>
      <c r="D212" s="15" t="str">
        <f>IF(INVENTARIO!D203="","",INVENTARIO!D203)</f>
        <v/>
      </c>
      <c r="E212" s="21" t="str">
        <f>IF(INVENTARIO!O204="","",INVENTARIO!O204)</f>
        <v/>
      </c>
      <c r="F212" s="21" t="str">
        <f>IF(INVENTARIO!Q204="","",INVENTARIO!Q204)</f>
        <v/>
      </c>
      <c r="G212" s="21" t="str">
        <f t="shared" si="1"/>
        <v/>
      </c>
      <c r="H212" s="15" t="str">
        <f>IF(INVENTARIO!T204="","",INVENTARIO!T204)</f>
        <v/>
      </c>
      <c r="I212" s="33" t="str">
        <f>IF(INVENTARIO!U204="","",INVENTARIO!U204)</f>
        <v/>
      </c>
      <c r="J212" s="15" t="str">
        <f>IF(INVENTARIO!V204="","",INVENTARIO!V204)</f>
        <v/>
      </c>
      <c r="K212" s="15" t="str">
        <f>IF(INVENTARIO!R204="","",INVENTARIO!R204)</f>
        <v/>
      </c>
      <c r="L212" s="15" t="str">
        <f>IF(INVENTARIO!Y204="","",INVENTARIO!Y204)</f>
        <v/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5" t="str">
        <f>IF(INVENTARIO!A204="","",INVENTARIO!A204)</f>
        <v/>
      </c>
      <c r="B213" s="15" t="str">
        <f>IF(INVENTARIO!G204="","",INVENTARIO!G204)</f>
        <v/>
      </c>
      <c r="C213" s="15" t="str">
        <f>IF(INVENTARIO!B204="","",INVENTARIO!B204)</f>
        <v/>
      </c>
      <c r="D213" s="15" t="str">
        <f>IF(INVENTARIO!D204="","",INVENTARIO!D204)</f>
        <v/>
      </c>
      <c r="E213" s="21" t="str">
        <f>IF(INVENTARIO!O205="","",INVENTARIO!O205)</f>
        <v/>
      </c>
      <c r="F213" s="21" t="str">
        <f>IF(INVENTARIO!Q205="","",INVENTARIO!Q205)</f>
        <v/>
      </c>
      <c r="G213" s="21" t="str">
        <f t="shared" si="1"/>
        <v/>
      </c>
      <c r="H213" s="15" t="str">
        <f>IF(INVENTARIO!T205="","",INVENTARIO!T205)</f>
        <v/>
      </c>
      <c r="I213" s="33" t="str">
        <f>IF(INVENTARIO!U205="","",INVENTARIO!U205)</f>
        <v/>
      </c>
      <c r="J213" s="15" t="str">
        <f>IF(INVENTARIO!V205="","",INVENTARIO!V205)</f>
        <v/>
      </c>
      <c r="K213" s="15" t="str">
        <f>IF(INVENTARIO!R205="","",INVENTARIO!R205)</f>
        <v/>
      </c>
      <c r="L213" s="15" t="str">
        <f>IF(INVENTARIO!Y205="","",INVENTARIO!Y205)</f>
        <v/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5" t="str">
        <f>IF(INVENTARIO!A205="","",INVENTARIO!A205)</f>
        <v/>
      </c>
      <c r="B214" s="15" t="str">
        <f>IF(INVENTARIO!G205="","",INVENTARIO!G205)</f>
        <v/>
      </c>
      <c r="C214" s="15" t="str">
        <f>IF(INVENTARIO!B205="","",INVENTARIO!B205)</f>
        <v/>
      </c>
      <c r="D214" s="15" t="str">
        <f>IF(INVENTARIO!D205="","",INVENTARIO!D205)</f>
        <v/>
      </c>
      <c r="E214" s="21" t="str">
        <f>IF(INVENTARIO!O206="","",INVENTARIO!O206)</f>
        <v/>
      </c>
      <c r="F214" s="21" t="str">
        <f>IF(INVENTARIO!Q206="","",INVENTARIO!Q206)</f>
        <v/>
      </c>
      <c r="G214" s="21" t="str">
        <f t="shared" si="1"/>
        <v/>
      </c>
      <c r="H214" s="15" t="str">
        <f>IF(INVENTARIO!T206="","",INVENTARIO!T206)</f>
        <v/>
      </c>
      <c r="I214" s="33" t="str">
        <f>IF(INVENTARIO!U206="","",INVENTARIO!U206)</f>
        <v/>
      </c>
      <c r="J214" s="15" t="str">
        <f>IF(INVENTARIO!V206="","",INVENTARIO!V206)</f>
        <v/>
      </c>
      <c r="K214" s="15" t="str">
        <f>IF(INVENTARIO!R206="","",INVENTARIO!R206)</f>
        <v/>
      </c>
      <c r="L214" s="15" t="str">
        <f>IF(INVENTARIO!Y206="","",INVENTARIO!Y206)</f>
        <v/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5" t="str">
        <f>IF(INVENTARIO!A206="","",INVENTARIO!A206)</f>
        <v/>
      </c>
      <c r="B215" s="15" t="str">
        <f>IF(INVENTARIO!G206="","",INVENTARIO!G206)</f>
        <v/>
      </c>
      <c r="C215" s="15" t="str">
        <f>IF(INVENTARIO!B206="","",INVENTARIO!B206)</f>
        <v/>
      </c>
      <c r="D215" s="15" t="str">
        <f>IF(INVENTARIO!D206="","",INVENTARIO!D206)</f>
        <v/>
      </c>
      <c r="E215" s="21" t="str">
        <f>IF(INVENTARIO!O207="","",INVENTARIO!O207)</f>
        <v/>
      </c>
      <c r="F215" s="21" t="str">
        <f>IF(INVENTARIO!Q207="","",INVENTARIO!Q207)</f>
        <v/>
      </c>
      <c r="G215" s="21" t="str">
        <f t="shared" si="1"/>
        <v/>
      </c>
      <c r="H215" s="15" t="str">
        <f>IF(INVENTARIO!T207="","",INVENTARIO!T207)</f>
        <v/>
      </c>
      <c r="I215" s="33" t="str">
        <f>IF(INVENTARIO!U207="","",INVENTARIO!U207)</f>
        <v/>
      </c>
      <c r="J215" s="15" t="str">
        <f>IF(INVENTARIO!V207="","",INVENTARIO!V207)</f>
        <v/>
      </c>
      <c r="K215" s="15" t="str">
        <f>IF(INVENTARIO!R207="","",INVENTARIO!R207)</f>
        <v/>
      </c>
      <c r="L215" s="15" t="str">
        <f>IF(INVENTARIO!Y207="","",INVENTARIO!Y207)</f>
        <v/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5" t="str">
        <f>IF(INVENTARIO!A207="","",INVENTARIO!A207)</f>
        <v/>
      </c>
      <c r="B216" s="15" t="str">
        <f>IF(INVENTARIO!G207="","",INVENTARIO!G207)</f>
        <v/>
      </c>
      <c r="C216" s="15" t="str">
        <f>IF(INVENTARIO!B207="","",INVENTARIO!B207)</f>
        <v/>
      </c>
      <c r="D216" s="15" t="str">
        <f>IF(INVENTARIO!D207="","",INVENTARIO!D207)</f>
        <v/>
      </c>
      <c r="E216" s="21" t="str">
        <f>IF(INVENTARIO!O208="","",INVENTARIO!O208)</f>
        <v/>
      </c>
      <c r="F216" s="21" t="str">
        <f>IF(INVENTARIO!Q208="","",INVENTARIO!Q208)</f>
        <v/>
      </c>
      <c r="G216" s="21" t="str">
        <f t="shared" si="1"/>
        <v/>
      </c>
      <c r="H216" s="15" t="str">
        <f>IF(INVENTARIO!T208="","",INVENTARIO!T208)</f>
        <v/>
      </c>
      <c r="I216" s="33" t="str">
        <f>IF(INVENTARIO!U208="","",INVENTARIO!U208)</f>
        <v/>
      </c>
      <c r="J216" s="15" t="str">
        <f>IF(INVENTARIO!V208="","",INVENTARIO!V208)</f>
        <v/>
      </c>
      <c r="K216" s="15" t="str">
        <f>IF(INVENTARIO!R208="","",INVENTARIO!R208)</f>
        <v/>
      </c>
      <c r="L216" s="15" t="str">
        <f>IF(INVENTARIO!Y208="","",INVENTARIO!Y208)</f>
        <v/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5" t="str">
        <f>IF(INVENTARIO!A208="","",INVENTARIO!A208)</f>
        <v/>
      </c>
      <c r="B217" s="15" t="str">
        <f>IF(INVENTARIO!G208="","",INVENTARIO!G208)</f>
        <v/>
      </c>
      <c r="C217" s="15" t="str">
        <f>IF(INVENTARIO!B208="","",INVENTARIO!B208)</f>
        <v/>
      </c>
      <c r="D217" s="15" t="str">
        <f>IF(INVENTARIO!D208="","",INVENTARIO!D208)</f>
        <v/>
      </c>
      <c r="E217" s="21" t="str">
        <f>IF(INVENTARIO!O209="","",INVENTARIO!O209)</f>
        <v/>
      </c>
      <c r="F217" s="21" t="str">
        <f>IF(INVENTARIO!Q209="","",INVENTARIO!Q209)</f>
        <v/>
      </c>
      <c r="G217" s="21" t="str">
        <f t="shared" si="1"/>
        <v/>
      </c>
      <c r="H217" s="15" t="str">
        <f>IF(INVENTARIO!T209="","",INVENTARIO!T209)</f>
        <v/>
      </c>
      <c r="I217" s="33" t="str">
        <f>IF(INVENTARIO!U209="","",INVENTARIO!U209)</f>
        <v/>
      </c>
      <c r="J217" s="15" t="str">
        <f>IF(INVENTARIO!V209="","",INVENTARIO!V209)</f>
        <v/>
      </c>
      <c r="K217" s="15" t="str">
        <f>IF(INVENTARIO!R209="","",INVENTARIO!R209)</f>
        <v/>
      </c>
      <c r="L217" s="15" t="str">
        <f>IF(INVENTARIO!Y209="","",INVENTARIO!Y209)</f>
        <v/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5" t="str">
        <f>IF(INVENTARIO!A209="","",INVENTARIO!A209)</f>
        <v/>
      </c>
      <c r="B218" s="15" t="str">
        <f>IF(INVENTARIO!G209="","",INVENTARIO!G209)</f>
        <v/>
      </c>
      <c r="C218" s="15" t="str">
        <f>IF(INVENTARIO!B209="","",INVENTARIO!B209)</f>
        <v/>
      </c>
      <c r="D218" s="15" t="str">
        <f>IF(INVENTARIO!D209="","",INVENTARIO!D209)</f>
        <v/>
      </c>
      <c r="E218" s="21" t="str">
        <f>IF(INVENTARIO!O210="","",INVENTARIO!O210)</f>
        <v/>
      </c>
      <c r="F218" s="21" t="str">
        <f>IF(INVENTARIO!Q210="","",INVENTARIO!Q210)</f>
        <v/>
      </c>
      <c r="G218" s="21" t="str">
        <f t="shared" si="1"/>
        <v/>
      </c>
      <c r="H218" s="15" t="str">
        <f>IF(INVENTARIO!T210="","",INVENTARIO!T210)</f>
        <v/>
      </c>
      <c r="I218" s="33" t="str">
        <f>IF(INVENTARIO!U210="","",INVENTARIO!U210)</f>
        <v/>
      </c>
      <c r="J218" s="15" t="str">
        <f>IF(INVENTARIO!V210="","",INVENTARIO!V210)</f>
        <v/>
      </c>
      <c r="K218" s="15" t="str">
        <f>IF(INVENTARIO!R210="","",INVENTARIO!R210)</f>
        <v/>
      </c>
      <c r="L218" s="15" t="str">
        <f>IF(INVENTARIO!Y210="","",INVENTARIO!Y210)</f>
        <v/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5" t="str">
        <f>IF(INVENTARIO!A210="","",INVENTARIO!A210)</f>
        <v/>
      </c>
      <c r="B219" s="15" t="str">
        <f>IF(INVENTARIO!G210="","",INVENTARIO!G210)</f>
        <v/>
      </c>
      <c r="C219" s="15" t="str">
        <f>IF(INVENTARIO!B210="","",INVENTARIO!B210)</f>
        <v/>
      </c>
      <c r="D219" s="15" t="str">
        <f>IF(INVENTARIO!D210="","",INVENTARIO!D210)</f>
        <v/>
      </c>
      <c r="E219" s="21" t="str">
        <f>IF(INVENTARIO!O211="","",INVENTARIO!O211)</f>
        <v/>
      </c>
      <c r="F219" s="21" t="str">
        <f>IF(INVENTARIO!Q211="","",INVENTARIO!Q211)</f>
        <v/>
      </c>
      <c r="G219" s="21" t="str">
        <f t="shared" si="1"/>
        <v/>
      </c>
      <c r="H219" s="15" t="str">
        <f>IF(INVENTARIO!T211="","",INVENTARIO!T211)</f>
        <v/>
      </c>
      <c r="I219" s="33" t="str">
        <f>IF(INVENTARIO!U211="","",INVENTARIO!U211)</f>
        <v/>
      </c>
      <c r="J219" s="15" t="str">
        <f>IF(INVENTARIO!V211="","",INVENTARIO!V211)</f>
        <v/>
      </c>
      <c r="K219" s="15" t="str">
        <f>IF(INVENTARIO!R211="","",INVENTARIO!R211)</f>
        <v/>
      </c>
      <c r="L219" s="15" t="str">
        <f>IF(INVENTARIO!Y211="","",INVENTARIO!Y211)</f>
        <v/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5" t="str">
        <f>IF(INVENTARIO!A211="","",INVENTARIO!A211)</f>
        <v/>
      </c>
      <c r="B220" s="15" t="str">
        <f>IF(INVENTARIO!G211="","",INVENTARIO!G211)</f>
        <v/>
      </c>
      <c r="C220" s="15" t="str">
        <f>IF(INVENTARIO!B211="","",INVENTARIO!B211)</f>
        <v/>
      </c>
      <c r="D220" s="15" t="str">
        <f>IF(INVENTARIO!D211="","",INVENTARIO!D211)</f>
        <v/>
      </c>
      <c r="E220" s="21" t="str">
        <f>IF(INVENTARIO!O212="","",INVENTARIO!O212)</f>
        <v/>
      </c>
      <c r="F220" s="21" t="str">
        <f>IF(INVENTARIO!Q212="","",INVENTARIO!Q212)</f>
        <v/>
      </c>
      <c r="G220" s="21" t="str">
        <f t="shared" si="1"/>
        <v/>
      </c>
      <c r="H220" s="15" t="str">
        <f>IF(INVENTARIO!T212="","",INVENTARIO!T212)</f>
        <v/>
      </c>
      <c r="I220" s="33" t="str">
        <f>IF(INVENTARIO!U212="","",INVENTARIO!U212)</f>
        <v/>
      </c>
      <c r="J220" s="15" t="str">
        <f>IF(INVENTARIO!V212="","",INVENTARIO!V212)</f>
        <v/>
      </c>
      <c r="K220" s="15" t="str">
        <f>IF(INVENTARIO!R212="","",INVENTARIO!R212)</f>
        <v/>
      </c>
      <c r="L220" s="15" t="str">
        <f>IF(INVENTARIO!Y212="","",INVENTARIO!Y212)</f>
        <v/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5" t="str">
        <f>IF(INVENTARIO!A212="","",INVENTARIO!A212)</f>
        <v/>
      </c>
      <c r="B221" s="15" t="str">
        <f>IF(INVENTARIO!G212="","",INVENTARIO!G212)</f>
        <v/>
      </c>
      <c r="C221" s="15" t="str">
        <f>IF(INVENTARIO!B212="","",INVENTARIO!B212)</f>
        <v/>
      </c>
      <c r="D221" s="15" t="str">
        <f>IF(INVENTARIO!D212="","",INVENTARIO!D212)</f>
        <v/>
      </c>
      <c r="E221" s="21" t="str">
        <f>IF(INVENTARIO!O213="","",INVENTARIO!O213)</f>
        <v/>
      </c>
      <c r="F221" s="21" t="str">
        <f>IF(INVENTARIO!Q213="","",INVENTARIO!Q213)</f>
        <v/>
      </c>
      <c r="G221" s="21" t="str">
        <f t="shared" si="1"/>
        <v/>
      </c>
      <c r="H221" s="15" t="str">
        <f>IF(INVENTARIO!T213="","",INVENTARIO!T213)</f>
        <v/>
      </c>
      <c r="I221" s="33" t="str">
        <f>IF(INVENTARIO!U213="","",INVENTARIO!U213)</f>
        <v/>
      </c>
      <c r="J221" s="15" t="str">
        <f>IF(INVENTARIO!V213="","",INVENTARIO!V213)</f>
        <v/>
      </c>
      <c r="K221" s="15" t="str">
        <f>IF(INVENTARIO!R213="","",INVENTARIO!R213)</f>
        <v/>
      </c>
      <c r="L221" s="15" t="str">
        <f>IF(INVENTARIO!Y213="","",INVENTARIO!Y213)</f>
        <v/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5" t="str">
        <f>IF(INVENTARIO!A213="","",INVENTARIO!A213)</f>
        <v/>
      </c>
      <c r="B222" s="15" t="str">
        <f>IF(INVENTARIO!G213="","",INVENTARIO!G213)</f>
        <v/>
      </c>
      <c r="C222" s="15" t="str">
        <f>IF(INVENTARIO!B213="","",INVENTARIO!B213)</f>
        <v/>
      </c>
      <c r="D222" s="15" t="str">
        <f>IF(INVENTARIO!D213="","",INVENTARIO!D213)</f>
        <v/>
      </c>
      <c r="E222" s="21" t="str">
        <f>IF(INVENTARIO!O214="","",INVENTARIO!O214)</f>
        <v/>
      </c>
      <c r="F222" s="21" t="str">
        <f>IF(INVENTARIO!Q214="","",INVENTARIO!Q214)</f>
        <v/>
      </c>
      <c r="G222" s="21" t="str">
        <f t="shared" si="1"/>
        <v/>
      </c>
      <c r="H222" s="15" t="str">
        <f>IF(INVENTARIO!T214="","",INVENTARIO!T214)</f>
        <v/>
      </c>
      <c r="I222" s="33" t="str">
        <f>IF(INVENTARIO!U214="","",INVENTARIO!U214)</f>
        <v/>
      </c>
      <c r="J222" s="15" t="str">
        <f>IF(INVENTARIO!V214="","",INVENTARIO!V214)</f>
        <v/>
      </c>
      <c r="K222" s="15" t="str">
        <f>IF(INVENTARIO!R214="","",INVENTARIO!R214)</f>
        <v/>
      </c>
      <c r="L222" s="15" t="str">
        <f>IF(INVENTARIO!Y214="","",INVENTARIO!Y214)</f>
        <v/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5" t="str">
        <f>IF(INVENTARIO!A214="","",INVENTARIO!A214)</f>
        <v/>
      </c>
      <c r="B223" s="15" t="str">
        <f>IF(INVENTARIO!G214="","",INVENTARIO!G214)</f>
        <v/>
      </c>
      <c r="C223" s="15" t="str">
        <f>IF(INVENTARIO!B214="","",INVENTARIO!B214)</f>
        <v/>
      </c>
      <c r="D223" s="15" t="str">
        <f>IF(INVENTARIO!D214="","",INVENTARIO!D214)</f>
        <v/>
      </c>
      <c r="E223" s="21" t="str">
        <f>IF(INVENTARIO!O215="","",INVENTARIO!O215)</f>
        <v/>
      </c>
      <c r="F223" s="21" t="str">
        <f>IF(INVENTARIO!Q215="","",INVENTARIO!Q215)</f>
        <v/>
      </c>
      <c r="G223" s="21" t="str">
        <f t="shared" si="1"/>
        <v/>
      </c>
      <c r="H223" s="15" t="str">
        <f>IF(INVENTARIO!T215="","",INVENTARIO!T215)</f>
        <v/>
      </c>
      <c r="I223" s="33" t="str">
        <f>IF(INVENTARIO!U215="","",INVENTARIO!U215)</f>
        <v/>
      </c>
      <c r="J223" s="15" t="str">
        <f>IF(INVENTARIO!V215="","",INVENTARIO!V215)</f>
        <v/>
      </c>
      <c r="K223" s="15" t="str">
        <f>IF(INVENTARIO!R215="","",INVENTARIO!R215)</f>
        <v/>
      </c>
      <c r="L223" s="15" t="str">
        <f>IF(INVENTARIO!Y215="","",INVENTARIO!Y215)</f>
        <v/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5" t="str">
        <f>IF(INVENTARIO!A215="","",INVENTARIO!A215)</f>
        <v/>
      </c>
      <c r="B224" s="15" t="str">
        <f>IF(INVENTARIO!G215="","",INVENTARIO!G215)</f>
        <v/>
      </c>
      <c r="C224" s="15" t="str">
        <f>IF(INVENTARIO!B215="","",INVENTARIO!B215)</f>
        <v/>
      </c>
      <c r="D224" s="15" t="str">
        <f>IF(INVENTARIO!D215="","",INVENTARIO!D215)</f>
        <v/>
      </c>
      <c r="E224" s="21" t="str">
        <f>IF(INVENTARIO!O216="","",INVENTARIO!O216)</f>
        <v/>
      </c>
      <c r="F224" s="21" t="str">
        <f>IF(INVENTARIO!Q216="","",INVENTARIO!Q216)</f>
        <v/>
      </c>
      <c r="G224" s="21" t="str">
        <f t="shared" si="1"/>
        <v/>
      </c>
      <c r="H224" s="15" t="str">
        <f>IF(INVENTARIO!T216="","",INVENTARIO!T216)</f>
        <v/>
      </c>
      <c r="I224" s="33" t="str">
        <f>IF(INVENTARIO!U216="","",INVENTARIO!U216)</f>
        <v/>
      </c>
      <c r="J224" s="15" t="str">
        <f>IF(INVENTARIO!V216="","",INVENTARIO!V216)</f>
        <v/>
      </c>
      <c r="K224" s="15" t="str">
        <f>IF(INVENTARIO!R216="","",INVENTARIO!R216)</f>
        <v/>
      </c>
      <c r="L224" s="15" t="str">
        <f>IF(INVENTARIO!Y216="","",INVENTARIO!Y216)</f>
        <v/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5" t="str">
        <f>IF(INVENTARIO!A216="","",INVENTARIO!A216)</f>
        <v/>
      </c>
      <c r="B225" s="15" t="str">
        <f>IF(INVENTARIO!G216="","",INVENTARIO!G216)</f>
        <v/>
      </c>
      <c r="C225" s="15" t="str">
        <f>IF(INVENTARIO!B216="","",INVENTARIO!B216)</f>
        <v/>
      </c>
      <c r="D225" s="15" t="str">
        <f>IF(INVENTARIO!D216="","",INVENTARIO!D216)</f>
        <v/>
      </c>
      <c r="E225" s="21" t="str">
        <f>IF(INVENTARIO!O217="","",INVENTARIO!O217)</f>
        <v/>
      </c>
      <c r="F225" s="21" t="str">
        <f>IF(INVENTARIO!Q217="","",INVENTARIO!Q217)</f>
        <v/>
      </c>
      <c r="G225" s="21" t="str">
        <f t="shared" si="1"/>
        <v/>
      </c>
      <c r="H225" s="15" t="str">
        <f>IF(INVENTARIO!T217="","",INVENTARIO!T217)</f>
        <v/>
      </c>
      <c r="I225" s="33" t="str">
        <f>IF(INVENTARIO!U217="","",INVENTARIO!U217)</f>
        <v/>
      </c>
      <c r="J225" s="15" t="str">
        <f>IF(INVENTARIO!V217="","",INVENTARIO!V217)</f>
        <v/>
      </c>
      <c r="K225" s="15" t="str">
        <f>IF(INVENTARIO!R217="","",INVENTARIO!R217)</f>
        <v/>
      </c>
      <c r="L225" s="15" t="str">
        <f>IF(INVENTARIO!Y217="","",INVENTARIO!Y217)</f>
        <v/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5" t="str">
        <f>IF(INVENTARIO!A217="","",INVENTARIO!A217)</f>
        <v/>
      </c>
      <c r="B226" s="15" t="str">
        <f>IF(INVENTARIO!G217="","",INVENTARIO!G217)</f>
        <v/>
      </c>
      <c r="C226" s="15" t="str">
        <f>IF(INVENTARIO!B217="","",INVENTARIO!B217)</f>
        <v/>
      </c>
      <c r="D226" s="15" t="str">
        <f>IF(INVENTARIO!D217="","",INVENTARIO!D217)</f>
        <v/>
      </c>
      <c r="E226" s="21" t="str">
        <f>IF(INVENTARIO!O218="","",INVENTARIO!O218)</f>
        <v/>
      </c>
      <c r="F226" s="21" t="str">
        <f>IF(INVENTARIO!Q218="","",INVENTARIO!Q218)</f>
        <v/>
      </c>
      <c r="G226" s="21" t="str">
        <f t="shared" si="1"/>
        <v/>
      </c>
      <c r="H226" s="15" t="str">
        <f>IF(INVENTARIO!T218="","",INVENTARIO!T218)</f>
        <v/>
      </c>
      <c r="I226" s="33" t="str">
        <f>IF(INVENTARIO!U218="","",INVENTARIO!U218)</f>
        <v/>
      </c>
      <c r="J226" s="15" t="str">
        <f>IF(INVENTARIO!V218="","",INVENTARIO!V218)</f>
        <v/>
      </c>
      <c r="K226" s="15" t="str">
        <f>IF(INVENTARIO!R218="","",INVENTARIO!R218)</f>
        <v/>
      </c>
      <c r="L226" s="15" t="str">
        <f>IF(INVENTARIO!Y218="","",INVENTARIO!Y218)</f>
        <v/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5" t="str">
        <f>IF(INVENTARIO!A218="","",INVENTARIO!A218)</f>
        <v/>
      </c>
      <c r="B227" s="15" t="str">
        <f>IF(INVENTARIO!G218="","",INVENTARIO!G218)</f>
        <v/>
      </c>
      <c r="C227" s="15" t="str">
        <f>IF(INVENTARIO!B218="","",INVENTARIO!B218)</f>
        <v/>
      </c>
      <c r="D227" s="15" t="str">
        <f>IF(INVENTARIO!D218="","",INVENTARIO!D218)</f>
        <v/>
      </c>
      <c r="E227" s="21" t="str">
        <f>IF(INVENTARIO!O219="","",INVENTARIO!O219)</f>
        <v/>
      </c>
      <c r="F227" s="21" t="str">
        <f>IF(INVENTARIO!Q219="","",INVENTARIO!Q219)</f>
        <v/>
      </c>
      <c r="G227" s="21" t="str">
        <f t="shared" si="1"/>
        <v/>
      </c>
      <c r="H227" s="15" t="str">
        <f>IF(INVENTARIO!T219="","",INVENTARIO!T219)</f>
        <v/>
      </c>
      <c r="I227" s="33" t="str">
        <f>IF(INVENTARIO!U219="","",INVENTARIO!U219)</f>
        <v/>
      </c>
      <c r="J227" s="15" t="str">
        <f>IF(INVENTARIO!V219="","",INVENTARIO!V219)</f>
        <v/>
      </c>
      <c r="K227" s="15" t="str">
        <f>IF(INVENTARIO!R219="","",INVENTARIO!R219)</f>
        <v/>
      </c>
      <c r="L227" s="15" t="str">
        <f>IF(INVENTARIO!Y219="","",INVENTARIO!Y219)</f>
        <v/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5" t="str">
        <f>IF(INVENTARIO!A219="","",INVENTARIO!A219)</f>
        <v/>
      </c>
      <c r="B228" s="15" t="str">
        <f>IF(INVENTARIO!G219="","",INVENTARIO!G219)</f>
        <v/>
      </c>
      <c r="C228" s="15" t="str">
        <f>IF(INVENTARIO!B219="","",INVENTARIO!B219)</f>
        <v/>
      </c>
      <c r="D228" s="15" t="str">
        <f>IF(INVENTARIO!D219="","",INVENTARIO!D219)</f>
        <v/>
      </c>
      <c r="E228" s="21" t="str">
        <f>IF(INVENTARIO!O220="","",INVENTARIO!O220)</f>
        <v/>
      </c>
      <c r="F228" s="21" t="str">
        <f>IF(INVENTARIO!Q220="","",INVENTARIO!Q220)</f>
        <v/>
      </c>
      <c r="G228" s="21" t="str">
        <f t="shared" si="1"/>
        <v/>
      </c>
      <c r="H228" s="15" t="str">
        <f>IF(INVENTARIO!T220="","",INVENTARIO!T220)</f>
        <v/>
      </c>
      <c r="I228" s="33" t="str">
        <f>IF(INVENTARIO!U220="","",INVENTARIO!U220)</f>
        <v/>
      </c>
      <c r="J228" s="15" t="str">
        <f>IF(INVENTARIO!V220="","",INVENTARIO!V220)</f>
        <v/>
      </c>
      <c r="K228" s="15" t="str">
        <f>IF(INVENTARIO!R220="","",INVENTARIO!R220)</f>
        <v/>
      </c>
      <c r="L228" s="15" t="str">
        <f>IF(INVENTARIO!Y220="","",INVENTARIO!Y220)</f>
        <v/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5" t="str">
        <f>IF(INVENTARIO!A220="","",INVENTARIO!A220)</f>
        <v/>
      </c>
      <c r="B229" s="15" t="str">
        <f>IF(INVENTARIO!G220="","",INVENTARIO!G220)</f>
        <v/>
      </c>
      <c r="C229" s="15" t="str">
        <f>IF(INVENTARIO!B220="","",INVENTARIO!B220)</f>
        <v/>
      </c>
      <c r="D229" s="15" t="str">
        <f>IF(INVENTARIO!D220="","",INVENTARIO!D220)</f>
        <v/>
      </c>
      <c r="E229" s="21" t="str">
        <f>IF(INVENTARIO!O221="","",INVENTARIO!O221)</f>
        <v/>
      </c>
      <c r="F229" s="21" t="str">
        <f>IF(INVENTARIO!Q221="","",INVENTARIO!Q221)</f>
        <v/>
      </c>
      <c r="G229" s="21" t="str">
        <f t="shared" si="1"/>
        <v/>
      </c>
      <c r="H229" s="15" t="str">
        <f>IF(INVENTARIO!T221="","",INVENTARIO!T221)</f>
        <v/>
      </c>
      <c r="I229" s="33" t="str">
        <f>IF(INVENTARIO!U221="","",INVENTARIO!U221)</f>
        <v/>
      </c>
      <c r="J229" s="15" t="str">
        <f>IF(INVENTARIO!V221="","",INVENTARIO!V221)</f>
        <v/>
      </c>
      <c r="K229" s="15" t="str">
        <f>IF(INVENTARIO!R221="","",INVENTARIO!R221)</f>
        <v/>
      </c>
      <c r="L229" s="15" t="str">
        <f>IF(INVENTARIO!Y221="","",INVENTARIO!Y221)</f>
        <v/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5" t="str">
        <f>IF(INVENTARIO!A221="","",INVENTARIO!A221)</f>
        <v/>
      </c>
      <c r="B230" s="15" t="str">
        <f>IF(INVENTARIO!G221="","",INVENTARIO!G221)</f>
        <v/>
      </c>
      <c r="C230" s="15" t="str">
        <f>IF(INVENTARIO!B221="","",INVENTARIO!B221)</f>
        <v/>
      </c>
      <c r="D230" s="15" t="str">
        <f>IF(INVENTARIO!D221="","",INVENTARIO!D221)</f>
        <v/>
      </c>
      <c r="E230" s="21" t="str">
        <f>IF(INVENTARIO!O222="","",INVENTARIO!O222)</f>
        <v/>
      </c>
      <c r="F230" s="21" t="str">
        <f>IF(INVENTARIO!Q222="","",INVENTARIO!Q222)</f>
        <v/>
      </c>
      <c r="G230" s="21" t="str">
        <f t="shared" si="1"/>
        <v/>
      </c>
      <c r="H230" s="15" t="str">
        <f>IF(INVENTARIO!T222="","",INVENTARIO!T222)</f>
        <v/>
      </c>
      <c r="I230" s="33" t="str">
        <f>IF(INVENTARIO!U222="","",INVENTARIO!U222)</f>
        <v/>
      </c>
      <c r="J230" s="15" t="str">
        <f>IF(INVENTARIO!V222="","",INVENTARIO!V222)</f>
        <v/>
      </c>
      <c r="K230" s="15" t="str">
        <f>IF(INVENTARIO!R222="","",INVENTARIO!R222)</f>
        <v/>
      </c>
      <c r="L230" s="15" t="str">
        <f>IF(INVENTARIO!Y222="","",INVENTARIO!Y222)</f>
        <v/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5" t="str">
        <f>IF(INVENTARIO!A222="","",INVENTARIO!A222)</f>
        <v/>
      </c>
      <c r="B231" s="15" t="str">
        <f>IF(INVENTARIO!G222="","",INVENTARIO!G222)</f>
        <v/>
      </c>
      <c r="C231" s="15" t="str">
        <f>IF(INVENTARIO!B222="","",INVENTARIO!B222)</f>
        <v/>
      </c>
      <c r="D231" s="15" t="str">
        <f>IF(INVENTARIO!D222="","",INVENTARIO!D222)</f>
        <v/>
      </c>
      <c r="E231" s="21" t="str">
        <f>IF(INVENTARIO!O223="","",INVENTARIO!O223)</f>
        <v/>
      </c>
      <c r="F231" s="21" t="str">
        <f>IF(INVENTARIO!Q223="","",INVENTARIO!Q223)</f>
        <v/>
      </c>
      <c r="G231" s="21" t="str">
        <f t="shared" si="1"/>
        <v/>
      </c>
      <c r="H231" s="15" t="str">
        <f>IF(INVENTARIO!T223="","",INVENTARIO!T223)</f>
        <v/>
      </c>
      <c r="I231" s="33" t="str">
        <f>IF(INVENTARIO!U223="","",INVENTARIO!U223)</f>
        <v/>
      </c>
      <c r="J231" s="15" t="str">
        <f>IF(INVENTARIO!V223="","",INVENTARIO!V223)</f>
        <v/>
      </c>
      <c r="K231" s="15" t="str">
        <f>IF(INVENTARIO!R223="","",INVENTARIO!R223)</f>
        <v/>
      </c>
      <c r="L231" s="15" t="str">
        <f>IF(INVENTARIO!Y223="","",INVENTARIO!Y223)</f>
        <v/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5" t="str">
        <f>IF(INVENTARIO!A223="","",INVENTARIO!A223)</f>
        <v/>
      </c>
      <c r="B232" s="15" t="str">
        <f>IF(INVENTARIO!G223="","",INVENTARIO!G223)</f>
        <v/>
      </c>
      <c r="C232" s="15" t="str">
        <f>IF(INVENTARIO!B223="","",INVENTARIO!B223)</f>
        <v/>
      </c>
      <c r="D232" s="15" t="str">
        <f>IF(INVENTARIO!D223="","",INVENTARIO!D223)</f>
        <v/>
      </c>
      <c r="E232" s="21" t="str">
        <f>IF(INVENTARIO!O224="","",INVENTARIO!O224)</f>
        <v/>
      </c>
      <c r="F232" s="21" t="str">
        <f>IF(INVENTARIO!Q224="","",INVENTARIO!Q224)</f>
        <v/>
      </c>
      <c r="G232" s="21" t="str">
        <f t="shared" si="1"/>
        <v/>
      </c>
      <c r="H232" s="15" t="str">
        <f>IF(INVENTARIO!T224="","",INVENTARIO!T224)</f>
        <v/>
      </c>
      <c r="I232" s="33" t="str">
        <f>IF(INVENTARIO!U224="","",INVENTARIO!U224)</f>
        <v/>
      </c>
      <c r="J232" s="15" t="str">
        <f>IF(INVENTARIO!V224="","",INVENTARIO!V224)</f>
        <v/>
      </c>
      <c r="K232" s="15" t="str">
        <f>IF(INVENTARIO!R224="","",INVENTARIO!R224)</f>
        <v/>
      </c>
      <c r="L232" s="15" t="str">
        <f>IF(INVENTARIO!Y224="","",INVENTARIO!Y224)</f>
        <v/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5" t="str">
        <f>IF(INVENTARIO!A224="","",INVENTARIO!A224)</f>
        <v/>
      </c>
      <c r="B233" s="15" t="str">
        <f>IF(INVENTARIO!G224="","",INVENTARIO!G224)</f>
        <v/>
      </c>
      <c r="C233" s="15" t="str">
        <f>IF(INVENTARIO!B224="","",INVENTARIO!B224)</f>
        <v/>
      </c>
      <c r="D233" s="15" t="str">
        <f>IF(INVENTARIO!D224="","",INVENTARIO!D224)</f>
        <v/>
      </c>
      <c r="E233" s="21" t="str">
        <f>IF(INVENTARIO!O225="","",INVENTARIO!O225)</f>
        <v/>
      </c>
      <c r="F233" s="21" t="str">
        <f>IF(INVENTARIO!Q225="","",INVENTARIO!Q225)</f>
        <v/>
      </c>
      <c r="G233" s="21" t="str">
        <f t="shared" si="1"/>
        <v/>
      </c>
      <c r="H233" s="15" t="str">
        <f>IF(INVENTARIO!T225="","",INVENTARIO!T225)</f>
        <v/>
      </c>
      <c r="I233" s="33" t="str">
        <f>IF(INVENTARIO!U225="","",INVENTARIO!U225)</f>
        <v/>
      </c>
      <c r="J233" s="15" t="str">
        <f>IF(INVENTARIO!V225="","",INVENTARIO!V225)</f>
        <v/>
      </c>
      <c r="K233" s="15" t="str">
        <f>IF(INVENTARIO!R225="","",INVENTARIO!R225)</f>
        <v/>
      </c>
      <c r="L233" s="15" t="str">
        <f>IF(INVENTARIO!Y225="","",INVENTARIO!Y225)</f>
        <v/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5" t="str">
        <f>IF(INVENTARIO!A225="","",INVENTARIO!A225)</f>
        <v/>
      </c>
      <c r="B234" s="15" t="str">
        <f>IF(INVENTARIO!G225="","",INVENTARIO!G225)</f>
        <v/>
      </c>
      <c r="C234" s="15" t="str">
        <f>IF(INVENTARIO!B225="","",INVENTARIO!B225)</f>
        <v/>
      </c>
      <c r="D234" s="15" t="str">
        <f>IF(INVENTARIO!D225="","",INVENTARIO!D225)</f>
        <v/>
      </c>
      <c r="E234" s="21" t="str">
        <f>IF(INVENTARIO!O226="","",INVENTARIO!O226)</f>
        <v/>
      </c>
      <c r="F234" s="21" t="str">
        <f>IF(INVENTARIO!Q226="","",INVENTARIO!Q226)</f>
        <v/>
      </c>
      <c r="G234" s="21" t="str">
        <f t="shared" si="1"/>
        <v/>
      </c>
      <c r="H234" s="15" t="str">
        <f>IF(INVENTARIO!T226="","",INVENTARIO!T226)</f>
        <v/>
      </c>
      <c r="I234" s="33" t="str">
        <f>IF(INVENTARIO!U226="","",INVENTARIO!U226)</f>
        <v/>
      </c>
      <c r="J234" s="15" t="str">
        <f>IF(INVENTARIO!V226="","",INVENTARIO!V226)</f>
        <v/>
      </c>
      <c r="K234" s="15" t="str">
        <f>IF(INVENTARIO!R226="","",INVENTARIO!R226)</f>
        <v/>
      </c>
      <c r="L234" s="15" t="str">
        <f>IF(INVENTARIO!Y226="","",INVENTARIO!Y226)</f>
        <v/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5" t="str">
        <f>IF(INVENTARIO!A226="","",INVENTARIO!A226)</f>
        <v/>
      </c>
      <c r="B235" s="15" t="str">
        <f>IF(INVENTARIO!G226="","",INVENTARIO!G226)</f>
        <v/>
      </c>
      <c r="C235" s="15" t="str">
        <f>IF(INVENTARIO!B226="","",INVENTARIO!B226)</f>
        <v/>
      </c>
      <c r="D235" s="15" t="str">
        <f>IF(INVENTARIO!D226="","",INVENTARIO!D226)</f>
        <v/>
      </c>
      <c r="E235" s="21" t="str">
        <f>IF(INVENTARIO!O227="","",INVENTARIO!O227)</f>
        <v/>
      </c>
      <c r="F235" s="21" t="str">
        <f>IF(INVENTARIO!Q227="","",INVENTARIO!Q227)</f>
        <v/>
      </c>
      <c r="G235" s="21" t="str">
        <f t="shared" si="1"/>
        <v/>
      </c>
      <c r="H235" s="15" t="str">
        <f>IF(INVENTARIO!T227="","",INVENTARIO!T227)</f>
        <v/>
      </c>
      <c r="I235" s="33" t="str">
        <f>IF(INVENTARIO!U227="","",INVENTARIO!U227)</f>
        <v/>
      </c>
      <c r="J235" s="15" t="str">
        <f>IF(INVENTARIO!V227="","",INVENTARIO!V227)</f>
        <v/>
      </c>
      <c r="K235" s="15" t="str">
        <f>IF(INVENTARIO!R227="","",INVENTARIO!R227)</f>
        <v/>
      </c>
      <c r="L235" s="15" t="str">
        <f>IF(INVENTARIO!Y227="","",INVENTARIO!Y227)</f>
        <v/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5" t="str">
        <f>IF(INVENTARIO!A227="","",INVENTARIO!A227)</f>
        <v/>
      </c>
      <c r="B236" s="15" t="str">
        <f>IF(INVENTARIO!G227="","",INVENTARIO!G227)</f>
        <v/>
      </c>
      <c r="C236" s="15" t="str">
        <f>IF(INVENTARIO!B227="","",INVENTARIO!B227)</f>
        <v/>
      </c>
      <c r="D236" s="15" t="str">
        <f>IF(INVENTARIO!D227="","",INVENTARIO!D227)</f>
        <v/>
      </c>
      <c r="E236" s="21" t="str">
        <f>IF(INVENTARIO!O228="","",INVENTARIO!O228)</f>
        <v/>
      </c>
      <c r="F236" s="21" t="str">
        <f>IF(INVENTARIO!Q228="","",INVENTARIO!Q228)</f>
        <v/>
      </c>
      <c r="G236" s="21" t="str">
        <f t="shared" si="1"/>
        <v/>
      </c>
      <c r="H236" s="15" t="str">
        <f>IF(INVENTARIO!T228="","",INVENTARIO!T228)</f>
        <v/>
      </c>
      <c r="I236" s="33" t="str">
        <f>IF(INVENTARIO!U228="","",INVENTARIO!U228)</f>
        <v/>
      </c>
      <c r="J236" s="15" t="str">
        <f>IF(INVENTARIO!V228="","",INVENTARIO!V228)</f>
        <v/>
      </c>
      <c r="K236" s="15" t="str">
        <f>IF(INVENTARIO!R228="","",INVENTARIO!R228)</f>
        <v/>
      </c>
      <c r="L236" s="15" t="str">
        <f>IF(INVENTARIO!Y228="","",INVENTARIO!Y228)</f>
        <v/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5" t="str">
        <f>IF(INVENTARIO!A228="","",INVENTARIO!A228)</f>
        <v/>
      </c>
      <c r="B237" s="15" t="str">
        <f>IF(INVENTARIO!G228="","",INVENTARIO!G228)</f>
        <v/>
      </c>
      <c r="C237" s="15" t="str">
        <f>IF(INVENTARIO!B228="","",INVENTARIO!B228)</f>
        <v/>
      </c>
      <c r="D237" s="15" t="str">
        <f>IF(INVENTARIO!D228="","",INVENTARIO!D228)</f>
        <v/>
      </c>
      <c r="E237" s="21" t="str">
        <f>IF(INVENTARIO!O229="","",INVENTARIO!O229)</f>
        <v/>
      </c>
      <c r="F237" s="21" t="str">
        <f>IF(INVENTARIO!Q229="","",INVENTARIO!Q229)</f>
        <v/>
      </c>
      <c r="G237" s="21" t="str">
        <f t="shared" si="1"/>
        <v/>
      </c>
      <c r="H237" s="15" t="str">
        <f>IF(INVENTARIO!T229="","",INVENTARIO!T229)</f>
        <v/>
      </c>
      <c r="I237" s="33" t="str">
        <f>IF(INVENTARIO!U229="","",INVENTARIO!U229)</f>
        <v/>
      </c>
      <c r="J237" s="15" t="str">
        <f>IF(INVENTARIO!V229="","",INVENTARIO!V229)</f>
        <v/>
      </c>
      <c r="K237" s="15" t="str">
        <f>IF(INVENTARIO!R229="","",INVENTARIO!R229)</f>
        <v/>
      </c>
      <c r="L237" s="15" t="str">
        <f>IF(INVENTARIO!Y229="","",INVENTARIO!Y229)</f>
        <v/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5" t="str">
        <f>IF(INVENTARIO!A229="","",INVENTARIO!A229)</f>
        <v/>
      </c>
      <c r="B238" s="15" t="str">
        <f>IF(INVENTARIO!G229="","",INVENTARIO!G229)</f>
        <v/>
      </c>
      <c r="C238" s="15" t="str">
        <f>IF(INVENTARIO!B229="","",INVENTARIO!B229)</f>
        <v/>
      </c>
      <c r="D238" s="15" t="str">
        <f>IF(INVENTARIO!D229="","",INVENTARIO!D229)</f>
        <v/>
      </c>
      <c r="E238" s="21" t="str">
        <f>IF(INVENTARIO!O230="","",INVENTARIO!O230)</f>
        <v/>
      </c>
      <c r="F238" s="21" t="str">
        <f>IF(INVENTARIO!Q230="","",INVENTARIO!Q230)</f>
        <v/>
      </c>
      <c r="G238" s="21" t="str">
        <f t="shared" si="1"/>
        <v/>
      </c>
      <c r="H238" s="15" t="str">
        <f>IF(INVENTARIO!T230="","",INVENTARIO!T230)</f>
        <v/>
      </c>
      <c r="I238" s="33" t="str">
        <f>IF(INVENTARIO!U230="","",INVENTARIO!U230)</f>
        <v/>
      </c>
      <c r="J238" s="15" t="str">
        <f>IF(INVENTARIO!V230="","",INVENTARIO!V230)</f>
        <v/>
      </c>
      <c r="K238" s="15" t="str">
        <f>IF(INVENTARIO!R230="","",INVENTARIO!R230)</f>
        <v/>
      </c>
      <c r="L238" s="15" t="str">
        <f>IF(INVENTARIO!Y230="","",INVENTARIO!Y230)</f>
        <v/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5" t="str">
        <f>IF(INVENTARIO!A230="","",INVENTARIO!A230)</f>
        <v/>
      </c>
      <c r="B239" s="15" t="str">
        <f>IF(INVENTARIO!G230="","",INVENTARIO!G230)</f>
        <v/>
      </c>
      <c r="C239" s="15" t="str">
        <f>IF(INVENTARIO!B230="","",INVENTARIO!B230)</f>
        <v/>
      </c>
      <c r="D239" s="15" t="str">
        <f>IF(INVENTARIO!D230="","",INVENTARIO!D230)</f>
        <v/>
      </c>
      <c r="E239" s="21" t="str">
        <f>IF(INVENTARIO!O231="","",INVENTARIO!O231)</f>
        <v/>
      </c>
      <c r="F239" s="21" t="str">
        <f>IF(INVENTARIO!Q231="","",INVENTARIO!Q231)</f>
        <v/>
      </c>
      <c r="G239" s="21" t="str">
        <f t="shared" si="1"/>
        <v/>
      </c>
      <c r="H239" s="15" t="str">
        <f>IF(INVENTARIO!T231="","",INVENTARIO!T231)</f>
        <v/>
      </c>
      <c r="I239" s="33" t="str">
        <f>IF(INVENTARIO!U231="","",INVENTARIO!U231)</f>
        <v/>
      </c>
      <c r="J239" s="15" t="str">
        <f>IF(INVENTARIO!V231="","",INVENTARIO!V231)</f>
        <v/>
      </c>
      <c r="K239" s="15" t="str">
        <f>IF(INVENTARIO!R231="","",INVENTARIO!R231)</f>
        <v/>
      </c>
      <c r="L239" s="15" t="str">
        <f>IF(INVENTARIO!Y231="","",INVENTARIO!Y231)</f>
        <v/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5" t="str">
        <f>IF(INVENTARIO!A231="","",INVENTARIO!A231)</f>
        <v/>
      </c>
      <c r="B240" s="15" t="str">
        <f>IF(INVENTARIO!G231="","",INVENTARIO!G231)</f>
        <v/>
      </c>
      <c r="C240" s="15" t="str">
        <f>IF(INVENTARIO!B231="","",INVENTARIO!B231)</f>
        <v/>
      </c>
      <c r="D240" s="15" t="str">
        <f>IF(INVENTARIO!D231="","",INVENTARIO!D231)</f>
        <v/>
      </c>
      <c r="E240" s="21" t="str">
        <f>IF(INVENTARIO!O232="","",INVENTARIO!O232)</f>
        <v/>
      </c>
      <c r="F240" s="21" t="str">
        <f>IF(INVENTARIO!Q232="","",INVENTARIO!Q232)</f>
        <v/>
      </c>
      <c r="G240" s="21" t="str">
        <f t="shared" si="1"/>
        <v/>
      </c>
      <c r="H240" s="15" t="str">
        <f>IF(INVENTARIO!T232="","",INVENTARIO!T232)</f>
        <v/>
      </c>
      <c r="I240" s="33" t="str">
        <f>IF(INVENTARIO!U232="","",INVENTARIO!U232)</f>
        <v/>
      </c>
      <c r="J240" s="15" t="str">
        <f>IF(INVENTARIO!V232="","",INVENTARIO!V232)</f>
        <v/>
      </c>
      <c r="K240" s="15" t="str">
        <f>IF(INVENTARIO!R232="","",INVENTARIO!R232)</f>
        <v/>
      </c>
      <c r="L240" s="15" t="str">
        <f>IF(INVENTARIO!Y232="","",INVENTARIO!Y232)</f>
        <v/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5" t="str">
        <f>IF(INVENTARIO!A232="","",INVENTARIO!A232)</f>
        <v/>
      </c>
      <c r="B241" s="15" t="str">
        <f>IF(INVENTARIO!G232="","",INVENTARIO!G232)</f>
        <v/>
      </c>
      <c r="C241" s="15" t="str">
        <f>IF(INVENTARIO!B232="","",INVENTARIO!B232)</f>
        <v/>
      </c>
      <c r="D241" s="15" t="str">
        <f>IF(INVENTARIO!D232="","",INVENTARIO!D232)</f>
        <v/>
      </c>
      <c r="E241" s="21" t="str">
        <f>IF(INVENTARIO!O233="","",INVENTARIO!O233)</f>
        <v/>
      </c>
      <c r="F241" s="21" t="str">
        <f>IF(INVENTARIO!Q233="","",INVENTARIO!Q233)</f>
        <v/>
      </c>
      <c r="G241" s="21" t="str">
        <f t="shared" si="1"/>
        <v/>
      </c>
      <c r="H241" s="15" t="str">
        <f>IF(INVENTARIO!T233="","",INVENTARIO!T233)</f>
        <v/>
      </c>
      <c r="I241" s="33" t="str">
        <f>IF(INVENTARIO!U233="","",INVENTARIO!U233)</f>
        <v/>
      </c>
      <c r="J241" s="15" t="str">
        <f>IF(INVENTARIO!V233="","",INVENTARIO!V233)</f>
        <v/>
      </c>
      <c r="K241" s="15" t="str">
        <f>IF(INVENTARIO!R233="","",INVENTARIO!R233)</f>
        <v/>
      </c>
      <c r="L241" s="15" t="str">
        <f>IF(INVENTARIO!Y233="","",INVENTARIO!Y233)</f>
        <v/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5" t="str">
        <f>IF(INVENTARIO!A233="","",INVENTARIO!A233)</f>
        <v/>
      </c>
      <c r="B242" s="15" t="str">
        <f>IF(INVENTARIO!G233="","",INVENTARIO!G233)</f>
        <v/>
      </c>
      <c r="C242" s="15" t="str">
        <f>IF(INVENTARIO!B233="","",INVENTARIO!B233)</f>
        <v/>
      </c>
      <c r="D242" s="15" t="str">
        <f>IF(INVENTARIO!D233="","",INVENTARIO!D233)</f>
        <v/>
      </c>
      <c r="E242" s="21" t="str">
        <f>IF(INVENTARIO!O234="","",INVENTARIO!O234)</f>
        <v/>
      </c>
      <c r="F242" s="21" t="str">
        <f>IF(INVENTARIO!Q234="","",INVENTARIO!Q234)</f>
        <v/>
      </c>
      <c r="G242" s="21" t="str">
        <f t="shared" si="1"/>
        <v/>
      </c>
      <c r="H242" s="15" t="str">
        <f>IF(INVENTARIO!T234="","",INVENTARIO!T234)</f>
        <v/>
      </c>
      <c r="I242" s="33" t="str">
        <f>IF(INVENTARIO!U234="","",INVENTARIO!U234)</f>
        <v/>
      </c>
      <c r="J242" s="15" t="str">
        <f>IF(INVENTARIO!V234="","",INVENTARIO!V234)</f>
        <v/>
      </c>
      <c r="K242" s="15" t="str">
        <f>IF(INVENTARIO!R234="","",INVENTARIO!R234)</f>
        <v/>
      </c>
      <c r="L242" s="15" t="str">
        <f>IF(INVENTARIO!Y234="","",INVENTARIO!Y234)</f>
        <v/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5" t="str">
        <f>IF(INVENTARIO!A234="","",INVENTARIO!A234)</f>
        <v/>
      </c>
      <c r="B243" s="15" t="str">
        <f>IF(INVENTARIO!G234="","",INVENTARIO!G234)</f>
        <v/>
      </c>
      <c r="C243" s="15" t="str">
        <f>IF(INVENTARIO!B234="","",INVENTARIO!B234)</f>
        <v/>
      </c>
      <c r="D243" s="15" t="str">
        <f>IF(INVENTARIO!D234="","",INVENTARIO!D234)</f>
        <v/>
      </c>
      <c r="E243" s="21" t="str">
        <f>IF(INVENTARIO!O235="","",INVENTARIO!O235)</f>
        <v/>
      </c>
      <c r="F243" s="21" t="str">
        <f>IF(INVENTARIO!Q235="","",INVENTARIO!Q235)</f>
        <v/>
      </c>
      <c r="G243" s="21" t="str">
        <f t="shared" si="1"/>
        <v/>
      </c>
      <c r="H243" s="15" t="str">
        <f>IF(INVENTARIO!T235="","",INVENTARIO!T235)</f>
        <v/>
      </c>
      <c r="I243" s="33" t="str">
        <f>IF(INVENTARIO!U235="","",INVENTARIO!U235)</f>
        <v/>
      </c>
      <c r="J243" s="15" t="str">
        <f>IF(INVENTARIO!V235="","",INVENTARIO!V235)</f>
        <v/>
      </c>
      <c r="K243" s="15" t="str">
        <f>IF(INVENTARIO!R235="","",INVENTARIO!R235)</f>
        <v/>
      </c>
      <c r="L243" s="15" t="str">
        <f>IF(INVENTARIO!Y235="","",INVENTARIO!Y235)</f>
        <v/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5" t="str">
        <f>IF(INVENTARIO!A235="","",INVENTARIO!A235)</f>
        <v/>
      </c>
      <c r="B244" s="15" t="str">
        <f>IF(INVENTARIO!G235="","",INVENTARIO!G235)</f>
        <v/>
      </c>
      <c r="C244" s="15" t="str">
        <f>IF(INVENTARIO!B235="","",INVENTARIO!B235)</f>
        <v/>
      </c>
      <c r="D244" s="15" t="str">
        <f>IF(INVENTARIO!D235="","",INVENTARIO!D235)</f>
        <v/>
      </c>
      <c r="E244" s="21" t="str">
        <f>IF(INVENTARIO!O236="","",INVENTARIO!O236)</f>
        <v/>
      </c>
      <c r="F244" s="21" t="str">
        <f>IF(INVENTARIO!Q236="","",INVENTARIO!Q236)</f>
        <v/>
      </c>
      <c r="G244" s="21" t="str">
        <f t="shared" si="1"/>
        <v/>
      </c>
      <c r="H244" s="15" t="str">
        <f>IF(INVENTARIO!T236="","",INVENTARIO!T236)</f>
        <v/>
      </c>
      <c r="I244" s="33" t="str">
        <f>IF(INVENTARIO!U236="","",INVENTARIO!U236)</f>
        <v/>
      </c>
      <c r="J244" s="15" t="str">
        <f>IF(INVENTARIO!V236="","",INVENTARIO!V236)</f>
        <v/>
      </c>
      <c r="K244" s="15" t="str">
        <f>IF(INVENTARIO!R236="","",INVENTARIO!R236)</f>
        <v/>
      </c>
      <c r="L244" s="15" t="str">
        <f>IF(INVENTARIO!Y236="","",INVENTARIO!Y236)</f>
        <v/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5" t="str">
        <f>IF(INVENTARIO!A236="","",INVENTARIO!A236)</f>
        <v/>
      </c>
      <c r="B245" s="15" t="str">
        <f>IF(INVENTARIO!G236="","",INVENTARIO!G236)</f>
        <v/>
      </c>
      <c r="C245" s="15" t="str">
        <f>IF(INVENTARIO!B236="","",INVENTARIO!B236)</f>
        <v/>
      </c>
      <c r="D245" s="15" t="str">
        <f>IF(INVENTARIO!D236="","",INVENTARIO!D236)</f>
        <v/>
      </c>
      <c r="E245" s="21" t="str">
        <f>IF(INVENTARIO!O237="","",INVENTARIO!O237)</f>
        <v/>
      </c>
      <c r="F245" s="21" t="str">
        <f>IF(INVENTARIO!Q237="","",INVENTARIO!Q237)</f>
        <v/>
      </c>
      <c r="G245" s="21" t="str">
        <f t="shared" si="1"/>
        <v/>
      </c>
      <c r="H245" s="15" t="str">
        <f>IF(INVENTARIO!T237="","",INVENTARIO!T237)</f>
        <v/>
      </c>
      <c r="I245" s="33" t="str">
        <f>IF(INVENTARIO!U237="","",INVENTARIO!U237)</f>
        <v/>
      </c>
      <c r="J245" s="15" t="str">
        <f>IF(INVENTARIO!V237="","",INVENTARIO!V237)</f>
        <v/>
      </c>
      <c r="K245" s="15" t="str">
        <f>IF(INVENTARIO!R237="","",INVENTARIO!R237)</f>
        <v/>
      </c>
      <c r="L245" s="15" t="str">
        <f>IF(INVENTARIO!Y237="","",INVENTARIO!Y237)</f>
        <v/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5" t="str">
        <f>IF(INVENTARIO!A237="","",INVENTARIO!A237)</f>
        <v/>
      </c>
      <c r="B246" s="15" t="str">
        <f>IF(INVENTARIO!G237="","",INVENTARIO!G237)</f>
        <v/>
      </c>
      <c r="C246" s="15" t="str">
        <f>IF(INVENTARIO!B237="","",INVENTARIO!B237)</f>
        <v/>
      </c>
      <c r="D246" s="15" t="str">
        <f>IF(INVENTARIO!D237="","",INVENTARIO!D237)</f>
        <v/>
      </c>
      <c r="E246" s="21" t="str">
        <f>IF(INVENTARIO!O238="","",INVENTARIO!O238)</f>
        <v/>
      </c>
      <c r="F246" s="21" t="str">
        <f>IF(INVENTARIO!Q238="","",INVENTARIO!Q238)</f>
        <v/>
      </c>
      <c r="G246" s="21" t="str">
        <f t="shared" si="1"/>
        <v/>
      </c>
      <c r="H246" s="15" t="str">
        <f>IF(INVENTARIO!T238="","",INVENTARIO!T238)</f>
        <v/>
      </c>
      <c r="I246" s="33" t="str">
        <f>IF(INVENTARIO!U238="","",INVENTARIO!U238)</f>
        <v/>
      </c>
      <c r="J246" s="15" t="str">
        <f>IF(INVENTARIO!V238="","",INVENTARIO!V238)</f>
        <v/>
      </c>
      <c r="K246" s="15" t="str">
        <f>IF(INVENTARIO!R238="","",INVENTARIO!R238)</f>
        <v/>
      </c>
      <c r="L246" s="15" t="str">
        <f>IF(INVENTARIO!Y238="","",INVENTARIO!Y238)</f>
        <v/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5" t="str">
        <f>IF(INVENTARIO!A238="","",INVENTARIO!A238)</f>
        <v/>
      </c>
      <c r="B247" s="15" t="str">
        <f>IF(INVENTARIO!G238="","",INVENTARIO!G238)</f>
        <v/>
      </c>
      <c r="C247" s="15" t="str">
        <f>IF(INVENTARIO!B238="","",INVENTARIO!B238)</f>
        <v/>
      </c>
      <c r="D247" s="15" t="str">
        <f>IF(INVENTARIO!D238="","",INVENTARIO!D238)</f>
        <v/>
      </c>
      <c r="E247" s="21" t="str">
        <f>IF(INVENTARIO!O239="","",INVENTARIO!O239)</f>
        <v/>
      </c>
      <c r="F247" s="21" t="str">
        <f>IF(INVENTARIO!Q239="","",INVENTARIO!Q239)</f>
        <v/>
      </c>
      <c r="G247" s="21" t="str">
        <f t="shared" si="1"/>
        <v/>
      </c>
      <c r="H247" s="15" t="str">
        <f>IF(INVENTARIO!T239="","",INVENTARIO!T239)</f>
        <v/>
      </c>
      <c r="I247" s="33" t="str">
        <f>IF(INVENTARIO!U239="","",INVENTARIO!U239)</f>
        <v/>
      </c>
      <c r="J247" s="15" t="str">
        <f>IF(INVENTARIO!V239="","",INVENTARIO!V239)</f>
        <v/>
      </c>
      <c r="K247" s="15" t="str">
        <f>IF(INVENTARIO!R239="","",INVENTARIO!R239)</f>
        <v/>
      </c>
      <c r="L247" s="15" t="str">
        <f>IF(INVENTARIO!Y239="","",INVENTARIO!Y239)</f>
        <v/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5" t="str">
        <f>IF(INVENTARIO!A239="","",INVENTARIO!A239)</f>
        <v/>
      </c>
      <c r="B248" s="15" t="str">
        <f>IF(INVENTARIO!G239="","",INVENTARIO!G239)</f>
        <v/>
      </c>
      <c r="C248" s="15" t="str">
        <f>IF(INVENTARIO!B239="","",INVENTARIO!B239)</f>
        <v/>
      </c>
      <c r="D248" s="15" t="str">
        <f>IF(INVENTARIO!D239="","",INVENTARIO!D239)</f>
        <v/>
      </c>
      <c r="E248" s="21" t="str">
        <f>IF(INVENTARIO!O240="","",INVENTARIO!O240)</f>
        <v/>
      </c>
      <c r="F248" s="21" t="str">
        <f>IF(INVENTARIO!Q240="","",INVENTARIO!Q240)</f>
        <v/>
      </c>
      <c r="G248" s="21" t="str">
        <f t="shared" si="1"/>
        <v/>
      </c>
      <c r="H248" s="15" t="str">
        <f>IF(INVENTARIO!T240="","",INVENTARIO!T240)</f>
        <v/>
      </c>
      <c r="I248" s="33" t="str">
        <f>IF(INVENTARIO!U240="","",INVENTARIO!U240)</f>
        <v/>
      </c>
      <c r="J248" s="15" t="str">
        <f>IF(INVENTARIO!V240="","",INVENTARIO!V240)</f>
        <v/>
      </c>
      <c r="K248" s="15" t="str">
        <f>IF(INVENTARIO!R240="","",INVENTARIO!R240)</f>
        <v/>
      </c>
      <c r="L248" s="15" t="str">
        <f>IF(INVENTARIO!Y240="","",INVENTARIO!Y240)</f>
        <v/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5" t="str">
        <f>IF(INVENTARIO!A240="","",INVENTARIO!A240)</f>
        <v/>
      </c>
      <c r="B249" s="15" t="str">
        <f>IF(INVENTARIO!G240="","",INVENTARIO!G240)</f>
        <v/>
      </c>
      <c r="C249" s="15" t="str">
        <f>IF(INVENTARIO!B240="","",INVENTARIO!B240)</f>
        <v/>
      </c>
      <c r="D249" s="15" t="str">
        <f>IF(INVENTARIO!D240="","",INVENTARIO!D240)</f>
        <v/>
      </c>
      <c r="E249" s="21" t="str">
        <f>IF(INVENTARIO!O241="","",INVENTARIO!O241)</f>
        <v/>
      </c>
      <c r="F249" s="21" t="str">
        <f>IF(INVENTARIO!Q241="","",INVENTARIO!Q241)</f>
        <v/>
      </c>
      <c r="G249" s="21" t="str">
        <f t="shared" si="1"/>
        <v/>
      </c>
      <c r="H249" s="15" t="str">
        <f>IF(INVENTARIO!T241="","",INVENTARIO!T241)</f>
        <v/>
      </c>
      <c r="I249" s="33" t="str">
        <f>IF(INVENTARIO!U241="","",INVENTARIO!U241)</f>
        <v/>
      </c>
      <c r="J249" s="15" t="str">
        <f>IF(INVENTARIO!V241="","",INVENTARIO!V241)</f>
        <v/>
      </c>
      <c r="K249" s="15" t="str">
        <f>IF(INVENTARIO!R241="","",INVENTARIO!R241)</f>
        <v/>
      </c>
      <c r="L249" s="15" t="str">
        <f>IF(INVENTARIO!Y241="","",INVENTARIO!Y241)</f>
        <v/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5" t="str">
        <f>IF(INVENTARIO!A241="","",INVENTARIO!A241)</f>
        <v/>
      </c>
      <c r="B250" s="15" t="str">
        <f>IF(INVENTARIO!G241="","",INVENTARIO!G241)</f>
        <v/>
      </c>
      <c r="C250" s="15" t="str">
        <f>IF(INVENTARIO!B241="","",INVENTARIO!B241)</f>
        <v/>
      </c>
      <c r="D250" s="15" t="str">
        <f>IF(INVENTARIO!D241="","",INVENTARIO!D241)</f>
        <v/>
      </c>
      <c r="E250" s="21" t="str">
        <f>IF(INVENTARIO!O242="","",INVENTARIO!O242)</f>
        <v/>
      </c>
      <c r="F250" s="21" t="str">
        <f>IF(INVENTARIO!Q242="","",INVENTARIO!Q242)</f>
        <v/>
      </c>
      <c r="G250" s="21" t="str">
        <f t="shared" si="1"/>
        <v/>
      </c>
      <c r="H250" s="15" t="str">
        <f>IF(INVENTARIO!T242="","",INVENTARIO!T242)</f>
        <v/>
      </c>
      <c r="I250" s="33" t="str">
        <f>IF(INVENTARIO!U242="","",INVENTARIO!U242)</f>
        <v/>
      </c>
      <c r="J250" s="15" t="str">
        <f>IF(INVENTARIO!V242="","",INVENTARIO!V242)</f>
        <v/>
      </c>
      <c r="K250" s="15" t="str">
        <f>IF(INVENTARIO!R242="","",INVENTARIO!R242)</f>
        <v/>
      </c>
      <c r="L250" s="15" t="str">
        <f>IF(INVENTARIO!Y242="","",INVENTARIO!Y242)</f>
        <v/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5" t="str">
        <f>IF(INVENTARIO!A242="","",INVENTARIO!A242)</f>
        <v/>
      </c>
      <c r="B251" s="15" t="str">
        <f>IF(INVENTARIO!G242="","",INVENTARIO!G242)</f>
        <v/>
      </c>
      <c r="C251" s="15" t="str">
        <f>IF(INVENTARIO!B242="","",INVENTARIO!B242)</f>
        <v/>
      </c>
      <c r="D251" s="15" t="str">
        <f>IF(INVENTARIO!D242="","",INVENTARIO!D242)</f>
        <v/>
      </c>
      <c r="E251" s="21" t="str">
        <f>IF(INVENTARIO!O243="","",INVENTARIO!O243)</f>
        <v/>
      </c>
      <c r="F251" s="21" t="str">
        <f>IF(INVENTARIO!Q243="","",INVENTARIO!Q243)</f>
        <v/>
      </c>
      <c r="G251" s="21" t="str">
        <f t="shared" si="1"/>
        <v/>
      </c>
      <c r="H251" s="15" t="str">
        <f>IF(INVENTARIO!T243="","",INVENTARIO!T243)</f>
        <v/>
      </c>
      <c r="I251" s="33" t="str">
        <f>IF(INVENTARIO!U243="","",INVENTARIO!U243)</f>
        <v/>
      </c>
      <c r="J251" s="15" t="str">
        <f>IF(INVENTARIO!V243="","",INVENTARIO!V243)</f>
        <v/>
      </c>
      <c r="K251" s="15" t="str">
        <f>IF(INVENTARIO!R243="","",INVENTARIO!R243)</f>
        <v/>
      </c>
      <c r="L251" s="15" t="str">
        <f>IF(INVENTARIO!Y243="","",INVENTARIO!Y243)</f>
        <v/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5" t="str">
        <f>IF(INVENTARIO!A243="","",INVENTARIO!A243)</f>
        <v/>
      </c>
      <c r="B252" s="15" t="str">
        <f>IF(INVENTARIO!G243="","",INVENTARIO!G243)</f>
        <v/>
      </c>
      <c r="C252" s="15" t="str">
        <f>IF(INVENTARIO!B243="","",INVENTARIO!B243)</f>
        <v/>
      </c>
      <c r="D252" s="15" t="str">
        <f>IF(INVENTARIO!D243="","",INVENTARIO!D243)</f>
        <v/>
      </c>
      <c r="E252" s="21" t="str">
        <f>IF(INVENTARIO!O244="","",INVENTARIO!O244)</f>
        <v/>
      </c>
      <c r="F252" s="21" t="str">
        <f>IF(INVENTARIO!Q244="","",INVENTARIO!Q244)</f>
        <v/>
      </c>
      <c r="G252" s="21" t="str">
        <f t="shared" si="1"/>
        <v/>
      </c>
      <c r="H252" s="15" t="str">
        <f>IF(INVENTARIO!T244="","",INVENTARIO!T244)</f>
        <v/>
      </c>
      <c r="I252" s="33" t="str">
        <f>IF(INVENTARIO!U244="","",INVENTARIO!U244)</f>
        <v/>
      </c>
      <c r="J252" s="15" t="str">
        <f>IF(INVENTARIO!V244="","",INVENTARIO!V244)</f>
        <v/>
      </c>
      <c r="K252" s="15" t="str">
        <f>IF(INVENTARIO!R244="","",INVENTARIO!R244)</f>
        <v/>
      </c>
      <c r="L252" s="15" t="str">
        <f>IF(INVENTARIO!Y244="","",INVENTARIO!Y244)</f>
        <v/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5" t="str">
        <f>IF(INVENTARIO!A244="","",INVENTARIO!A244)</f>
        <v/>
      </c>
      <c r="B253" s="15" t="str">
        <f>IF(INVENTARIO!G244="","",INVENTARIO!G244)</f>
        <v/>
      </c>
      <c r="C253" s="15" t="str">
        <f>IF(INVENTARIO!B244="","",INVENTARIO!B244)</f>
        <v/>
      </c>
      <c r="D253" s="15" t="str">
        <f>IF(INVENTARIO!D244="","",INVENTARIO!D244)</f>
        <v/>
      </c>
      <c r="E253" s="21" t="str">
        <f>IF(INVENTARIO!O245="","",INVENTARIO!O245)</f>
        <v/>
      </c>
      <c r="F253" s="21" t="str">
        <f>IF(INVENTARIO!Q245="","",INVENTARIO!Q245)</f>
        <v/>
      </c>
      <c r="G253" s="21" t="str">
        <f t="shared" si="1"/>
        <v/>
      </c>
      <c r="H253" s="15" t="str">
        <f>IF(INVENTARIO!T245="","",INVENTARIO!T245)</f>
        <v/>
      </c>
      <c r="I253" s="33" t="str">
        <f>IF(INVENTARIO!U245="","",INVENTARIO!U245)</f>
        <v/>
      </c>
      <c r="J253" s="15" t="str">
        <f>IF(INVENTARIO!V245="","",INVENTARIO!V245)</f>
        <v/>
      </c>
      <c r="K253" s="15" t="str">
        <f>IF(INVENTARIO!R245="","",INVENTARIO!R245)</f>
        <v/>
      </c>
      <c r="L253" s="15" t="str">
        <f>IF(INVENTARIO!Y245="","",INVENTARIO!Y245)</f>
        <v/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5" t="str">
        <f>IF(INVENTARIO!A245="","",INVENTARIO!A245)</f>
        <v/>
      </c>
      <c r="B254" s="15" t="str">
        <f>IF(INVENTARIO!G245="","",INVENTARIO!G245)</f>
        <v/>
      </c>
      <c r="C254" s="15" t="str">
        <f>IF(INVENTARIO!B245="","",INVENTARIO!B245)</f>
        <v/>
      </c>
      <c r="D254" s="15" t="str">
        <f>IF(INVENTARIO!D245="","",INVENTARIO!D245)</f>
        <v/>
      </c>
      <c r="E254" s="21" t="str">
        <f>IF(INVENTARIO!O246="","",INVENTARIO!O246)</f>
        <v/>
      </c>
      <c r="F254" s="21" t="str">
        <f>IF(INVENTARIO!Q246="","",INVENTARIO!Q246)</f>
        <v/>
      </c>
      <c r="G254" s="21" t="str">
        <f t="shared" si="1"/>
        <v/>
      </c>
      <c r="H254" s="15" t="str">
        <f>IF(INVENTARIO!T246="","",INVENTARIO!T246)</f>
        <v/>
      </c>
      <c r="I254" s="33" t="str">
        <f>IF(INVENTARIO!U246="","",INVENTARIO!U246)</f>
        <v/>
      </c>
      <c r="J254" s="15" t="str">
        <f>IF(INVENTARIO!V246="","",INVENTARIO!V246)</f>
        <v/>
      </c>
      <c r="K254" s="15" t="str">
        <f>IF(INVENTARIO!R246="","",INVENTARIO!R246)</f>
        <v/>
      </c>
      <c r="L254" s="15" t="str">
        <f>IF(INVENTARIO!Y246="","",INVENTARIO!Y246)</f>
        <v/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5" t="str">
        <f>IF(INVENTARIO!A246="","",INVENTARIO!A246)</f>
        <v/>
      </c>
      <c r="B255" s="15" t="str">
        <f>IF(INVENTARIO!G246="","",INVENTARIO!G246)</f>
        <v/>
      </c>
      <c r="C255" s="15" t="str">
        <f>IF(INVENTARIO!B246="","",INVENTARIO!B246)</f>
        <v/>
      </c>
      <c r="D255" s="15" t="str">
        <f>IF(INVENTARIO!D246="","",INVENTARIO!D246)</f>
        <v/>
      </c>
      <c r="E255" s="21" t="str">
        <f>IF(INVENTARIO!O247="","",INVENTARIO!O247)</f>
        <v/>
      </c>
      <c r="F255" s="21" t="str">
        <f>IF(INVENTARIO!Q247="","",INVENTARIO!Q247)</f>
        <v/>
      </c>
      <c r="G255" s="21" t="str">
        <f t="shared" si="1"/>
        <v/>
      </c>
      <c r="H255" s="15" t="str">
        <f>IF(INVENTARIO!T247="","",INVENTARIO!T247)</f>
        <v/>
      </c>
      <c r="I255" s="33" t="str">
        <f>IF(INVENTARIO!U247="","",INVENTARIO!U247)</f>
        <v/>
      </c>
      <c r="J255" s="15" t="str">
        <f>IF(INVENTARIO!V247="","",INVENTARIO!V247)</f>
        <v/>
      </c>
      <c r="K255" s="15" t="str">
        <f>IF(INVENTARIO!R247="","",INVENTARIO!R247)</f>
        <v/>
      </c>
      <c r="L255" s="15" t="str">
        <f>IF(INVENTARIO!Y247="","",INVENTARIO!Y247)</f>
        <v/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5" t="str">
        <f>IF(INVENTARIO!A247="","",INVENTARIO!A247)</f>
        <v/>
      </c>
      <c r="B256" s="15" t="str">
        <f>IF(INVENTARIO!G247="","",INVENTARIO!G247)</f>
        <v/>
      </c>
      <c r="C256" s="15" t="str">
        <f>IF(INVENTARIO!B247="","",INVENTARIO!B247)</f>
        <v/>
      </c>
      <c r="D256" s="15" t="str">
        <f>IF(INVENTARIO!D247="","",INVENTARIO!D247)</f>
        <v/>
      </c>
      <c r="E256" s="21" t="str">
        <f>IF(INVENTARIO!O248="","",INVENTARIO!O248)</f>
        <v/>
      </c>
      <c r="F256" s="21" t="str">
        <f>IF(INVENTARIO!Q248="","",INVENTARIO!Q248)</f>
        <v/>
      </c>
      <c r="G256" s="21" t="str">
        <f t="shared" si="1"/>
        <v/>
      </c>
      <c r="H256" s="15" t="str">
        <f>IF(INVENTARIO!T248="","",INVENTARIO!T248)</f>
        <v/>
      </c>
      <c r="I256" s="33" t="str">
        <f>IF(INVENTARIO!U248="","",INVENTARIO!U248)</f>
        <v/>
      </c>
      <c r="J256" s="15" t="str">
        <f>IF(INVENTARIO!V248="","",INVENTARIO!V248)</f>
        <v/>
      </c>
      <c r="K256" s="15" t="str">
        <f>IF(INVENTARIO!R248="","",INVENTARIO!R248)</f>
        <v/>
      </c>
      <c r="L256" s="15" t="str">
        <f>IF(INVENTARIO!Y248="","",INVENTARIO!Y248)</f>
        <v/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5" t="str">
        <f>IF(INVENTARIO!A248="","",INVENTARIO!A248)</f>
        <v/>
      </c>
      <c r="B257" s="15" t="str">
        <f>IF(INVENTARIO!G248="","",INVENTARIO!G248)</f>
        <v/>
      </c>
      <c r="C257" s="15" t="str">
        <f>IF(INVENTARIO!B248="","",INVENTARIO!B248)</f>
        <v/>
      </c>
      <c r="D257" s="15" t="str">
        <f>IF(INVENTARIO!D248="","",INVENTARIO!D248)</f>
        <v/>
      </c>
      <c r="E257" s="21" t="str">
        <f>IF(INVENTARIO!O249="","",INVENTARIO!O249)</f>
        <v/>
      </c>
      <c r="F257" s="21" t="str">
        <f>IF(INVENTARIO!Q249="","",INVENTARIO!Q249)</f>
        <v/>
      </c>
      <c r="G257" s="21" t="str">
        <f t="shared" si="1"/>
        <v/>
      </c>
      <c r="H257" s="15" t="str">
        <f>IF(INVENTARIO!T249="","",INVENTARIO!T249)</f>
        <v/>
      </c>
      <c r="I257" s="33" t="str">
        <f>IF(INVENTARIO!U249="","",INVENTARIO!U249)</f>
        <v/>
      </c>
      <c r="J257" s="15" t="str">
        <f>IF(INVENTARIO!V249="","",INVENTARIO!V249)</f>
        <v/>
      </c>
      <c r="K257" s="15" t="str">
        <f>IF(INVENTARIO!R249="","",INVENTARIO!R249)</f>
        <v/>
      </c>
      <c r="L257" s="15" t="str">
        <f>IF(INVENTARIO!Y249="","",INVENTARIO!Y249)</f>
        <v/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5" t="str">
        <f>IF(INVENTARIO!A249="","",INVENTARIO!A249)</f>
        <v/>
      </c>
      <c r="B258" s="15" t="str">
        <f>IF(INVENTARIO!G249="","",INVENTARIO!G249)</f>
        <v/>
      </c>
      <c r="C258" s="15" t="str">
        <f>IF(INVENTARIO!B249="","",INVENTARIO!B249)</f>
        <v/>
      </c>
      <c r="D258" s="15" t="str">
        <f>IF(INVENTARIO!D249="","",INVENTARIO!D249)</f>
        <v/>
      </c>
      <c r="E258" s="21" t="str">
        <f>IF(INVENTARIO!O250="","",INVENTARIO!O250)</f>
        <v/>
      </c>
      <c r="F258" s="21" t="str">
        <f>IF(INVENTARIO!Q250="","",INVENTARIO!Q250)</f>
        <v/>
      </c>
      <c r="G258" s="21" t="str">
        <f t="shared" si="1"/>
        <v/>
      </c>
      <c r="H258" s="15" t="str">
        <f>IF(INVENTARIO!T250="","",INVENTARIO!T250)</f>
        <v/>
      </c>
      <c r="I258" s="33" t="str">
        <f>IF(INVENTARIO!U250="","",INVENTARIO!U250)</f>
        <v/>
      </c>
      <c r="J258" s="15" t="str">
        <f>IF(INVENTARIO!V250="","",INVENTARIO!V250)</f>
        <v/>
      </c>
      <c r="K258" s="15" t="str">
        <f>IF(INVENTARIO!R250="","",INVENTARIO!R250)</f>
        <v/>
      </c>
      <c r="L258" s="15" t="str">
        <f>IF(INVENTARIO!Y250="","",INVENTARIO!Y250)</f>
        <v/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5" t="str">
        <f>IF(INVENTARIO!A250="","",INVENTARIO!A250)</f>
        <v/>
      </c>
      <c r="B259" s="15" t="str">
        <f>IF(INVENTARIO!G250="","",INVENTARIO!G250)</f>
        <v/>
      </c>
      <c r="C259" s="15" t="str">
        <f>IF(INVENTARIO!B250="","",INVENTARIO!B250)</f>
        <v/>
      </c>
      <c r="D259" s="15" t="str">
        <f>IF(INVENTARIO!D250="","",INVENTARIO!D250)</f>
        <v/>
      </c>
      <c r="E259" s="21" t="str">
        <f>IF(INVENTARIO!O251="","",INVENTARIO!O251)</f>
        <v/>
      </c>
      <c r="F259" s="21" t="str">
        <f>IF(INVENTARIO!Q251="","",INVENTARIO!Q251)</f>
        <v/>
      </c>
      <c r="G259" s="21" t="str">
        <f t="shared" si="1"/>
        <v/>
      </c>
      <c r="H259" s="15" t="str">
        <f>IF(INVENTARIO!T251="","",INVENTARIO!T251)</f>
        <v/>
      </c>
      <c r="I259" s="33" t="str">
        <f>IF(INVENTARIO!U251="","",INVENTARIO!U251)</f>
        <v/>
      </c>
      <c r="J259" s="15" t="str">
        <f>IF(INVENTARIO!V251="","",INVENTARIO!V251)</f>
        <v/>
      </c>
      <c r="K259" s="15" t="str">
        <f>IF(INVENTARIO!R251="","",INVENTARIO!R251)</f>
        <v/>
      </c>
      <c r="L259" s="15" t="str">
        <f>IF(INVENTARIO!Y251="","",INVENTARIO!Y251)</f>
        <v/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5" t="str">
        <f>IF(INVENTARIO!A251="","",INVENTARIO!A251)</f>
        <v/>
      </c>
      <c r="B260" s="15" t="str">
        <f>IF(INVENTARIO!G251="","",INVENTARIO!G251)</f>
        <v/>
      </c>
      <c r="C260" s="15" t="str">
        <f>IF(INVENTARIO!B251="","",INVENTARIO!B251)</f>
        <v/>
      </c>
      <c r="D260" s="15" t="str">
        <f>IF(INVENTARIO!D251="","",INVENTARIO!D251)</f>
        <v/>
      </c>
      <c r="E260" s="21" t="str">
        <f>IF(INVENTARIO!O252="","",INVENTARIO!O252)</f>
        <v/>
      </c>
      <c r="F260" s="21" t="str">
        <f>IF(INVENTARIO!Q252="","",INVENTARIO!Q252)</f>
        <v/>
      </c>
      <c r="G260" s="21" t="str">
        <f t="shared" si="1"/>
        <v/>
      </c>
      <c r="H260" s="15" t="str">
        <f>IF(INVENTARIO!T252="","",INVENTARIO!T252)</f>
        <v/>
      </c>
      <c r="I260" s="33" t="str">
        <f>IF(INVENTARIO!U252="","",INVENTARIO!U252)</f>
        <v/>
      </c>
      <c r="J260" s="15" t="str">
        <f>IF(INVENTARIO!V252="","",INVENTARIO!V252)</f>
        <v/>
      </c>
      <c r="K260" s="15" t="str">
        <f>IF(INVENTARIO!R252="","",INVENTARIO!R252)</f>
        <v/>
      </c>
      <c r="L260" s="15" t="str">
        <f>IF(INVENTARIO!Y252="","",INVENTARIO!Y252)</f>
        <v/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5" t="str">
        <f>IF(INVENTARIO!A252="","",INVENTARIO!A252)</f>
        <v/>
      </c>
      <c r="B261" s="15" t="str">
        <f>IF(INVENTARIO!G252="","",INVENTARIO!G252)</f>
        <v/>
      </c>
      <c r="C261" s="15" t="str">
        <f>IF(INVENTARIO!B252="","",INVENTARIO!B252)</f>
        <v/>
      </c>
      <c r="D261" s="15" t="str">
        <f>IF(INVENTARIO!D252="","",INVENTARIO!D252)</f>
        <v/>
      </c>
      <c r="E261" s="21" t="str">
        <f>IF(INVENTARIO!O253="","",INVENTARIO!O253)</f>
        <v/>
      </c>
      <c r="F261" s="21" t="str">
        <f>IF(INVENTARIO!Q253="","",INVENTARIO!Q253)</f>
        <v/>
      </c>
      <c r="G261" s="21" t="str">
        <f t="shared" si="1"/>
        <v/>
      </c>
      <c r="H261" s="15" t="str">
        <f>IF(INVENTARIO!T253="","",INVENTARIO!T253)</f>
        <v/>
      </c>
      <c r="I261" s="33" t="str">
        <f>IF(INVENTARIO!U253="","",INVENTARIO!U253)</f>
        <v/>
      </c>
      <c r="J261" s="15" t="str">
        <f>IF(INVENTARIO!V253="","",INVENTARIO!V253)</f>
        <v/>
      </c>
      <c r="K261" s="15" t="str">
        <f>IF(INVENTARIO!R253="","",INVENTARIO!R253)</f>
        <v/>
      </c>
      <c r="L261" s="15" t="str">
        <f>IF(INVENTARIO!Y253="","",INVENTARIO!Y253)</f>
        <v/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5" t="str">
        <f>IF(INVENTARIO!A253="","",INVENTARIO!A253)</f>
        <v/>
      </c>
      <c r="B262" s="15" t="str">
        <f>IF(INVENTARIO!G253="","",INVENTARIO!G253)</f>
        <v/>
      </c>
      <c r="C262" s="15" t="str">
        <f>IF(INVENTARIO!B253="","",INVENTARIO!B253)</f>
        <v/>
      </c>
      <c r="D262" s="15" t="str">
        <f>IF(INVENTARIO!D253="","",INVENTARIO!D253)</f>
        <v/>
      </c>
      <c r="E262" s="21" t="str">
        <f>IF(INVENTARIO!O254="","",INVENTARIO!O254)</f>
        <v/>
      </c>
      <c r="F262" s="21" t="str">
        <f>IF(INVENTARIO!Q254="","",INVENTARIO!Q254)</f>
        <v/>
      </c>
      <c r="G262" s="21" t="str">
        <f t="shared" si="1"/>
        <v/>
      </c>
      <c r="H262" s="15" t="str">
        <f>IF(INVENTARIO!T254="","",INVENTARIO!T254)</f>
        <v/>
      </c>
      <c r="I262" s="33" t="str">
        <f>IF(INVENTARIO!U254="","",INVENTARIO!U254)</f>
        <v/>
      </c>
      <c r="J262" s="15" t="str">
        <f>IF(INVENTARIO!V254="","",INVENTARIO!V254)</f>
        <v/>
      </c>
      <c r="K262" s="15" t="str">
        <f>IF(INVENTARIO!R254="","",INVENTARIO!R254)</f>
        <v/>
      </c>
      <c r="L262" s="15" t="str">
        <f>IF(INVENTARIO!Y254="","",INVENTARIO!Y254)</f>
        <v/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5" t="str">
        <f>IF(INVENTARIO!A254="","",INVENTARIO!A254)</f>
        <v/>
      </c>
      <c r="B263" s="15" t="str">
        <f>IF(INVENTARIO!G254="","",INVENTARIO!G254)</f>
        <v/>
      </c>
      <c r="C263" s="15" t="str">
        <f>IF(INVENTARIO!B254="","",INVENTARIO!B254)</f>
        <v/>
      </c>
      <c r="D263" s="15" t="str">
        <f>IF(INVENTARIO!D254="","",INVENTARIO!D254)</f>
        <v/>
      </c>
      <c r="E263" s="21" t="str">
        <f>IF(INVENTARIO!O255="","",INVENTARIO!O255)</f>
        <v/>
      </c>
      <c r="F263" s="21" t="str">
        <f>IF(INVENTARIO!Q255="","",INVENTARIO!Q255)</f>
        <v/>
      </c>
      <c r="G263" s="21" t="str">
        <f t="shared" si="1"/>
        <v/>
      </c>
      <c r="H263" s="15" t="str">
        <f>IF(INVENTARIO!T255="","",INVENTARIO!T255)</f>
        <v/>
      </c>
      <c r="I263" s="33" t="str">
        <f>IF(INVENTARIO!U255="","",INVENTARIO!U255)</f>
        <v/>
      </c>
      <c r="J263" s="15" t="str">
        <f>IF(INVENTARIO!V255="","",INVENTARIO!V255)</f>
        <v/>
      </c>
      <c r="K263" s="15" t="str">
        <f>IF(INVENTARIO!R255="","",INVENTARIO!R255)</f>
        <v/>
      </c>
      <c r="L263" s="15" t="str">
        <f>IF(INVENTARIO!Y255="","",INVENTARIO!Y255)</f>
        <v/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5" t="str">
        <f>IF(INVENTARIO!A255="","",INVENTARIO!A255)</f>
        <v/>
      </c>
      <c r="B264" s="15" t="str">
        <f>IF(INVENTARIO!G255="","",INVENTARIO!G255)</f>
        <v/>
      </c>
      <c r="C264" s="15" t="str">
        <f>IF(INVENTARIO!B255="","",INVENTARIO!B255)</f>
        <v/>
      </c>
      <c r="D264" s="15" t="str">
        <f>IF(INVENTARIO!D255="","",INVENTARIO!D255)</f>
        <v/>
      </c>
      <c r="E264" s="21" t="str">
        <f>IF(INVENTARIO!O256="","",INVENTARIO!O256)</f>
        <v/>
      </c>
      <c r="F264" s="21" t="str">
        <f>IF(INVENTARIO!Q256="","",INVENTARIO!Q256)</f>
        <v/>
      </c>
      <c r="G264" s="21" t="str">
        <f t="shared" si="1"/>
        <v/>
      </c>
      <c r="H264" s="15" t="str">
        <f>IF(INVENTARIO!T256="","",INVENTARIO!T256)</f>
        <v/>
      </c>
      <c r="I264" s="33" t="str">
        <f>IF(INVENTARIO!U256="","",INVENTARIO!U256)</f>
        <v/>
      </c>
      <c r="J264" s="15" t="str">
        <f>IF(INVENTARIO!V256="","",INVENTARIO!V256)</f>
        <v/>
      </c>
      <c r="K264" s="15" t="str">
        <f>IF(INVENTARIO!R256="","",INVENTARIO!R256)</f>
        <v/>
      </c>
      <c r="L264" s="15" t="str">
        <f>IF(INVENTARIO!Y256="","",INVENTARIO!Y256)</f>
        <v/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5" t="str">
        <f>IF(INVENTARIO!A256="","",INVENTARIO!A256)</f>
        <v/>
      </c>
      <c r="B265" s="15" t="str">
        <f>IF(INVENTARIO!G256="","",INVENTARIO!G256)</f>
        <v/>
      </c>
      <c r="C265" s="15" t="str">
        <f>IF(INVENTARIO!B256="","",INVENTARIO!B256)</f>
        <v/>
      </c>
      <c r="D265" s="15" t="str">
        <f>IF(INVENTARIO!D256="","",INVENTARIO!D256)</f>
        <v/>
      </c>
      <c r="E265" s="21" t="str">
        <f>IF(INVENTARIO!O257="","",INVENTARIO!O257)</f>
        <v/>
      </c>
      <c r="F265" s="21" t="str">
        <f>IF(INVENTARIO!Q257="","",INVENTARIO!Q257)</f>
        <v/>
      </c>
      <c r="G265" s="21" t="str">
        <f t="shared" si="1"/>
        <v/>
      </c>
      <c r="H265" s="15" t="str">
        <f>IF(INVENTARIO!T257="","",INVENTARIO!T257)</f>
        <v/>
      </c>
      <c r="I265" s="33" t="str">
        <f>IF(INVENTARIO!U257="","",INVENTARIO!U257)</f>
        <v/>
      </c>
      <c r="J265" s="15" t="str">
        <f>IF(INVENTARIO!V257="","",INVENTARIO!V257)</f>
        <v/>
      </c>
      <c r="K265" s="15" t="str">
        <f>IF(INVENTARIO!R257="","",INVENTARIO!R257)</f>
        <v/>
      </c>
      <c r="L265" s="15" t="str">
        <f>IF(INVENTARIO!Y257="","",INVENTARIO!Y257)</f>
        <v/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5" t="str">
        <f>IF(INVENTARIO!A257="","",INVENTARIO!A257)</f>
        <v/>
      </c>
      <c r="B266" s="15" t="str">
        <f>IF(INVENTARIO!G257="","",INVENTARIO!G257)</f>
        <v/>
      </c>
      <c r="C266" s="15" t="str">
        <f>IF(INVENTARIO!B257="","",INVENTARIO!B257)</f>
        <v/>
      </c>
      <c r="D266" s="15" t="str">
        <f>IF(INVENTARIO!D257="","",INVENTARIO!D257)</f>
        <v/>
      </c>
      <c r="E266" s="21" t="str">
        <f>IF(INVENTARIO!O258="","",INVENTARIO!O258)</f>
        <v/>
      </c>
      <c r="F266" s="21" t="str">
        <f>IF(INVENTARIO!Q258="","",INVENTARIO!Q258)</f>
        <v/>
      </c>
      <c r="G266" s="21" t="str">
        <f t="shared" si="1"/>
        <v/>
      </c>
      <c r="H266" s="15" t="str">
        <f>IF(INVENTARIO!T258="","",INVENTARIO!T258)</f>
        <v/>
      </c>
      <c r="I266" s="33" t="str">
        <f>IF(INVENTARIO!U258="","",INVENTARIO!U258)</f>
        <v/>
      </c>
      <c r="J266" s="15" t="str">
        <f>IF(INVENTARIO!V258="","",INVENTARIO!V258)</f>
        <v/>
      </c>
      <c r="K266" s="15" t="str">
        <f>IF(INVENTARIO!R258="","",INVENTARIO!R258)</f>
        <v/>
      </c>
      <c r="L266" s="15" t="str">
        <f>IF(INVENTARIO!Y258="","",INVENTARIO!Y258)</f>
        <v/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5" t="str">
        <f>IF(INVENTARIO!A258="","",INVENTARIO!A258)</f>
        <v/>
      </c>
      <c r="B267" s="15" t="str">
        <f>IF(INVENTARIO!G258="","",INVENTARIO!G258)</f>
        <v/>
      </c>
      <c r="C267" s="15" t="str">
        <f>IF(INVENTARIO!B258="","",INVENTARIO!B258)</f>
        <v/>
      </c>
      <c r="D267" s="15" t="str">
        <f>IF(INVENTARIO!D258="","",INVENTARIO!D258)</f>
        <v/>
      </c>
      <c r="E267" s="21" t="str">
        <f>IF(INVENTARIO!O259="","",INVENTARIO!O259)</f>
        <v/>
      </c>
      <c r="F267" s="21" t="str">
        <f>IF(INVENTARIO!Q259="","",INVENTARIO!Q259)</f>
        <v/>
      </c>
      <c r="G267" s="21" t="str">
        <f t="shared" si="1"/>
        <v/>
      </c>
      <c r="H267" s="15" t="str">
        <f>IF(INVENTARIO!T259="","",INVENTARIO!T259)</f>
        <v/>
      </c>
      <c r="I267" s="33" t="str">
        <f>IF(INVENTARIO!U259="","",INVENTARIO!U259)</f>
        <v/>
      </c>
      <c r="J267" s="15" t="str">
        <f>IF(INVENTARIO!V259="","",INVENTARIO!V259)</f>
        <v/>
      </c>
      <c r="K267" s="15" t="str">
        <f>IF(INVENTARIO!R259="","",INVENTARIO!R259)</f>
        <v/>
      </c>
      <c r="L267" s="15" t="str">
        <f>IF(INVENTARIO!Y259="","",INVENTARIO!Y259)</f>
        <v/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5" t="str">
        <f>IF(INVENTARIO!A259="","",INVENTARIO!A259)</f>
        <v/>
      </c>
      <c r="B268" s="15" t="str">
        <f>IF(INVENTARIO!G259="","",INVENTARIO!G259)</f>
        <v/>
      </c>
      <c r="C268" s="15" t="str">
        <f>IF(INVENTARIO!B259="","",INVENTARIO!B259)</f>
        <v/>
      </c>
      <c r="D268" s="15" t="str">
        <f>IF(INVENTARIO!D259="","",INVENTARIO!D259)</f>
        <v/>
      </c>
      <c r="E268" s="21" t="str">
        <f>IF(INVENTARIO!O260="","",INVENTARIO!O260)</f>
        <v/>
      </c>
      <c r="F268" s="21" t="str">
        <f>IF(INVENTARIO!Q260="","",INVENTARIO!Q260)</f>
        <v/>
      </c>
      <c r="G268" s="21" t="str">
        <f t="shared" si="1"/>
        <v/>
      </c>
      <c r="H268" s="15" t="str">
        <f>IF(INVENTARIO!T260="","",INVENTARIO!T260)</f>
        <v/>
      </c>
      <c r="I268" s="33" t="str">
        <f>IF(INVENTARIO!U260="","",INVENTARIO!U260)</f>
        <v/>
      </c>
      <c r="J268" s="15" t="str">
        <f>IF(INVENTARIO!V260="","",INVENTARIO!V260)</f>
        <v/>
      </c>
      <c r="K268" s="15" t="str">
        <f>IF(INVENTARIO!R260="","",INVENTARIO!R260)</f>
        <v/>
      </c>
      <c r="L268" s="15" t="str">
        <f>IF(INVENTARIO!Y260="","",INVENTARIO!Y260)</f>
        <v/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5" t="str">
        <f>IF(INVENTARIO!A260="","",INVENTARIO!A260)</f>
        <v/>
      </c>
      <c r="B269" s="15" t="str">
        <f>IF(INVENTARIO!G260="","",INVENTARIO!G260)</f>
        <v/>
      </c>
      <c r="C269" s="15" t="str">
        <f>IF(INVENTARIO!B260="","",INVENTARIO!B260)</f>
        <v/>
      </c>
      <c r="D269" s="15" t="str">
        <f>IF(INVENTARIO!D260="","",INVENTARIO!D260)</f>
        <v/>
      </c>
      <c r="E269" s="21" t="str">
        <f>IF(INVENTARIO!O261="","",INVENTARIO!O261)</f>
        <v/>
      </c>
      <c r="F269" s="21" t="str">
        <f>IF(INVENTARIO!Q261="","",INVENTARIO!Q261)</f>
        <v/>
      </c>
      <c r="G269" s="21" t="str">
        <f t="shared" si="1"/>
        <v/>
      </c>
      <c r="H269" s="15" t="str">
        <f>IF(INVENTARIO!T261="","",INVENTARIO!T261)</f>
        <v/>
      </c>
      <c r="I269" s="33" t="str">
        <f>IF(INVENTARIO!U261="","",INVENTARIO!U261)</f>
        <v/>
      </c>
      <c r="J269" s="15" t="str">
        <f>IF(INVENTARIO!V261="","",INVENTARIO!V261)</f>
        <v/>
      </c>
      <c r="K269" s="15" t="str">
        <f>IF(INVENTARIO!R261="","",INVENTARIO!R261)</f>
        <v/>
      </c>
      <c r="L269" s="15" t="str">
        <f>IF(INVENTARIO!Y261="","",INVENTARIO!Y261)</f>
        <v/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5" t="str">
        <f>IF(INVENTARIO!A261="","",INVENTARIO!A261)</f>
        <v/>
      </c>
      <c r="B270" s="15" t="str">
        <f>IF(INVENTARIO!G261="","",INVENTARIO!G261)</f>
        <v/>
      </c>
      <c r="C270" s="15" t="str">
        <f>IF(INVENTARIO!B261="","",INVENTARIO!B261)</f>
        <v/>
      </c>
      <c r="D270" s="15" t="str">
        <f>IF(INVENTARIO!D261="","",INVENTARIO!D261)</f>
        <v/>
      </c>
      <c r="E270" s="21" t="str">
        <f>IF(INVENTARIO!O262="","",INVENTARIO!O262)</f>
        <v/>
      </c>
      <c r="F270" s="21" t="str">
        <f>IF(INVENTARIO!Q262="","",INVENTARIO!Q262)</f>
        <v/>
      </c>
      <c r="G270" s="21" t="str">
        <f t="shared" si="1"/>
        <v/>
      </c>
      <c r="H270" s="15" t="str">
        <f>IF(INVENTARIO!T262="","",INVENTARIO!T262)</f>
        <v/>
      </c>
      <c r="I270" s="33" t="str">
        <f>IF(INVENTARIO!U262="","",INVENTARIO!U262)</f>
        <v/>
      </c>
      <c r="J270" s="15" t="str">
        <f>IF(INVENTARIO!V262="","",INVENTARIO!V262)</f>
        <v/>
      </c>
      <c r="K270" s="15" t="str">
        <f>IF(INVENTARIO!R262="","",INVENTARIO!R262)</f>
        <v/>
      </c>
      <c r="L270" s="15" t="str">
        <f>IF(INVENTARIO!Y262="","",INVENTARIO!Y262)</f>
        <v/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5" t="str">
        <f>IF(INVENTARIO!A262="","",INVENTARIO!A262)</f>
        <v/>
      </c>
      <c r="B271" s="15" t="str">
        <f>IF(INVENTARIO!G262="","",INVENTARIO!G262)</f>
        <v/>
      </c>
      <c r="C271" s="15" t="str">
        <f>IF(INVENTARIO!B262="","",INVENTARIO!B262)</f>
        <v/>
      </c>
      <c r="D271" s="15" t="str">
        <f>IF(INVENTARIO!D262="","",INVENTARIO!D262)</f>
        <v/>
      </c>
      <c r="E271" s="21" t="str">
        <f>IF(INVENTARIO!O263="","",INVENTARIO!O263)</f>
        <v/>
      </c>
      <c r="F271" s="21" t="str">
        <f>IF(INVENTARIO!Q263="","",INVENTARIO!Q263)</f>
        <v/>
      </c>
      <c r="G271" s="21" t="str">
        <f t="shared" si="1"/>
        <v/>
      </c>
      <c r="H271" s="15" t="str">
        <f>IF(INVENTARIO!T263="","",INVENTARIO!T263)</f>
        <v/>
      </c>
      <c r="I271" s="33" t="str">
        <f>IF(INVENTARIO!U263="","",INVENTARIO!U263)</f>
        <v/>
      </c>
      <c r="J271" s="15" t="str">
        <f>IF(INVENTARIO!V263="","",INVENTARIO!V263)</f>
        <v/>
      </c>
      <c r="K271" s="15" t="str">
        <f>IF(INVENTARIO!R263="","",INVENTARIO!R263)</f>
        <v/>
      </c>
      <c r="L271" s="15" t="str">
        <f>IF(INVENTARIO!Y263="","",INVENTARIO!Y263)</f>
        <v/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5" t="str">
        <f>IF(INVENTARIO!A263="","",INVENTARIO!A263)</f>
        <v/>
      </c>
      <c r="B272" s="15" t="str">
        <f>IF(INVENTARIO!G263="","",INVENTARIO!G263)</f>
        <v/>
      </c>
      <c r="C272" s="15" t="str">
        <f>IF(INVENTARIO!B263="","",INVENTARIO!B263)</f>
        <v/>
      </c>
      <c r="D272" s="15" t="str">
        <f>IF(INVENTARIO!D263="","",INVENTARIO!D263)</f>
        <v/>
      </c>
      <c r="E272" s="21" t="str">
        <f>IF(INVENTARIO!O264="","",INVENTARIO!O264)</f>
        <v/>
      </c>
      <c r="F272" s="21" t="str">
        <f>IF(INVENTARIO!Q264="","",INVENTARIO!Q264)</f>
        <v/>
      </c>
      <c r="G272" s="21" t="str">
        <f t="shared" si="1"/>
        <v/>
      </c>
      <c r="H272" s="15" t="str">
        <f>IF(INVENTARIO!T264="","",INVENTARIO!T264)</f>
        <v/>
      </c>
      <c r="I272" s="33" t="str">
        <f>IF(INVENTARIO!U264="","",INVENTARIO!U264)</f>
        <v/>
      </c>
      <c r="J272" s="15" t="str">
        <f>IF(INVENTARIO!V264="","",INVENTARIO!V264)</f>
        <v/>
      </c>
      <c r="K272" s="15" t="str">
        <f>IF(INVENTARIO!R264="","",INVENTARIO!R264)</f>
        <v/>
      </c>
      <c r="L272" s="15" t="str">
        <f>IF(INVENTARIO!Y264="","",INVENTARIO!Y264)</f>
        <v/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5" t="str">
        <f>IF(INVENTARIO!A264="","",INVENTARIO!A264)</f>
        <v/>
      </c>
      <c r="B273" s="15" t="str">
        <f>IF(INVENTARIO!G264="","",INVENTARIO!G264)</f>
        <v/>
      </c>
      <c r="C273" s="15" t="str">
        <f>IF(INVENTARIO!B264="","",INVENTARIO!B264)</f>
        <v/>
      </c>
      <c r="D273" s="15" t="str">
        <f>IF(INVENTARIO!D264="","",INVENTARIO!D264)</f>
        <v/>
      </c>
      <c r="E273" s="21" t="str">
        <f>IF(INVENTARIO!O265="","",INVENTARIO!O265)</f>
        <v/>
      </c>
      <c r="F273" s="21" t="str">
        <f>IF(INVENTARIO!Q265="","",INVENTARIO!Q265)</f>
        <v/>
      </c>
      <c r="G273" s="21" t="str">
        <f t="shared" si="1"/>
        <v/>
      </c>
      <c r="H273" s="15" t="str">
        <f>IF(INVENTARIO!T265="","",INVENTARIO!T265)</f>
        <v/>
      </c>
      <c r="I273" s="33" t="str">
        <f>IF(INVENTARIO!U265="","",INVENTARIO!U265)</f>
        <v/>
      </c>
      <c r="J273" s="15" t="str">
        <f>IF(INVENTARIO!V265="","",INVENTARIO!V265)</f>
        <v/>
      </c>
      <c r="K273" s="15" t="str">
        <f>IF(INVENTARIO!R265="","",INVENTARIO!R265)</f>
        <v/>
      </c>
      <c r="L273" s="15" t="str">
        <f>IF(INVENTARIO!Y265="","",INVENTARIO!Y265)</f>
        <v/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5" t="str">
        <f>IF(INVENTARIO!A265="","",INVENTARIO!A265)</f>
        <v/>
      </c>
      <c r="B274" s="15" t="str">
        <f>IF(INVENTARIO!G265="","",INVENTARIO!G265)</f>
        <v/>
      </c>
      <c r="C274" s="15" t="str">
        <f>IF(INVENTARIO!B265="","",INVENTARIO!B265)</f>
        <v/>
      </c>
      <c r="D274" s="15" t="str">
        <f>IF(INVENTARIO!D265="","",INVENTARIO!D265)</f>
        <v/>
      </c>
      <c r="E274" s="21" t="str">
        <f>IF(INVENTARIO!O266="","",INVENTARIO!O266)</f>
        <v/>
      </c>
      <c r="F274" s="21" t="str">
        <f>IF(INVENTARIO!Q266="","",INVENTARIO!Q266)</f>
        <v/>
      </c>
      <c r="G274" s="21" t="str">
        <f t="shared" si="1"/>
        <v/>
      </c>
      <c r="H274" s="15" t="str">
        <f>IF(INVENTARIO!T266="","",INVENTARIO!T266)</f>
        <v/>
      </c>
      <c r="I274" s="33" t="str">
        <f>IF(INVENTARIO!U266="","",INVENTARIO!U266)</f>
        <v/>
      </c>
      <c r="J274" s="15" t="str">
        <f>IF(INVENTARIO!V266="","",INVENTARIO!V266)</f>
        <v/>
      </c>
      <c r="K274" s="15" t="str">
        <f>IF(INVENTARIO!R266="","",INVENTARIO!R266)</f>
        <v/>
      </c>
      <c r="L274" s="15" t="str">
        <f>IF(INVENTARIO!Y266="","",INVENTARIO!Y266)</f>
        <v/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5" t="str">
        <f>IF(INVENTARIO!A266="","",INVENTARIO!A266)</f>
        <v/>
      </c>
      <c r="B275" s="15" t="str">
        <f>IF(INVENTARIO!G266="","",INVENTARIO!G266)</f>
        <v/>
      </c>
      <c r="C275" s="15" t="str">
        <f>IF(INVENTARIO!B266="","",INVENTARIO!B266)</f>
        <v/>
      </c>
      <c r="D275" s="15" t="str">
        <f>IF(INVENTARIO!D266="","",INVENTARIO!D266)</f>
        <v/>
      </c>
      <c r="E275" s="21" t="str">
        <f>IF(INVENTARIO!O267="","",INVENTARIO!O267)</f>
        <v/>
      </c>
      <c r="F275" s="21" t="str">
        <f>IF(INVENTARIO!Q267="","",INVENTARIO!Q267)</f>
        <v/>
      </c>
      <c r="G275" s="21" t="str">
        <f t="shared" si="1"/>
        <v/>
      </c>
      <c r="H275" s="15" t="str">
        <f>IF(INVENTARIO!T267="","",INVENTARIO!T267)</f>
        <v/>
      </c>
      <c r="I275" s="33" t="str">
        <f>IF(INVENTARIO!U267="","",INVENTARIO!U267)</f>
        <v/>
      </c>
      <c r="J275" s="15" t="str">
        <f>IF(INVENTARIO!V267="","",INVENTARIO!V267)</f>
        <v/>
      </c>
      <c r="K275" s="15" t="str">
        <f>IF(INVENTARIO!R267="","",INVENTARIO!R267)</f>
        <v/>
      </c>
      <c r="L275" s="15" t="str">
        <f>IF(INVENTARIO!Y267="","",INVENTARIO!Y267)</f>
        <v/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5" t="str">
        <f>IF(INVENTARIO!A267="","",INVENTARIO!A267)</f>
        <v/>
      </c>
      <c r="B276" s="15" t="str">
        <f>IF(INVENTARIO!G267="","",INVENTARIO!G267)</f>
        <v/>
      </c>
      <c r="C276" s="15" t="str">
        <f>IF(INVENTARIO!B267="","",INVENTARIO!B267)</f>
        <v/>
      </c>
      <c r="D276" s="15" t="str">
        <f>IF(INVENTARIO!D267="","",INVENTARIO!D267)</f>
        <v/>
      </c>
      <c r="E276" s="21" t="str">
        <f>IF(INVENTARIO!O268="","",INVENTARIO!O268)</f>
        <v/>
      </c>
      <c r="F276" s="21" t="str">
        <f>IF(INVENTARIO!Q268="","",INVENTARIO!Q268)</f>
        <v/>
      </c>
      <c r="G276" s="21" t="str">
        <f t="shared" si="1"/>
        <v/>
      </c>
      <c r="H276" s="15" t="str">
        <f>IF(INVENTARIO!T268="","",INVENTARIO!T268)</f>
        <v/>
      </c>
      <c r="I276" s="33" t="str">
        <f>IF(INVENTARIO!U268="","",INVENTARIO!U268)</f>
        <v/>
      </c>
      <c r="J276" s="15" t="str">
        <f>IF(INVENTARIO!V268="","",INVENTARIO!V268)</f>
        <v/>
      </c>
      <c r="K276" s="15" t="str">
        <f>IF(INVENTARIO!R268="","",INVENTARIO!R268)</f>
        <v/>
      </c>
      <c r="L276" s="15" t="str">
        <f>IF(INVENTARIO!Y268="","",INVENTARIO!Y268)</f>
        <v/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5" t="str">
        <f>IF(INVENTARIO!A268="","",INVENTARIO!A268)</f>
        <v/>
      </c>
      <c r="B277" s="15" t="str">
        <f>IF(INVENTARIO!G268="","",INVENTARIO!G268)</f>
        <v/>
      </c>
      <c r="C277" s="15" t="str">
        <f>IF(INVENTARIO!B268="","",INVENTARIO!B268)</f>
        <v/>
      </c>
      <c r="D277" s="15" t="str">
        <f>IF(INVENTARIO!D268="","",INVENTARIO!D268)</f>
        <v/>
      </c>
      <c r="E277" s="21" t="str">
        <f>IF(INVENTARIO!O269="","",INVENTARIO!O269)</f>
        <v/>
      </c>
      <c r="F277" s="21" t="str">
        <f>IF(INVENTARIO!Q269="","",INVENTARIO!Q269)</f>
        <v/>
      </c>
      <c r="G277" s="21" t="str">
        <f t="shared" si="1"/>
        <v/>
      </c>
      <c r="H277" s="15" t="str">
        <f>IF(INVENTARIO!T269="","",INVENTARIO!T269)</f>
        <v/>
      </c>
      <c r="I277" s="33" t="str">
        <f>IF(INVENTARIO!U269="","",INVENTARIO!U269)</f>
        <v/>
      </c>
      <c r="J277" s="15" t="str">
        <f>IF(INVENTARIO!V269="","",INVENTARIO!V269)</f>
        <v/>
      </c>
      <c r="K277" s="15" t="str">
        <f>IF(INVENTARIO!R269="","",INVENTARIO!R269)</f>
        <v/>
      </c>
      <c r="L277" s="15" t="str">
        <f>IF(INVENTARIO!Y269="","",INVENTARIO!Y269)</f>
        <v/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5" t="str">
        <f>IF(INVENTARIO!A269="","",INVENTARIO!A269)</f>
        <v/>
      </c>
      <c r="B278" s="15" t="str">
        <f>IF(INVENTARIO!G269="","",INVENTARIO!G269)</f>
        <v/>
      </c>
      <c r="C278" s="15" t="str">
        <f>IF(INVENTARIO!B269="","",INVENTARIO!B269)</f>
        <v/>
      </c>
      <c r="D278" s="15" t="str">
        <f>IF(INVENTARIO!D269="","",INVENTARIO!D269)</f>
        <v/>
      </c>
      <c r="E278" s="21" t="str">
        <f>IF(INVENTARIO!O270="","",INVENTARIO!O270)</f>
        <v/>
      </c>
      <c r="F278" s="21" t="str">
        <f>IF(INVENTARIO!Q270="","",INVENTARIO!Q270)</f>
        <v/>
      </c>
      <c r="G278" s="21" t="str">
        <f t="shared" si="1"/>
        <v/>
      </c>
      <c r="H278" s="15" t="str">
        <f>IF(INVENTARIO!T270="","",INVENTARIO!T270)</f>
        <v/>
      </c>
      <c r="I278" s="33" t="str">
        <f>IF(INVENTARIO!U270="","",INVENTARIO!U270)</f>
        <v/>
      </c>
      <c r="J278" s="15" t="str">
        <f>IF(INVENTARIO!V270="","",INVENTARIO!V270)</f>
        <v/>
      </c>
      <c r="K278" s="15" t="str">
        <f>IF(INVENTARIO!R270="","",INVENTARIO!R270)</f>
        <v/>
      </c>
      <c r="L278" s="15" t="str">
        <f>IF(INVENTARIO!Y270="","",INVENTARIO!Y270)</f>
        <v/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5" t="str">
        <f>IF(INVENTARIO!A270="","",INVENTARIO!A270)</f>
        <v/>
      </c>
      <c r="B279" s="15" t="str">
        <f>IF(INVENTARIO!G270="","",INVENTARIO!G270)</f>
        <v/>
      </c>
      <c r="C279" s="15" t="str">
        <f>IF(INVENTARIO!B270="","",INVENTARIO!B270)</f>
        <v/>
      </c>
      <c r="D279" s="15" t="str">
        <f>IF(INVENTARIO!D270="","",INVENTARIO!D270)</f>
        <v/>
      </c>
      <c r="E279" s="21" t="str">
        <f>IF(INVENTARIO!O271="","",INVENTARIO!O271)</f>
        <v/>
      </c>
      <c r="F279" s="21" t="str">
        <f>IF(INVENTARIO!Q271="","",INVENTARIO!Q271)</f>
        <v/>
      </c>
      <c r="G279" s="21" t="str">
        <f t="shared" si="1"/>
        <v/>
      </c>
      <c r="H279" s="15" t="str">
        <f>IF(INVENTARIO!T271="","",INVENTARIO!T271)</f>
        <v/>
      </c>
      <c r="I279" s="33" t="str">
        <f>IF(INVENTARIO!U271="","",INVENTARIO!U271)</f>
        <v/>
      </c>
      <c r="J279" s="15" t="str">
        <f>IF(INVENTARIO!V271="","",INVENTARIO!V271)</f>
        <v/>
      </c>
      <c r="K279" s="15" t="str">
        <f>IF(INVENTARIO!R271="","",INVENTARIO!R271)</f>
        <v/>
      </c>
      <c r="L279" s="15" t="str">
        <f>IF(INVENTARIO!Y271="","",INVENTARIO!Y271)</f>
        <v/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5" t="str">
        <f>IF(INVENTARIO!A271="","",INVENTARIO!A271)</f>
        <v/>
      </c>
      <c r="B280" s="15" t="str">
        <f>IF(INVENTARIO!G271="","",INVENTARIO!G271)</f>
        <v/>
      </c>
      <c r="C280" s="15" t="str">
        <f>IF(INVENTARIO!B271="","",INVENTARIO!B271)</f>
        <v/>
      </c>
      <c r="D280" s="15" t="str">
        <f>IF(INVENTARIO!D271="","",INVENTARIO!D271)</f>
        <v/>
      </c>
      <c r="E280" s="21" t="str">
        <f>IF(INVENTARIO!O272="","",INVENTARIO!O272)</f>
        <v/>
      </c>
      <c r="F280" s="21" t="str">
        <f>IF(INVENTARIO!Q272="","",INVENTARIO!Q272)</f>
        <v/>
      </c>
      <c r="G280" s="21" t="str">
        <f t="shared" si="1"/>
        <v/>
      </c>
      <c r="H280" s="15" t="str">
        <f>IF(INVENTARIO!T272="","",INVENTARIO!T272)</f>
        <v/>
      </c>
      <c r="I280" s="33" t="str">
        <f>IF(INVENTARIO!U272="","",INVENTARIO!U272)</f>
        <v/>
      </c>
      <c r="J280" s="15" t="str">
        <f>IF(INVENTARIO!V272="","",INVENTARIO!V272)</f>
        <v/>
      </c>
      <c r="K280" s="15" t="str">
        <f>IF(INVENTARIO!R272="","",INVENTARIO!R272)</f>
        <v/>
      </c>
      <c r="L280" s="15" t="str">
        <f>IF(INVENTARIO!Y272="","",INVENTARIO!Y272)</f>
        <v/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5" t="str">
        <f>IF(INVENTARIO!A272="","",INVENTARIO!A272)</f>
        <v/>
      </c>
      <c r="B281" s="15" t="str">
        <f>IF(INVENTARIO!G272="","",INVENTARIO!G272)</f>
        <v/>
      </c>
      <c r="C281" s="15" t="str">
        <f>IF(INVENTARIO!B272="","",INVENTARIO!B272)</f>
        <v/>
      </c>
      <c r="D281" s="15" t="str">
        <f>IF(INVENTARIO!D272="","",INVENTARIO!D272)</f>
        <v/>
      </c>
      <c r="E281" s="21" t="str">
        <f>IF(INVENTARIO!O273="","",INVENTARIO!O273)</f>
        <v/>
      </c>
      <c r="F281" s="21" t="str">
        <f>IF(INVENTARIO!Q273="","",INVENTARIO!Q273)</f>
        <v/>
      </c>
      <c r="G281" s="21" t="str">
        <f t="shared" si="1"/>
        <v/>
      </c>
      <c r="H281" s="15" t="str">
        <f>IF(INVENTARIO!T273="","",INVENTARIO!T273)</f>
        <v/>
      </c>
      <c r="I281" s="33" t="str">
        <f>IF(INVENTARIO!U273="","",INVENTARIO!U273)</f>
        <v/>
      </c>
      <c r="J281" s="15" t="str">
        <f>IF(INVENTARIO!V273="","",INVENTARIO!V273)</f>
        <v/>
      </c>
      <c r="K281" s="15" t="str">
        <f>IF(INVENTARIO!R273="","",INVENTARIO!R273)</f>
        <v/>
      </c>
      <c r="L281" s="15" t="str">
        <f>IF(INVENTARIO!Y273="","",INVENTARIO!Y273)</f>
        <v/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5" t="str">
        <f>IF(INVENTARIO!A273="","",INVENTARIO!A273)</f>
        <v/>
      </c>
      <c r="B282" s="15" t="str">
        <f>IF(INVENTARIO!G273="","",INVENTARIO!G273)</f>
        <v/>
      </c>
      <c r="C282" s="15" t="str">
        <f>IF(INVENTARIO!B273="","",INVENTARIO!B273)</f>
        <v/>
      </c>
      <c r="D282" s="15" t="str">
        <f>IF(INVENTARIO!D273="","",INVENTARIO!D273)</f>
        <v/>
      </c>
      <c r="E282" s="21" t="str">
        <f>IF(INVENTARIO!O274="","",INVENTARIO!O274)</f>
        <v/>
      </c>
      <c r="F282" s="21" t="str">
        <f>IF(INVENTARIO!Q274="","",INVENTARIO!Q274)</f>
        <v/>
      </c>
      <c r="G282" s="21" t="str">
        <f t="shared" si="1"/>
        <v/>
      </c>
      <c r="H282" s="15" t="str">
        <f>IF(INVENTARIO!T274="","",INVENTARIO!T274)</f>
        <v/>
      </c>
      <c r="I282" s="33" t="str">
        <f>IF(INVENTARIO!U274="","",INVENTARIO!U274)</f>
        <v/>
      </c>
      <c r="J282" s="15" t="str">
        <f>IF(INVENTARIO!V274="","",INVENTARIO!V274)</f>
        <v/>
      </c>
      <c r="K282" s="15" t="str">
        <f>IF(INVENTARIO!R274="","",INVENTARIO!R274)</f>
        <v/>
      </c>
      <c r="L282" s="15" t="str">
        <f>IF(INVENTARIO!Y274="","",INVENTARIO!Y274)</f>
        <v/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5" t="str">
        <f>IF(INVENTARIO!A274="","",INVENTARIO!A274)</f>
        <v/>
      </c>
      <c r="B283" s="15" t="str">
        <f>IF(INVENTARIO!G274="","",INVENTARIO!G274)</f>
        <v/>
      </c>
      <c r="C283" s="15" t="str">
        <f>IF(INVENTARIO!B274="","",INVENTARIO!B274)</f>
        <v/>
      </c>
      <c r="D283" s="15" t="str">
        <f>IF(INVENTARIO!D274="","",INVENTARIO!D274)</f>
        <v/>
      </c>
      <c r="E283" s="21" t="str">
        <f>IF(INVENTARIO!O275="","",INVENTARIO!O275)</f>
        <v/>
      </c>
      <c r="F283" s="21" t="str">
        <f>IF(INVENTARIO!Q275="","",INVENTARIO!Q275)</f>
        <v/>
      </c>
      <c r="G283" s="21" t="str">
        <f t="shared" si="1"/>
        <v/>
      </c>
      <c r="H283" s="15" t="str">
        <f>IF(INVENTARIO!T275="","",INVENTARIO!T275)</f>
        <v/>
      </c>
      <c r="I283" s="33" t="str">
        <f>IF(INVENTARIO!U275="","",INVENTARIO!U275)</f>
        <v/>
      </c>
      <c r="J283" s="15" t="str">
        <f>IF(INVENTARIO!V275="","",INVENTARIO!V275)</f>
        <v/>
      </c>
      <c r="K283" s="15" t="str">
        <f>IF(INVENTARIO!R275="","",INVENTARIO!R275)</f>
        <v/>
      </c>
      <c r="L283" s="15" t="str">
        <f>IF(INVENTARIO!Y275="","",INVENTARIO!Y275)</f>
        <v/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5" t="str">
        <f>IF(INVENTARIO!A275="","",INVENTARIO!A275)</f>
        <v/>
      </c>
      <c r="B284" s="15" t="str">
        <f>IF(INVENTARIO!G275="","",INVENTARIO!G275)</f>
        <v/>
      </c>
      <c r="C284" s="15" t="str">
        <f>IF(INVENTARIO!B275="","",INVENTARIO!B275)</f>
        <v/>
      </c>
      <c r="D284" s="15" t="str">
        <f>IF(INVENTARIO!D275="","",INVENTARIO!D275)</f>
        <v/>
      </c>
      <c r="E284" s="21" t="str">
        <f>IF(INVENTARIO!O276="","",INVENTARIO!O276)</f>
        <v/>
      </c>
      <c r="F284" s="21" t="str">
        <f>IF(INVENTARIO!Q276="","",INVENTARIO!Q276)</f>
        <v/>
      </c>
      <c r="G284" s="21" t="str">
        <f t="shared" si="1"/>
        <v/>
      </c>
      <c r="H284" s="15" t="str">
        <f>IF(INVENTARIO!T276="","",INVENTARIO!T276)</f>
        <v/>
      </c>
      <c r="I284" s="33" t="str">
        <f>IF(INVENTARIO!U276="","",INVENTARIO!U276)</f>
        <v/>
      </c>
      <c r="J284" s="15" t="str">
        <f>IF(INVENTARIO!V276="","",INVENTARIO!V276)</f>
        <v/>
      </c>
      <c r="K284" s="15" t="str">
        <f>IF(INVENTARIO!R276="","",INVENTARIO!R276)</f>
        <v/>
      </c>
      <c r="L284" s="15" t="str">
        <f>IF(INVENTARIO!Y276="","",INVENTARIO!Y276)</f>
        <v/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5" t="str">
        <f>IF(INVENTARIO!A276="","",INVENTARIO!A276)</f>
        <v/>
      </c>
      <c r="B285" s="15" t="str">
        <f>IF(INVENTARIO!G276="","",INVENTARIO!G276)</f>
        <v/>
      </c>
      <c r="C285" s="15" t="str">
        <f>IF(INVENTARIO!B276="","",INVENTARIO!B276)</f>
        <v/>
      </c>
      <c r="D285" s="15" t="str">
        <f>IF(INVENTARIO!D276="","",INVENTARIO!D276)</f>
        <v/>
      </c>
      <c r="E285" s="21" t="str">
        <f>IF(INVENTARIO!O277="","",INVENTARIO!O277)</f>
        <v/>
      </c>
      <c r="F285" s="21" t="str">
        <f>IF(INVENTARIO!Q277="","",INVENTARIO!Q277)</f>
        <v/>
      </c>
      <c r="G285" s="21" t="str">
        <f t="shared" si="1"/>
        <v/>
      </c>
      <c r="H285" s="15" t="str">
        <f>IF(INVENTARIO!T277="","",INVENTARIO!T277)</f>
        <v/>
      </c>
      <c r="I285" s="33" t="str">
        <f>IF(INVENTARIO!U277="","",INVENTARIO!U277)</f>
        <v/>
      </c>
      <c r="J285" s="15" t="str">
        <f>IF(INVENTARIO!V277="","",INVENTARIO!V277)</f>
        <v/>
      </c>
      <c r="K285" s="15" t="str">
        <f>IF(INVENTARIO!R277="","",INVENTARIO!R277)</f>
        <v/>
      </c>
      <c r="L285" s="15" t="str">
        <f>IF(INVENTARIO!Y277="","",INVENTARIO!Y277)</f>
        <v/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5" t="str">
        <f>IF(INVENTARIO!A277="","",INVENTARIO!A277)</f>
        <v/>
      </c>
      <c r="B286" s="15" t="str">
        <f>IF(INVENTARIO!G277="","",INVENTARIO!G277)</f>
        <v/>
      </c>
      <c r="C286" s="15" t="str">
        <f>IF(INVENTARIO!B277="","",INVENTARIO!B277)</f>
        <v/>
      </c>
      <c r="D286" s="15" t="str">
        <f>IF(INVENTARIO!D277="","",INVENTARIO!D277)</f>
        <v/>
      </c>
      <c r="E286" s="21" t="str">
        <f>IF(INVENTARIO!O278="","",INVENTARIO!O278)</f>
        <v/>
      </c>
      <c r="F286" s="21" t="str">
        <f>IF(INVENTARIO!Q278="","",INVENTARIO!Q278)</f>
        <v/>
      </c>
      <c r="G286" s="21" t="str">
        <f t="shared" si="1"/>
        <v/>
      </c>
      <c r="H286" s="15" t="str">
        <f>IF(INVENTARIO!T278="","",INVENTARIO!T278)</f>
        <v/>
      </c>
      <c r="I286" s="33" t="str">
        <f>IF(INVENTARIO!U278="","",INVENTARIO!U278)</f>
        <v/>
      </c>
      <c r="J286" s="15" t="str">
        <f>IF(INVENTARIO!V278="","",INVENTARIO!V278)</f>
        <v/>
      </c>
      <c r="K286" s="15" t="str">
        <f>IF(INVENTARIO!R278="","",INVENTARIO!R278)</f>
        <v/>
      </c>
      <c r="L286" s="15" t="str">
        <f>IF(INVENTARIO!Y278="","",INVENTARIO!Y278)</f>
        <v/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5" t="str">
        <f>IF(INVENTARIO!A278="","",INVENTARIO!A278)</f>
        <v/>
      </c>
      <c r="B287" s="15" t="str">
        <f>IF(INVENTARIO!G278="","",INVENTARIO!G278)</f>
        <v/>
      </c>
      <c r="C287" s="15" t="str">
        <f>IF(INVENTARIO!B278="","",INVENTARIO!B278)</f>
        <v/>
      </c>
      <c r="D287" s="15" t="str">
        <f>IF(INVENTARIO!D278="","",INVENTARIO!D278)</f>
        <v/>
      </c>
      <c r="E287" s="21" t="str">
        <f>IF(INVENTARIO!O279="","",INVENTARIO!O279)</f>
        <v/>
      </c>
      <c r="F287" s="21" t="str">
        <f>IF(INVENTARIO!Q279="","",INVENTARIO!Q279)</f>
        <v/>
      </c>
      <c r="G287" s="21" t="str">
        <f t="shared" si="1"/>
        <v/>
      </c>
      <c r="H287" s="15" t="str">
        <f>IF(INVENTARIO!T279="","",INVENTARIO!T279)</f>
        <v/>
      </c>
      <c r="I287" s="33" t="str">
        <f>IF(INVENTARIO!U279="","",INVENTARIO!U279)</f>
        <v/>
      </c>
      <c r="J287" s="15" t="str">
        <f>IF(INVENTARIO!V279="","",INVENTARIO!V279)</f>
        <v/>
      </c>
      <c r="K287" s="15" t="str">
        <f>IF(INVENTARIO!R279="","",INVENTARIO!R279)</f>
        <v/>
      </c>
      <c r="L287" s="15" t="str">
        <f>IF(INVENTARIO!Y279="","",INVENTARIO!Y279)</f>
        <v/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5" t="str">
        <f>IF(INVENTARIO!A279="","",INVENTARIO!A279)</f>
        <v/>
      </c>
      <c r="B288" s="15" t="str">
        <f>IF(INVENTARIO!G279="","",INVENTARIO!G279)</f>
        <v/>
      </c>
      <c r="C288" s="15" t="str">
        <f>IF(INVENTARIO!B279="","",INVENTARIO!B279)</f>
        <v/>
      </c>
      <c r="D288" s="15" t="str">
        <f>IF(INVENTARIO!D279="","",INVENTARIO!D279)</f>
        <v/>
      </c>
      <c r="E288" s="21" t="str">
        <f>IF(INVENTARIO!O280="","",INVENTARIO!O280)</f>
        <v/>
      </c>
      <c r="F288" s="21" t="str">
        <f>IF(INVENTARIO!Q280="","",INVENTARIO!Q280)</f>
        <v/>
      </c>
      <c r="G288" s="21" t="str">
        <f t="shared" si="1"/>
        <v/>
      </c>
      <c r="H288" s="15" t="str">
        <f>IF(INVENTARIO!T280="","",INVENTARIO!T280)</f>
        <v/>
      </c>
      <c r="I288" s="33" t="str">
        <f>IF(INVENTARIO!U280="","",INVENTARIO!U280)</f>
        <v/>
      </c>
      <c r="J288" s="15" t="str">
        <f>IF(INVENTARIO!V280="","",INVENTARIO!V280)</f>
        <v/>
      </c>
      <c r="K288" s="15" t="str">
        <f>IF(INVENTARIO!R280="","",INVENTARIO!R280)</f>
        <v/>
      </c>
      <c r="L288" s="15" t="str">
        <f>IF(INVENTARIO!Y280="","",INVENTARIO!Y280)</f>
        <v/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5" t="str">
        <f>IF(INVENTARIO!A280="","",INVENTARIO!A280)</f>
        <v/>
      </c>
      <c r="B289" s="15" t="str">
        <f>IF(INVENTARIO!G280="","",INVENTARIO!G280)</f>
        <v/>
      </c>
      <c r="C289" s="15" t="str">
        <f>IF(INVENTARIO!B280="","",INVENTARIO!B280)</f>
        <v/>
      </c>
      <c r="D289" s="15" t="str">
        <f>IF(INVENTARIO!D280="","",INVENTARIO!D280)</f>
        <v/>
      </c>
      <c r="E289" s="21" t="str">
        <f>IF(INVENTARIO!O281="","",INVENTARIO!O281)</f>
        <v/>
      </c>
      <c r="F289" s="21" t="str">
        <f>IF(INVENTARIO!Q281="","",INVENTARIO!Q281)</f>
        <v/>
      </c>
      <c r="G289" s="21" t="str">
        <f t="shared" si="1"/>
        <v/>
      </c>
      <c r="H289" s="15" t="str">
        <f>IF(INVENTARIO!T281="","",INVENTARIO!T281)</f>
        <v/>
      </c>
      <c r="I289" s="33" t="str">
        <f>IF(INVENTARIO!U281="","",INVENTARIO!U281)</f>
        <v/>
      </c>
      <c r="J289" s="15" t="str">
        <f>IF(INVENTARIO!V281="","",INVENTARIO!V281)</f>
        <v/>
      </c>
      <c r="K289" s="15" t="str">
        <f>IF(INVENTARIO!R281="","",INVENTARIO!R281)</f>
        <v/>
      </c>
      <c r="L289" s="15" t="str">
        <f>IF(INVENTARIO!Y281="","",INVENTARIO!Y281)</f>
        <v/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5" t="str">
        <f>IF(INVENTARIO!A281="","",INVENTARIO!A281)</f>
        <v/>
      </c>
      <c r="B290" s="15" t="str">
        <f>IF(INVENTARIO!G281="","",INVENTARIO!G281)</f>
        <v/>
      </c>
      <c r="C290" s="15" t="str">
        <f>IF(INVENTARIO!B281="","",INVENTARIO!B281)</f>
        <v/>
      </c>
      <c r="D290" s="15" t="str">
        <f>IF(INVENTARIO!D281="","",INVENTARIO!D281)</f>
        <v/>
      </c>
      <c r="E290" s="21" t="str">
        <f>IF(INVENTARIO!O282="","",INVENTARIO!O282)</f>
        <v/>
      </c>
      <c r="F290" s="21" t="str">
        <f>IF(INVENTARIO!Q282="","",INVENTARIO!Q282)</f>
        <v/>
      </c>
      <c r="G290" s="21" t="str">
        <f t="shared" si="1"/>
        <v/>
      </c>
      <c r="H290" s="15" t="str">
        <f>IF(INVENTARIO!T282="","",INVENTARIO!T282)</f>
        <v/>
      </c>
      <c r="I290" s="33" t="str">
        <f>IF(INVENTARIO!U282="","",INVENTARIO!U282)</f>
        <v/>
      </c>
      <c r="J290" s="15" t="str">
        <f>IF(INVENTARIO!V282="","",INVENTARIO!V282)</f>
        <v/>
      </c>
      <c r="K290" s="15" t="str">
        <f>IF(INVENTARIO!R282="","",INVENTARIO!R282)</f>
        <v/>
      </c>
      <c r="L290" s="15" t="str">
        <f>IF(INVENTARIO!Y282="","",INVENTARIO!Y282)</f>
        <v/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5" t="str">
        <f>IF(INVENTARIO!A282="","",INVENTARIO!A282)</f>
        <v/>
      </c>
      <c r="B291" s="15" t="str">
        <f>IF(INVENTARIO!G282="","",INVENTARIO!G282)</f>
        <v/>
      </c>
      <c r="C291" s="15" t="str">
        <f>IF(INVENTARIO!B282="","",INVENTARIO!B282)</f>
        <v/>
      </c>
      <c r="D291" s="15" t="str">
        <f>IF(INVENTARIO!D282="","",INVENTARIO!D282)</f>
        <v/>
      </c>
      <c r="E291" s="21" t="str">
        <f>IF(INVENTARIO!O283="","",INVENTARIO!O283)</f>
        <v/>
      </c>
      <c r="F291" s="21" t="str">
        <f>IF(INVENTARIO!Q283="","",INVENTARIO!Q283)</f>
        <v/>
      </c>
      <c r="G291" s="21" t="str">
        <f t="shared" si="1"/>
        <v/>
      </c>
      <c r="H291" s="15" t="str">
        <f>IF(INVENTARIO!T283="","",INVENTARIO!T283)</f>
        <v/>
      </c>
      <c r="I291" s="33" t="str">
        <f>IF(INVENTARIO!U283="","",INVENTARIO!U283)</f>
        <v/>
      </c>
      <c r="J291" s="15" t="str">
        <f>IF(INVENTARIO!V283="","",INVENTARIO!V283)</f>
        <v/>
      </c>
      <c r="K291" s="15" t="str">
        <f>IF(INVENTARIO!R283="","",INVENTARIO!R283)</f>
        <v/>
      </c>
      <c r="L291" s="15" t="str">
        <f>IF(INVENTARIO!Y283="","",INVENTARIO!Y283)</f>
        <v/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5" t="str">
        <f>IF(INVENTARIO!A283="","",INVENTARIO!A283)</f>
        <v/>
      </c>
      <c r="B292" s="15" t="str">
        <f>IF(INVENTARIO!G283="","",INVENTARIO!G283)</f>
        <v/>
      </c>
      <c r="C292" s="15" t="str">
        <f>IF(INVENTARIO!B283="","",INVENTARIO!B283)</f>
        <v/>
      </c>
      <c r="D292" s="15" t="str">
        <f>IF(INVENTARIO!D283="","",INVENTARIO!D283)</f>
        <v/>
      </c>
      <c r="E292" s="21" t="str">
        <f>IF(INVENTARIO!O284="","",INVENTARIO!O284)</f>
        <v/>
      </c>
      <c r="F292" s="21" t="str">
        <f>IF(INVENTARIO!Q284="","",INVENTARIO!Q284)</f>
        <v/>
      </c>
      <c r="G292" s="21" t="str">
        <f t="shared" si="1"/>
        <v/>
      </c>
      <c r="H292" s="15" t="str">
        <f>IF(INVENTARIO!T284="","",INVENTARIO!T284)</f>
        <v/>
      </c>
      <c r="I292" s="33" t="str">
        <f>IF(INVENTARIO!U284="","",INVENTARIO!U284)</f>
        <v/>
      </c>
      <c r="J292" s="15" t="str">
        <f>IF(INVENTARIO!V284="","",INVENTARIO!V284)</f>
        <v/>
      </c>
      <c r="K292" s="15" t="str">
        <f>IF(INVENTARIO!R284="","",INVENTARIO!R284)</f>
        <v/>
      </c>
      <c r="L292" s="15" t="str">
        <f>IF(INVENTARIO!Y284="","",INVENTARIO!Y284)</f>
        <v/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5" t="str">
        <f>IF(INVENTARIO!A284="","",INVENTARIO!A284)</f>
        <v/>
      </c>
      <c r="B293" s="15" t="str">
        <f>IF(INVENTARIO!G284="","",INVENTARIO!G284)</f>
        <v/>
      </c>
      <c r="C293" s="15" t="str">
        <f>IF(INVENTARIO!B284="","",INVENTARIO!B284)</f>
        <v/>
      </c>
      <c r="D293" s="15" t="str">
        <f>IF(INVENTARIO!D284="","",INVENTARIO!D284)</f>
        <v/>
      </c>
      <c r="E293" s="21" t="str">
        <f>IF(INVENTARIO!O285="","",INVENTARIO!O285)</f>
        <v/>
      </c>
      <c r="F293" s="21" t="str">
        <f>IF(INVENTARIO!Q285="","",INVENTARIO!Q285)</f>
        <v/>
      </c>
      <c r="G293" s="21" t="str">
        <f t="shared" si="1"/>
        <v/>
      </c>
      <c r="H293" s="15" t="str">
        <f>IF(INVENTARIO!T285="","",INVENTARIO!T285)</f>
        <v/>
      </c>
      <c r="I293" s="33" t="str">
        <f>IF(INVENTARIO!U285="","",INVENTARIO!U285)</f>
        <v/>
      </c>
      <c r="J293" s="15" t="str">
        <f>IF(INVENTARIO!V285="","",INVENTARIO!V285)</f>
        <v/>
      </c>
      <c r="K293" s="15" t="str">
        <f>IF(INVENTARIO!R285="","",INVENTARIO!R285)</f>
        <v/>
      </c>
      <c r="L293" s="15" t="str">
        <f>IF(INVENTARIO!Y285="","",INVENTARIO!Y285)</f>
        <v/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5" t="str">
        <f>IF(INVENTARIO!A285="","",INVENTARIO!A285)</f>
        <v/>
      </c>
      <c r="B294" s="15" t="str">
        <f>IF(INVENTARIO!G285="","",INVENTARIO!G285)</f>
        <v/>
      </c>
      <c r="C294" s="15" t="str">
        <f>IF(INVENTARIO!B285="","",INVENTARIO!B285)</f>
        <v/>
      </c>
      <c r="D294" s="15" t="str">
        <f>IF(INVENTARIO!D285="","",INVENTARIO!D285)</f>
        <v/>
      </c>
      <c r="E294" s="21" t="str">
        <f>IF(INVENTARIO!O286="","",INVENTARIO!O286)</f>
        <v/>
      </c>
      <c r="F294" s="21" t="str">
        <f>IF(INVENTARIO!Q286="","",INVENTARIO!Q286)</f>
        <v/>
      </c>
      <c r="G294" s="21" t="str">
        <f t="shared" si="1"/>
        <v/>
      </c>
      <c r="H294" s="15" t="str">
        <f>IF(INVENTARIO!T286="","",INVENTARIO!T286)</f>
        <v/>
      </c>
      <c r="I294" s="33" t="str">
        <f>IF(INVENTARIO!U286="","",INVENTARIO!U286)</f>
        <v/>
      </c>
      <c r="J294" s="15" t="str">
        <f>IF(INVENTARIO!V286="","",INVENTARIO!V286)</f>
        <v/>
      </c>
      <c r="K294" s="15" t="str">
        <f>IF(INVENTARIO!R286="","",INVENTARIO!R286)</f>
        <v/>
      </c>
      <c r="L294" s="15" t="str">
        <f>IF(INVENTARIO!Y286="","",INVENTARIO!Y286)</f>
        <v/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5" t="str">
        <f>IF(INVENTARIO!A286="","",INVENTARIO!A286)</f>
        <v/>
      </c>
      <c r="B295" s="15" t="str">
        <f>IF(INVENTARIO!G286="","",INVENTARIO!G286)</f>
        <v/>
      </c>
      <c r="C295" s="15" t="str">
        <f>IF(INVENTARIO!B286="","",INVENTARIO!B286)</f>
        <v/>
      </c>
      <c r="D295" s="15" t="str">
        <f>IF(INVENTARIO!D286="","",INVENTARIO!D286)</f>
        <v/>
      </c>
      <c r="E295" s="21" t="str">
        <f>IF(INVENTARIO!O287="","",INVENTARIO!O287)</f>
        <v/>
      </c>
      <c r="F295" s="21" t="str">
        <f>IF(INVENTARIO!Q287="","",INVENTARIO!Q287)</f>
        <v/>
      </c>
      <c r="G295" s="21" t="str">
        <f t="shared" si="1"/>
        <v/>
      </c>
      <c r="H295" s="15" t="str">
        <f>IF(INVENTARIO!T287="","",INVENTARIO!T287)</f>
        <v/>
      </c>
      <c r="I295" s="33" t="str">
        <f>IF(INVENTARIO!U287="","",INVENTARIO!U287)</f>
        <v/>
      </c>
      <c r="J295" s="15" t="str">
        <f>IF(INVENTARIO!V287="","",INVENTARIO!V287)</f>
        <v/>
      </c>
      <c r="K295" s="15" t="str">
        <f>IF(INVENTARIO!R287="","",INVENTARIO!R287)</f>
        <v/>
      </c>
      <c r="L295" s="15" t="str">
        <f>IF(INVENTARIO!Y287="","",INVENTARIO!Y287)</f>
        <v/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5" t="str">
        <f>IF(INVENTARIO!A287="","",INVENTARIO!A287)</f>
        <v/>
      </c>
      <c r="B296" s="15" t="str">
        <f>IF(INVENTARIO!G287="","",INVENTARIO!G287)</f>
        <v/>
      </c>
      <c r="C296" s="15" t="str">
        <f>IF(INVENTARIO!B287="","",INVENTARIO!B287)</f>
        <v/>
      </c>
      <c r="D296" s="15" t="str">
        <f>IF(INVENTARIO!D287="","",INVENTARIO!D287)</f>
        <v/>
      </c>
      <c r="E296" s="21" t="str">
        <f>IF(INVENTARIO!O288="","",INVENTARIO!O288)</f>
        <v/>
      </c>
      <c r="F296" s="21" t="str">
        <f>IF(INVENTARIO!Q288="","",INVENTARIO!Q288)</f>
        <v/>
      </c>
      <c r="G296" s="21" t="str">
        <f t="shared" si="1"/>
        <v/>
      </c>
      <c r="H296" s="15" t="str">
        <f>IF(INVENTARIO!T288="","",INVENTARIO!T288)</f>
        <v/>
      </c>
      <c r="I296" s="33" t="str">
        <f>IF(INVENTARIO!U288="","",INVENTARIO!U288)</f>
        <v/>
      </c>
      <c r="J296" s="15" t="str">
        <f>IF(INVENTARIO!V288="","",INVENTARIO!V288)</f>
        <v/>
      </c>
      <c r="K296" s="15" t="str">
        <f>IF(INVENTARIO!R288="","",INVENTARIO!R288)</f>
        <v/>
      </c>
      <c r="L296" s="15" t="str">
        <f>IF(INVENTARIO!Y288="","",INVENTARIO!Y288)</f>
        <v/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5" t="str">
        <f>IF(INVENTARIO!A288="","",INVENTARIO!A288)</f>
        <v/>
      </c>
      <c r="B297" s="15" t="str">
        <f>IF(INVENTARIO!G288="","",INVENTARIO!G288)</f>
        <v/>
      </c>
      <c r="C297" s="15" t="str">
        <f>IF(INVENTARIO!B288="","",INVENTARIO!B288)</f>
        <v/>
      </c>
      <c r="D297" s="15" t="str">
        <f>IF(INVENTARIO!D288="","",INVENTARIO!D288)</f>
        <v/>
      </c>
      <c r="E297" s="21" t="str">
        <f>IF(INVENTARIO!O289="","",INVENTARIO!O289)</f>
        <v/>
      </c>
      <c r="F297" s="21" t="str">
        <f>IF(INVENTARIO!Q289="","",INVENTARIO!Q289)</f>
        <v/>
      </c>
      <c r="G297" s="21" t="str">
        <f t="shared" si="1"/>
        <v/>
      </c>
      <c r="H297" s="15" t="str">
        <f>IF(INVENTARIO!T289="","",INVENTARIO!T289)</f>
        <v/>
      </c>
      <c r="I297" s="33" t="str">
        <f>IF(INVENTARIO!U289="","",INVENTARIO!U289)</f>
        <v/>
      </c>
      <c r="J297" s="15" t="str">
        <f>IF(INVENTARIO!V289="","",INVENTARIO!V289)</f>
        <v/>
      </c>
      <c r="K297" s="15" t="str">
        <f>IF(INVENTARIO!R289="","",INVENTARIO!R289)</f>
        <v/>
      </c>
      <c r="L297" s="15" t="str">
        <f>IF(INVENTARIO!Y289="","",INVENTARIO!Y289)</f>
        <v/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5" t="str">
        <f>IF(INVENTARIO!A289="","",INVENTARIO!A289)</f>
        <v/>
      </c>
      <c r="B298" s="15" t="str">
        <f>IF(INVENTARIO!G289="","",INVENTARIO!G289)</f>
        <v/>
      </c>
      <c r="C298" s="15" t="str">
        <f>IF(INVENTARIO!B289="","",INVENTARIO!B289)</f>
        <v/>
      </c>
      <c r="D298" s="15" t="str">
        <f>IF(INVENTARIO!D289="","",INVENTARIO!D289)</f>
        <v/>
      </c>
      <c r="E298" s="21" t="str">
        <f>IF(INVENTARIO!O290="","",INVENTARIO!O290)</f>
        <v/>
      </c>
      <c r="F298" s="21" t="str">
        <f>IF(INVENTARIO!Q290="","",INVENTARIO!Q290)</f>
        <v/>
      </c>
      <c r="G298" s="21" t="str">
        <f t="shared" si="1"/>
        <v/>
      </c>
      <c r="H298" s="15" t="str">
        <f>IF(INVENTARIO!T290="","",INVENTARIO!T290)</f>
        <v/>
      </c>
      <c r="I298" s="33" t="str">
        <f>IF(INVENTARIO!U290="","",INVENTARIO!U290)</f>
        <v/>
      </c>
      <c r="J298" s="15" t="str">
        <f>IF(INVENTARIO!V290="","",INVENTARIO!V290)</f>
        <v/>
      </c>
      <c r="K298" s="15" t="str">
        <f>IF(INVENTARIO!R290="","",INVENTARIO!R290)</f>
        <v/>
      </c>
      <c r="L298" s="15" t="str">
        <f>IF(INVENTARIO!Y290="","",INVENTARIO!Y290)</f>
        <v/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5" t="str">
        <f>IF(INVENTARIO!A290="","",INVENTARIO!A290)</f>
        <v/>
      </c>
      <c r="B299" s="15" t="str">
        <f>IF(INVENTARIO!G290="","",INVENTARIO!G290)</f>
        <v/>
      </c>
      <c r="C299" s="15" t="str">
        <f>IF(INVENTARIO!B290="","",INVENTARIO!B290)</f>
        <v/>
      </c>
      <c r="D299" s="15" t="str">
        <f>IF(INVENTARIO!D290="","",INVENTARIO!D290)</f>
        <v/>
      </c>
      <c r="E299" s="21" t="str">
        <f>IF(INVENTARIO!O291="","",INVENTARIO!O291)</f>
        <v/>
      </c>
      <c r="F299" s="21" t="str">
        <f>IF(INVENTARIO!Q291="","",INVENTARIO!Q291)</f>
        <v/>
      </c>
      <c r="G299" s="21" t="str">
        <f t="shared" si="1"/>
        <v/>
      </c>
      <c r="H299" s="15" t="str">
        <f>IF(INVENTARIO!T291="","",INVENTARIO!T291)</f>
        <v/>
      </c>
      <c r="I299" s="33" t="str">
        <f>IF(INVENTARIO!U291="","",INVENTARIO!U291)</f>
        <v/>
      </c>
      <c r="J299" s="15" t="str">
        <f>IF(INVENTARIO!V291="","",INVENTARIO!V291)</f>
        <v/>
      </c>
      <c r="K299" s="15" t="str">
        <f>IF(INVENTARIO!R291="","",INVENTARIO!R291)</f>
        <v/>
      </c>
      <c r="L299" s="15" t="str">
        <f>IF(INVENTARIO!Y291="","",INVENTARIO!Y291)</f>
        <v/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5" t="str">
        <f>IF(INVENTARIO!A291="","",INVENTARIO!A291)</f>
        <v/>
      </c>
      <c r="B300" s="15" t="str">
        <f>IF(INVENTARIO!G291="","",INVENTARIO!G291)</f>
        <v/>
      </c>
      <c r="C300" s="15" t="str">
        <f>IF(INVENTARIO!B291="","",INVENTARIO!B291)</f>
        <v/>
      </c>
      <c r="D300" s="15" t="str">
        <f>IF(INVENTARIO!D291="","",INVENTARIO!D291)</f>
        <v/>
      </c>
      <c r="E300" s="21" t="str">
        <f>IF(INVENTARIO!O292="","",INVENTARIO!O292)</f>
        <v/>
      </c>
      <c r="F300" s="21" t="str">
        <f>IF(INVENTARIO!Q292="","",INVENTARIO!Q292)</f>
        <v/>
      </c>
      <c r="G300" s="21" t="str">
        <f t="shared" si="1"/>
        <v/>
      </c>
      <c r="H300" s="15" t="str">
        <f>IF(INVENTARIO!T292="","",INVENTARIO!T292)</f>
        <v/>
      </c>
      <c r="I300" s="33" t="str">
        <f>IF(INVENTARIO!U292="","",INVENTARIO!U292)</f>
        <v/>
      </c>
      <c r="J300" s="15" t="str">
        <f>IF(INVENTARIO!V292="","",INVENTARIO!V292)</f>
        <v/>
      </c>
      <c r="K300" s="15" t="str">
        <f>IF(INVENTARIO!R292="","",INVENTARIO!R292)</f>
        <v/>
      </c>
      <c r="L300" s="15" t="str">
        <f>IF(INVENTARIO!Y292="","",INVENTARIO!Y292)</f>
        <v/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5" t="str">
        <f>IF(INVENTARIO!A292="","",INVENTARIO!A292)</f>
        <v/>
      </c>
      <c r="B301" s="15" t="str">
        <f>IF(INVENTARIO!G292="","",INVENTARIO!G292)</f>
        <v/>
      </c>
      <c r="C301" s="15" t="str">
        <f>IF(INVENTARIO!B292="","",INVENTARIO!B292)</f>
        <v/>
      </c>
      <c r="D301" s="15" t="str">
        <f>IF(INVENTARIO!D292="","",INVENTARIO!D292)</f>
        <v/>
      </c>
      <c r="E301" s="21" t="str">
        <f>IF(INVENTARIO!O293="","",INVENTARIO!O293)</f>
        <v/>
      </c>
      <c r="F301" s="21" t="str">
        <f>IF(INVENTARIO!Q293="","",INVENTARIO!Q293)</f>
        <v/>
      </c>
      <c r="G301" s="21" t="str">
        <f t="shared" si="1"/>
        <v/>
      </c>
      <c r="H301" s="15" t="str">
        <f>IF(INVENTARIO!T293="","",INVENTARIO!T293)</f>
        <v/>
      </c>
      <c r="I301" s="33" t="str">
        <f>IF(INVENTARIO!U293="","",INVENTARIO!U293)</f>
        <v/>
      </c>
      <c r="J301" s="15" t="str">
        <f>IF(INVENTARIO!V293="","",INVENTARIO!V293)</f>
        <v/>
      </c>
      <c r="K301" s="15" t="str">
        <f>IF(INVENTARIO!R293="","",INVENTARIO!R293)</f>
        <v/>
      </c>
      <c r="L301" s="15" t="str">
        <f>IF(INVENTARIO!Y293="","",INVENTARIO!Y293)</f>
        <v/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5" t="str">
        <f>IF(INVENTARIO!A293="","",INVENTARIO!A293)</f>
        <v/>
      </c>
      <c r="B302" s="15" t="str">
        <f>IF(INVENTARIO!G293="","",INVENTARIO!G293)</f>
        <v/>
      </c>
      <c r="C302" s="15" t="str">
        <f>IF(INVENTARIO!B293="","",INVENTARIO!B293)</f>
        <v/>
      </c>
      <c r="D302" s="15" t="str">
        <f>IF(INVENTARIO!D293="","",INVENTARIO!D293)</f>
        <v/>
      </c>
      <c r="E302" s="21" t="str">
        <f>IF(INVENTARIO!O294="","",INVENTARIO!O294)</f>
        <v/>
      </c>
      <c r="F302" s="21" t="str">
        <f>IF(INVENTARIO!Q294="","",INVENTARIO!Q294)</f>
        <v/>
      </c>
      <c r="G302" s="21" t="str">
        <f t="shared" si="1"/>
        <v/>
      </c>
      <c r="H302" s="15" t="str">
        <f>IF(INVENTARIO!T294="","",INVENTARIO!T294)</f>
        <v/>
      </c>
      <c r="I302" s="33" t="str">
        <f>IF(INVENTARIO!U294="","",INVENTARIO!U294)</f>
        <v/>
      </c>
      <c r="J302" s="15" t="str">
        <f>IF(INVENTARIO!V294="","",INVENTARIO!V294)</f>
        <v/>
      </c>
      <c r="K302" s="15" t="str">
        <f>IF(INVENTARIO!R294="","",INVENTARIO!R294)</f>
        <v/>
      </c>
      <c r="L302" s="15" t="str">
        <f>IF(INVENTARIO!Y294="","",INVENTARIO!Y294)</f>
        <v/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5" t="str">
        <f>IF(INVENTARIO!A294="","",INVENTARIO!A294)</f>
        <v/>
      </c>
      <c r="B303" s="15" t="str">
        <f>IF(INVENTARIO!G294="","",INVENTARIO!G294)</f>
        <v/>
      </c>
      <c r="C303" s="15" t="str">
        <f>IF(INVENTARIO!B294="","",INVENTARIO!B294)</f>
        <v/>
      </c>
      <c r="D303" s="15" t="str">
        <f>IF(INVENTARIO!D294="","",INVENTARIO!D294)</f>
        <v/>
      </c>
      <c r="E303" s="21" t="str">
        <f>IF(INVENTARIO!O295="","",INVENTARIO!O295)</f>
        <v/>
      </c>
      <c r="F303" s="21" t="str">
        <f>IF(INVENTARIO!Q295="","",INVENTARIO!Q295)</f>
        <v/>
      </c>
      <c r="G303" s="21" t="str">
        <f t="shared" si="1"/>
        <v/>
      </c>
      <c r="H303" s="15" t="str">
        <f>IF(INVENTARIO!T295="","",INVENTARIO!T295)</f>
        <v/>
      </c>
      <c r="I303" s="33" t="str">
        <f>IF(INVENTARIO!U295="","",INVENTARIO!U295)</f>
        <v/>
      </c>
      <c r="J303" s="15" t="str">
        <f>IF(INVENTARIO!V295="","",INVENTARIO!V295)</f>
        <v/>
      </c>
      <c r="K303" s="15" t="str">
        <f>IF(INVENTARIO!R295="","",INVENTARIO!R295)</f>
        <v/>
      </c>
      <c r="L303" s="15" t="str">
        <f>IF(INVENTARIO!Y295="","",INVENTARIO!Y295)</f>
        <v/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5" t="str">
        <f>IF(INVENTARIO!A295="","",INVENTARIO!A295)</f>
        <v/>
      </c>
      <c r="B304" s="15" t="str">
        <f>IF(INVENTARIO!G295="","",INVENTARIO!G295)</f>
        <v/>
      </c>
      <c r="C304" s="15" t="str">
        <f>IF(INVENTARIO!B295="","",INVENTARIO!B295)</f>
        <v/>
      </c>
      <c r="D304" s="15" t="str">
        <f>IF(INVENTARIO!D295="","",INVENTARIO!D295)</f>
        <v/>
      </c>
      <c r="E304" s="21" t="str">
        <f>IF(INVENTARIO!O296="","",INVENTARIO!O296)</f>
        <v/>
      </c>
      <c r="F304" s="21" t="str">
        <f>IF(INVENTARIO!Q296="","",INVENTARIO!Q296)</f>
        <v/>
      </c>
      <c r="G304" s="21" t="str">
        <f t="shared" si="1"/>
        <v/>
      </c>
      <c r="H304" s="15" t="str">
        <f>IF(INVENTARIO!T296="","",INVENTARIO!T296)</f>
        <v/>
      </c>
      <c r="I304" s="33" t="str">
        <f>IF(INVENTARIO!U296="","",INVENTARIO!U296)</f>
        <v/>
      </c>
      <c r="J304" s="15" t="str">
        <f>IF(INVENTARIO!V296="","",INVENTARIO!V296)</f>
        <v/>
      </c>
      <c r="K304" s="15" t="str">
        <f>IF(INVENTARIO!R296="","",INVENTARIO!R296)</f>
        <v/>
      </c>
      <c r="L304" s="15" t="str">
        <f>IF(INVENTARIO!Y296="","",INVENTARIO!Y296)</f>
        <v/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5" t="str">
        <f>IF(INVENTARIO!A296="","",INVENTARIO!A296)</f>
        <v/>
      </c>
      <c r="B305" s="15" t="str">
        <f>IF(INVENTARIO!G296="","",INVENTARIO!G296)</f>
        <v/>
      </c>
      <c r="C305" s="15" t="str">
        <f>IF(INVENTARIO!B296="","",INVENTARIO!B296)</f>
        <v/>
      </c>
      <c r="D305" s="15" t="str">
        <f>IF(INVENTARIO!D296="","",INVENTARIO!D296)</f>
        <v/>
      </c>
      <c r="E305" s="21" t="str">
        <f>IF(INVENTARIO!O297="","",INVENTARIO!O297)</f>
        <v/>
      </c>
      <c r="F305" s="21" t="str">
        <f>IF(INVENTARIO!Q297="","",INVENTARIO!Q297)</f>
        <v/>
      </c>
      <c r="G305" s="21" t="str">
        <f t="shared" si="1"/>
        <v/>
      </c>
      <c r="H305" s="15" t="str">
        <f>IF(INVENTARIO!T297="","",INVENTARIO!T297)</f>
        <v/>
      </c>
      <c r="I305" s="33" t="str">
        <f>IF(INVENTARIO!U297="","",INVENTARIO!U297)</f>
        <v/>
      </c>
      <c r="J305" s="15" t="str">
        <f>IF(INVENTARIO!V297="","",INVENTARIO!V297)</f>
        <v/>
      </c>
      <c r="K305" s="15" t="str">
        <f>IF(INVENTARIO!R297="","",INVENTARIO!R297)</f>
        <v/>
      </c>
      <c r="L305" s="15" t="str">
        <f>IF(INVENTARIO!Y297="","",INVENTARIO!Y297)</f>
        <v/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5" t="str">
        <f>IF(INVENTARIO!A297="","",INVENTARIO!A297)</f>
        <v/>
      </c>
      <c r="B306" s="15" t="str">
        <f>IF(INVENTARIO!G297="","",INVENTARIO!G297)</f>
        <v/>
      </c>
      <c r="C306" s="15" t="str">
        <f>IF(INVENTARIO!B297="","",INVENTARIO!B297)</f>
        <v/>
      </c>
      <c r="D306" s="15" t="str">
        <f>IF(INVENTARIO!D297="","",INVENTARIO!D297)</f>
        <v/>
      </c>
      <c r="E306" s="21" t="str">
        <f>IF(INVENTARIO!O298="","",INVENTARIO!O298)</f>
        <v/>
      </c>
      <c r="F306" s="21" t="str">
        <f>IF(INVENTARIO!Q298="","",INVENTARIO!Q298)</f>
        <v/>
      </c>
      <c r="G306" s="21" t="str">
        <f t="shared" si="1"/>
        <v/>
      </c>
      <c r="H306" s="15" t="str">
        <f>IF(INVENTARIO!T298="","",INVENTARIO!T298)</f>
        <v/>
      </c>
      <c r="I306" s="33" t="str">
        <f>IF(INVENTARIO!U298="","",INVENTARIO!U298)</f>
        <v/>
      </c>
      <c r="J306" s="15" t="str">
        <f>IF(INVENTARIO!V298="","",INVENTARIO!V298)</f>
        <v/>
      </c>
      <c r="K306" s="15" t="str">
        <f>IF(INVENTARIO!R298="","",INVENTARIO!R298)</f>
        <v/>
      </c>
      <c r="L306" s="15" t="str">
        <f>IF(INVENTARIO!Y298="","",INVENTARIO!Y298)</f>
        <v/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5" t="str">
        <f>IF(INVENTARIO!A298="","",INVENTARIO!A298)</f>
        <v/>
      </c>
      <c r="B307" s="15" t="str">
        <f>IF(INVENTARIO!G298="","",INVENTARIO!G298)</f>
        <v/>
      </c>
      <c r="C307" s="15" t="str">
        <f>IF(INVENTARIO!B298="","",INVENTARIO!B298)</f>
        <v/>
      </c>
      <c r="D307" s="15" t="str">
        <f>IF(INVENTARIO!D298="","",INVENTARIO!D298)</f>
        <v/>
      </c>
      <c r="E307" s="21" t="str">
        <f>IF(INVENTARIO!O299="","",INVENTARIO!O299)</f>
        <v/>
      </c>
      <c r="F307" s="21" t="str">
        <f>IF(INVENTARIO!Q299="","",INVENTARIO!Q299)</f>
        <v/>
      </c>
      <c r="G307" s="21" t="str">
        <f t="shared" si="1"/>
        <v/>
      </c>
      <c r="H307" s="15" t="str">
        <f>IF(INVENTARIO!T299="","",INVENTARIO!T299)</f>
        <v/>
      </c>
      <c r="I307" s="33" t="str">
        <f>IF(INVENTARIO!U299="","",INVENTARIO!U299)</f>
        <v/>
      </c>
      <c r="J307" s="15" t="str">
        <f>IF(INVENTARIO!V299="","",INVENTARIO!V299)</f>
        <v/>
      </c>
      <c r="K307" s="15" t="str">
        <f>IF(INVENTARIO!R299="","",INVENTARIO!R299)</f>
        <v/>
      </c>
      <c r="L307" s="15" t="str">
        <f>IF(INVENTARIO!Y299="","",INVENTARIO!Y299)</f>
        <v/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5" t="str">
        <f>IF(INVENTARIO!A299="","",INVENTARIO!A299)</f>
        <v/>
      </c>
      <c r="B308" s="15" t="str">
        <f>IF(INVENTARIO!G299="","",INVENTARIO!G299)</f>
        <v/>
      </c>
      <c r="C308" s="15" t="str">
        <f>IF(INVENTARIO!B299="","",INVENTARIO!B299)</f>
        <v/>
      </c>
      <c r="D308" s="15" t="str">
        <f>IF(INVENTARIO!D299="","",INVENTARIO!D299)</f>
        <v/>
      </c>
      <c r="E308" s="21" t="str">
        <f>IF(INVENTARIO!O300="","",INVENTARIO!O300)</f>
        <v/>
      </c>
      <c r="F308" s="21" t="str">
        <f>IF(INVENTARIO!Q300="","",INVENTARIO!Q300)</f>
        <v/>
      </c>
      <c r="G308" s="21" t="str">
        <f t="shared" si="1"/>
        <v/>
      </c>
      <c r="H308" s="15" t="str">
        <f>IF(INVENTARIO!T300="","",INVENTARIO!T300)</f>
        <v/>
      </c>
      <c r="I308" s="33" t="str">
        <f>IF(INVENTARIO!U300="","",INVENTARIO!U300)</f>
        <v/>
      </c>
      <c r="J308" s="15" t="str">
        <f>IF(INVENTARIO!V300="","",INVENTARIO!V300)</f>
        <v/>
      </c>
      <c r="K308" s="15" t="str">
        <f>IF(INVENTARIO!R300="","",INVENTARIO!R300)</f>
        <v/>
      </c>
      <c r="L308" s="15" t="str">
        <f>IF(INVENTARIO!Y300="","",INVENTARIO!Y300)</f>
        <v/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5" t="str">
        <f>IF(INVENTARIO!A300="","",INVENTARIO!A300)</f>
        <v/>
      </c>
      <c r="B309" s="15" t="str">
        <f>IF(INVENTARIO!G300="","",INVENTARIO!G300)</f>
        <v/>
      </c>
      <c r="C309" s="15" t="str">
        <f>IF(INVENTARIO!B300="","",INVENTARIO!B300)</f>
        <v/>
      </c>
      <c r="D309" s="15" t="str">
        <f>IF(INVENTARIO!D300="","",INVENTARIO!D300)</f>
        <v/>
      </c>
      <c r="E309" s="21" t="str">
        <f>IF(INVENTARIO!O301="","",INVENTARIO!O301)</f>
        <v/>
      </c>
      <c r="F309" s="21" t="str">
        <f>IF(INVENTARIO!Q301="","",INVENTARIO!Q301)</f>
        <v/>
      </c>
      <c r="G309" s="21" t="str">
        <f t="shared" si="1"/>
        <v/>
      </c>
      <c r="H309" s="15" t="str">
        <f>IF(INVENTARIO!T301="","",INVENTARIO!T301)</f>
        <v/>
      </c>
      <c r="I309" s="33" t="str">
        <f>IF(INVENTARIO!U301="","",INVENTARIO!U301)</f>
        <v/>
      </c>
      <c r="J309" s="15" t="str">
        <f>IF(INVENTARIO!V301="","",INVENTARIO!V301)</f>
        <v/>
      </c>
      <c r="K309" s="15" t="str">
        <f>IF(INVENTARIO!R301="","",INVENTARIO!R301)</f>
        <v/>
      </c>
      <c r="L309" s="15" t="str">
        <f>IF(INVENTARIO!Y301="","",INVENTARIO!Y301)</f>
        <v/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5" t="str">
        <f>IF(INVENTARIO!A301="","",INVENTARIO!A301)</f>
        <v/>
      </c>
      <c r="B310" s="15" t="str">
        <f>IF(INVENTARIO!G301="","",INVENTARIO!G301)</f>
        <v/>
      </c>
      <c r="C310" s="15" t="str">
        <f>IF(INVENTARIO!B301="","",INVENTARIO!B301)</f>
        <v/>
      </c>
      <c r="D310" s="15" t="str">
        <f>IF(INVENTARIO!D301="","",INVENTARIO!D301)</f>
        <v/>
      </c>
      <c r="E310" s="21" t="str">
        <f>IF(INVENTARIO!O302="","",INVENTARIO!O302)</f>
        <v/>
      </c>
      <c r="F310" s="21" t="str">
        <f>IF(INVENTARIO!Q302="","",INVENTARIO!Q302)</f>
        <v/>
      </c>
      <c r="G310" s="21" t="str">
        <f t="shared" si="1"/>
        <v/>
      </c>
      <c r="H310" s="15" t="str">
        <f>IF(INVENTARIO!T302="","",INVENTARIO!T302)</f>
        <v/>
      </c>
      <c r="I310" s="33" t="str">
        <f>IF(INVENTARIO!U302="","",INVENTARIO!U302)</f>
        <v/>
      </c>
      <c r="J310" s="15" t="str">
        <f>IF(INVENTARIO!V302="","",INVENTARIO!V302)</f>
        <v/>
      </c>
      <c r="K310" s="15" t="str">
        <f>IF(INVENTARIO!R302="","",INVENTARIO!R302)</f>
        <v/>
      </c>
      <c r="L310" s="15" t="str">
        <f>IF(INVENTARIO!Y302="","",INVENTARIO!Y302)</f>
        <v/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5" t="str">
        <f>IF(INVENTARIO!A302="","",INVENTARIO!A302)</f>
        <v/>
      </c>
      <c r="B311" s="15" t="str">
        <f>IF(INVENTARIO!G302="","",INVENTARIO!G302)</f>
        <v/>
      </c>
      <c r="C311" s="15" t="str">
        <f>IF(INVENTARIO!B302="","",INVENTARIO!B302)</f>
        <v/>
      </c>
      <c r="D311" s="15" t="str">
        <f>IF(INVENTARIO!D302="","",INVENTARIO!D302)</f>
        <v/>
      </c>
      <c r="E311" s="21" t="str">
        <f>IF(INVENTARIO!O303="","",INVENTARIO!O303)</f>
        <v/>
      </c>
      <c r="F311" s="21" t="str">
        <f>IF(INVENTARIO!Q303="","",INVENTARIO!Q303)</f>
        <v/>
      </c>
      <c r="G311" s="21" t="str">
        <f t="shared" si="1"/>
        <v/>
      </c>
      <c r="H311" s="15" t="str">
        <f>IF(INVENTARIO!T303="","",INVENTARIO!T303)</f>
        <v/>
      </c>
      <c r="I311" s="33" t="str">
        <f>IF(INVENTARIO!U303="","",INVENTARIO!U303)</f>
        <v/>
      </c>
      <c r="J311" s="15" t="str">
        <f>IF(INVENTARIO!V303="","",INVENTARIO!V303)</f>
        <v/>
      </c>
      <c r="K311" s="15" t="str">
        <f>IF(INVENTARIO!R303="","",INVENTARIO!R303)</f>
        <v/>
      </c>
      <c r="L311" s="15" t="str">
        <f>IF(INVENTARIO!Y303="","",INVENTARIO!Y303)</f>
        <v/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5" t="str">
        <f>IF(INVENTARIO!A303="","",INVENTARIO!A303)</f>
        <v/>
      </c>
      <c r="B312" s="15" t="str">
        <f>IF(INVENTARIO!G303="","",INVENTARIO!G303)</f>
        <v/>
      </c>
      <c r="C312" s="15" t="str">
        <f>IF(INVENTARIO!B303="","",INVENTARIO!B303)</f>
        <v/>
      </c>
      <c r="D312" s="15" t="str">
        <f>IF(INVENTARIO!D303="","",INVENTARIO!D303)</f>
        <v/>
      </c>
      <c r="E312" s="21" t="str">
        <f>IF(INVENTARIO!O304="","",INVENTARIO!O304)</f>
        <v/>
      </c>
      <c r="F312" s="21" t="str">
        <f>IF(INVENTARIO!Q304="","",INVENTARIO!Q304)</f>
        <v/>
      </c>
      <c r="G312" s="21" t="str">
        <f t="shared" si="1"/>
        <v/>
      </c>
      <c r="H312" s="15" t="str">
        <f>IF(INVENTARIO!T304="","",INVENTARIO!T304)</f>
        <v/>
      </c>
      <c r="I312" s="33" t="str">
        <f>IF(INVENTARIO!U304="","",INVENTARIO!U304)</f>
        <v/>
      </c>
      <c r="J312" s="15" t="str">
        <f>IF(INVENTARIO!V304="","",INVENTARIO!V304)</f>
        <v/>
      </c>
      <c r="K312" s="15" t="str">
        <f>IF(INVENTARIO!R304="","",INVENTARIO!R304)</f>
        <v/>
      </c>
      <c r="L312" s="15" t="str">
        <f>IF(INVENTARIO!Y304="","",INVENTARIO!Y304)</f>
        <v/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5" t="str">
        <f>IF(INVENTARIO!A304="","",INVENTARIO!A304)</f>
        <v/>
      </c>
      <c r="B313" s="15" t="str">
        <f>IF(INVENTARIO!G304="","",INVENTARIO!G304)</f>
        <v/>
      </c>
      <c r="C313" s="15" t="str">
        <f>IF(INVENTARIO!B304="","",INVENTARIO!B304)</f>
        <v/>
      </c>
      <c r="D313" s="15" t="str">
        <f>IF(INVENTARIO!D304="","",INVENTARIO!D304)</f>
        <v/>
      </c>
      <c r="E313" s="21" t="str">
        <f>IF(INVENTARIO!O305="","",INVENTARIO!O305)</f>
        <v/>
      </c>
      <c r="F313" s="21" t="str">
        <f>IF(INVENTARIO!Q305="","",INVENTARIO!Q305)</f>
        <v/>
      </c>
      <c r="G313" s="21" t="str">
        <f t="shared" si="1"/>
        <v/>
      </c>
      <c r="H313" s="15" t="str">
        <f>IF(INVENTARIO!T305="","",INVENTARIO!T305)</f>
        <v/>
      </c>
      <c r="I313" s="33" t="str">
        <f>IF(INVENTARIO!U305="","",INVENTARIO!U305)</f>
        <v/>
      </c>
      <c r="J313" s="15" t="str">
        <f>IF(INVENTARIO!V305="","",INVENTARIO!V305)</f>
        <v/>
      </c>
      <c r="K313" s="15" t="str">
        <f>IF(INVENTARIO!R305="","",INVENTARIO!R305)</f>
        <v/>
      </c>
      <c r="L313" s="15" t="str">
        <f>IF(INVENTARIO!Y305="","",INVENTARIO!Y305)</f>
        <v/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5" t="str">
        <f>IF(INVENTARIO!A305="","",INVENTARIO!A305)</f>
        <v/>
      </c>
      <c r="B314" s="15" t="str">
        <f>IF(INVENTARIO!G305="","",INVENTARIO!G305)</f>
        <v/>
      </c>
      <c r="C314" s="15" t="str">
        <f>IF(INVENTARIO!B305="","",INVENTARIO!B305)</f>
        <v/>
      </c>
      <c r="D314" s="15" t="str">
        <f>IF(INVENTARIO!D305="","",INVENTARIO!D305)</f>
        <v/>
      </c>
      <c r="E314" s="21" t="str">
        <f>IF(INVENTARIO!O306="","",INVENTARIO!O306)</f>
        <v/>
      </c>
      <c r="F314" s="21" t="str">
        <f>IF(INVENTARIO!Q306="","",INVENTARIO!Q306)</f>
        <v/>
      </c>
      <c r="G314" s="21" t="str">
        <f t="shared" si="1"/>
        <v/>
      </c>
      <c r="H314" s="15" t="str">
        <f>IF(INVENTARIO!T306="","",INVENTARIO!T306)</f>
        <v/>
      </c>
      <c r="I314" s="33" t="str">
        <f>IF(INVENTARIO!U306="","",INVENTARIO!U306)</f>
        <v/>
      </c>
      <c r="J314" s="15" t="str">
        <f>IF(INVENTARIO!V306="","",INVENTARIO!V306)</f>
        <v/>
      </c>
      <c r="K314" s="15" t="str">
        <f>IF(INVENTARIO!R306="","",INVENTARIO!R306)</f>
        <v/>
      </c>
      <c r="L314" s="15" t="str">
        <f>IF(INVENTARIO!Y306="","",INVENTARIO!Y306)</f>
        <v/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5" t="str">
        <f>IF(INVENTARIO!A306="","",INVENTARIO!A306)</f>
        <v/>
      </c>
      <c r="B315" s="15" t="str">
        <f>IF(INVENTARIO!G306="","",INVENTARIO!G306)</f>
        <v/>
      </c>
      <c r="C315" s="15" t="str">
        <f>IF(INVENTARIO!B306="","",INVENTARIO!B306)</f>
        <v/>
      </c>
      <c r="D315" s="15" t="str">
        <f>IF(INVENTARIO!D306="","",INVENTARIO!D306)</f>
        <v/>
      </c>
      <c r="E315" s="21" t="str">
        <f>IF(INVENTARIO!O307="","",INVENTARIO!O307)</f>
        <v/>
      </c>
      <c r="F315" s="21" t="str">
        <f>IF(INVENTARIO!Q307="","",INVENTARIO!Q307)</f>
        <v/>
      </c>
      <c r="G315" s="21" t="str">
        <f t="shared" si="1"/>
        <v/>
      </c>
      <c r="H315" s="15" t="str">
        <f>IF(INVENTARIO!T307="","",INVENTARIO!T307)</f>
        <v/>
      </c>
      <c r="I315" s="33" t="str">
        <f>IF(INVENTARIO!U307="","",INVENTARIO!U307)</f>
        <v/>
      </c>
      <c r="J315" s="15" t="str">
        <f>IF(INVENTARIO!V307="","",INVENTARIO!V307)</f>
        <v/>
      </c>
      <c r="K315" s="15" t="str">
        <f>IF(INVENTARIO!R307="","",INVENTARIO!R307)</f>
        <v/>
      </c>
      <c r="L315" s="15" t="str">
        <f>IF(INVENTARIO!Y307="","",INVENTARIO!Y307)</f>
        <v/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5" t="str">
        <f>IF(INVENTARIO!A307="","",INVENTARIO!A307)</f>
        <v/>
      </c>
      <c r="B316" s="15" t="str">
        <f>IF(INVENTARIO!G307="","",INVENTARIO!G307)</f>
        <v/>
      </c>
      <c r="C316" s="15" t="str">
        <f>IF(INVENTARIO!B307="","",INVENTARIO!B307)</f>
        <v/>
      </c>
      <c r="D316" s="15" t="str">
        <f>IF(INVENTARIO!D307="","",INVENTARIO!D307)</f>
        <v/>
      </c>
      <c r="E316" s="21" t="str">
        <f>IF(INVENTARIO!O308="","",INVENTARIO!O308)</f>
        <v/>
      </c>
      <c r="F316" s="21" t="str">
        <f>IF(INVENTARIO!Q308="","",INVENTARIO!Q308)</f>
        <v/>
      </c>
      <c r="G316" s="21" t="str">
        <f t="shared" si="1"/>
        <v/>
      </c>
      <c r="H316" s="15" t="str">
        <f>IF(INVENTARIO!T308="","",INVENTARIO!T308)</f>
        <v/>
      </c>
      <c r="I316" s="33" t="str">
        <f>IF(INVENTARIO!U308="","",INVENTARIO!U308)</f>
        <v/>
      </c>
      <c r="J316" s="15" t="str">
        <f>IF(INVENTARIO!V308="","",INVENTARIO!V308)</f>
        <v/>
      </c>
      <c r="K316" s="15" t="str">
        <f>IF(INVENTARIO!R308="","",INVENTARIO!R308)</f>
        <v/>
      </c>
      <c r="L316" s="15" t="str">
        <f>IF(INVENTARIO!Y308="","",INVENTARIO!Y308)</f>
        <v/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5" t="str">
        <f>IF(INVENTARIO!A308="","",INVENTARIO!A308)</f>
        <v/>
      </c>
      <c r="B317" s="15" t="str">
        <f>IF(INVENTARIO!G308="","",INVENTARIO!G308)</f>
        <v/>
      </c>
      <c r="C317" s="15" t="str">
        <f>IF(INVENTARIO!B308="","",INVENTARIO!B308)</f>
        <v/>
      </c>
      <c r="D317" s="15" t="str">
        <f>IF(INVENTARIO!D308="","",INVENTARIO!D308)</f>
        <v/>
      </c>
      <c r="E317" s="21" t="str">
        <f>IF(INVENTARIO!O309="","",INVENTARIO!O309)</f>
        <v/>
      </c>
      <c r="F317" s="21" t="str">
        <f>IF(INVENTARIO!Q309="","",INVENTARIO!Q309)</f>
        <v/>
      </c>
      <c r="G317" s="21" t="str">
        <f t="shared" si="1"/>
        <v/>
      </c>
      <c r="H317" s="15" t="str">
        <f>IF(INVENTARIO!T309="","",INVENTARIO!T309)</f>
        <v/>
      </c>
      <c r="I317" s="33" t="str">
        <f>IF(INVENTARIO!U309="","",INVENTARIO!U309)</f>
        <v/>
      </c>
      <c r="J317" s="15" t="str">
        <f>IF(INVENTARIO!V309="","",INVENTARIO!V309)</f>
        <v/>
      </c>
      <c r="K317" s="15" t="str">
        <f>IF(INVENTARIO!R309="","",INVENTARIO!R309)</f>
        <v/>
      </c>
      <c r="L317" s="15" t="str">
        <f>IF(INVENTARIO!Y309="","",INVENTARIO!Y309)</f>
        <v/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5" t="str">
        <f>IF(INVENTARIO!A309="","",INVENTARIO!A309)</f>
        <v/>
      </c>
      <c r="B318" s="15" t="str">
        <f>IF(INVENTARIO!G309="","",INVENTARIO!G309)</f>
        <v/>
      </c>
      <c r="C318" s="15" t="str">
        <f>IF(INVENTARIO!B309="","",INVENTARIO!B309)</f>
        <v/>
      </c>
      <c r="D318" s="15" t="str">
        <f>IF(INVENTARIO!D309="","",INVENTARIO!D309)</f>
        <v/>
      </c>
      <c r="E318" s="21" t="str">
        <f>IF(INVENTARIO!O310="","",INVENTARIO!O310)</f>
        <v/>
      </c>
      <c r="F318" s="21" t="str">
        <f>IF(INVENTARIO!Q310="","",INVENTARIO!Q310)</f>
        <v/>
      </c>
      <c r="G318" s="21" t="str">
        <f t="shared" si="1"/>
        <v/>
      </c>
      <c r="H318" s="15" t="str">
        <f>IF(INVENTARIO!T310="","",INVENTARIO!T310)</f>
        <v/>
      </c>
      <c r="I318" s="33" t="str">
        <f>IF(INVENTARIO!U310="","",INVENTARIO!U310)</f>
        <v/>
      </c>
      <c r="J318" s="15" t="str">
        <f>IF(INVENTARIO!V310="","",INVENTARIO!V310)</f>
        <v/>
      </c>
      <c r="K318" s="15" t="str">
        <f>IF(INVENTARIO!R310="","",INVENTARIO!R310)</f>
        <v/>
      </c>
      <c r="L318" s="15" t="str">
        <f>IF(INVENTARIO!Y310="","",INVENTARIO!Y310)</f>
        <v/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5" t="str">
        <f>IF(INVENTARIO!A310="","",INVENTARIO!A310)</f>
        <v/>
      </c>
      <c r="B319" s="15" t="str">
        <f>IF(INVENTARIO!G310="","",INVENTARIO!G310)</f>
        <v/>
      </c>
      <c r="C319" s="15" t="str">
        <f>IF(INVENTARIO!B310="","",INVENTARIO!B310)</f>
        <v/>
      </c>
      <c r="D319" s="15" t="str">
        <f>IF(INVENTARIO!D310="","",INVENTARIO!D310)</f>
        <v/>
      </c>
      <c r="E319" s="21" t="str">
        <f>IF(INVENTARIO!O311="","",INVENTARIO!O311)</f>
        <v/>
      </c>
      <c r="F319" s="21" t="str">
        <f>IF(INVENTARIO!Q311="","",INVENTARIO!Q311)</f>
        <v/>
      </c>
      <c r="G319" s="21" t="str">
        <f t="shared" si="1"/>
        <v/>
      </c>
      <c r="H319" s="15" t="str">
        <f>IF(INVENTARIO!T311="","",INVENTARIO!T311)</f>
        <v/>
      </c>
      <c r="I319" s="33" t="str">
        <f>IF(INVENTARIO!U311="","",INVENTARIO!U311)</f>
        <v/>
      </c>
      <c r="J319" s="15" t="str">
        <f>IF(INVENTARIO!V311="","",INVENTARIO!V311)</f>
        <v/>
      </c>
      <c r="K319" s="15" t="str">
        <f>IF(INVENTARIO!R311="","",INVENTARIO!R311)</f>
        <v/>
      </c>
      <c r="L319" s="15" t="str">
        <f>IF(INVENTARIO!Y311="","",INVENTARIO!Y311)</f>
        <v/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5" t="str">
        <f>IF(INVENTARIO!A311="","",INVENTARIO!A311)</f>
        <v/>
      </c>
      <c r="B320" s="15" t="str">
        <f>IF(INVENTARIO!G311="","",INVENTARIO!G311)</f>
        <v/>
      </c>
      <c r="C320" s="15" t="str">
        <f>IF(INVENTARIO!B311="","",INVENTARIO!B311)</f>
        <v/>
      </c>
      <c r="D320" s="15" t="str">
        <f>IF(INVENTARIO!D311="","",INVENTARIO!D311)</f>
        <v/>
      </c>
      <c r="E320" s="21" t="str">
        <f>IF(INVENTARIO!O312="","",INVENTARIO!O312)</f>
        <v/>
      </c>
      <c r="F320" s="21" t="str">
        <f>IF(INVENTARIO!Q312="","",INVENTARIO!Q312)</f>
        <v/>
      </c>
      <c r="G320" s="21" t="str">
        <f t="shared" si="1"/>
        <v/>
      </c>
      <c r="H320" s="15" t="str">
        <f>IF(INVENTARIO!T312="","",INVENTARIO!T312)</f>
        <v/>
      </c>
      <c r="I320" s="33" t="str">
        <f>IF(INVENTARIO!U312="","",INVENTARIO!U312)</f>
        <v/>
      </c>
      <c r="J320" s="15" t="str">
        <f>IF(INVENTARIO!V312="","",INVENTARIO!V312)</f>
        <v/>
      </c>
      <c r="K320" s="15" t="str">
        <f>IF(INVENTARIO!R312="","",INVENTARIO!R312)</f>
        <v/>
      </c>
      <c r="L320" s="15" t="str">
        <f>IF(INVENTARIO!Y312="","",INVENTARIO!Y312)</f>
        <v/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5" t="str">
        <f>IF(INVENTARIO!A312="","",INVENTARIO!A312)</f>
        <v/>
      </c>
      <c r="B321" s="15" t="str">
        <f>IF(INVENTARIO!G312="","",INVENTARIO!G312)</f>
        <v/>
      </c>
      <c r="C321" s="15" t="str">
        <f>IF(INVENTARIO!B312="","",INVENTARIO!B312)</f>
        <v/>
      </c>
      <c r="D321" s="15" t="str">
        <f>IF(INVENTARIO!D312="","",INVENTARIO!D312)</f>
        <v/>
      </c>
      <c r="E321" s="21" t="str">
        <f>IF(INVENTARIO!O313="","",INVENTARIO!O313)</f>
        <v/>
      </c>
      <c r="F321" s="21" t="str">
        <f>IF(INVENTARIO!Q313="","",INVENTARIO!Q313)</f>
        <v/>
      </c>
      <c r="G321" s="21" t="str">
        <f t="shared" si="1"/>
        <v/>
      </c>
      <c r="H321" s="15" t="str">
        <f>IF(INVENTARIO!T313="","",INVENTARIO!T313)</f>
        <v/>
      </c>
      <c r="I321" s="33" t="str">
        <f>IF(INVENTARIO!U313="","",INVENTARIO!U313)</f>
        <v/>
      </c>
      <c r="J321" s="15" t="str">
        <f>IF(INVENTARIO!V313="","",INVENTARIO!V313)</f>
        <v/>
      </c>
      <c r="K321" s="15" t="str">
        <f>IF(INVENTARIO!R313="","",INVENTARIO!R313)</f>
        <v/>
      </c>
      <c r="L321" s="15" t="str">
        <f>IF(INVENTARIO!Y313="","",INVENTARIO!Y313)</f>
        <v/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5" t="str">
        <f>IF(INVENTARIO!A313="","",INVENTARIO!A313)</f>
        <v/>
      </c>
      <c r="B322" s="15" t="str">
        <f>IF(INVENTARIO!G313="","",INVENTARIO!G313)</f>
        <v/>
      </c>
      <c r="C322" s="15" t="str">
        <f>IF(INVENTARIO!B313="","",INVENTARIO!B313)</f>
        <v/>
      </c>
      <c r="D322" s="15" t="str">
        <f>IF(INVENTARIO!D313="","",INVENTARIO!D313)</f>
        <v/>
      </c>
      <c r="E322" s="21" t="str">
        <f>IF(INVENTARIO!O314="","",INVENTARIO!O314)</f>
        <v/>
      </c>
      <c r="F322" s="21" t="str">
        <f>IF(INVENTARIO!Q314="","",INVENTARIO!Q314)</f>
        <v/>
      </c>
      <c r="G322" s="21" t="str">
        <f t="shared" si="1"/>
        <v/>
      </c>
      <c r="H322" s="15" t="str">
        <f>IF(INVENTARIO!T314="","",INVENTARIO!T314)</f>
        <v/>
      </c>
      <c r="I322" s="33" t="str">
        <f>IF(INVENTARIO!U314="","",INVENTARIO!U314)</f>
        <v/>
      </c>
      <c r="J322" s="15" t="str">
        <f>IF(INVENTARIO!V314="","",INVENTARIO!V314)</f>
        <v/>
      </c>
      <c r="K322" s="15" t="str">
        <f>IF(INVENTARIO!R314="","",INVENTARIO!R314)</f>
        <v/>
      </c>
      <c r="L322" s="15" t="str">
        <f>IF(INVENTARIO!Y314="","",INVENTARIO!Y314)</f>
        <v/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5" t="str">
        <f>IF(INVENTARIO!A314="","",INVENTARIO!A314)</f>
        <v/>
      </c>
      <c r="B323" s="15" t="str">
        <f>IF(INVENTARIO!G314="","",INVENTARIO!G314)</f>
        <v/>
      </c>
      <c r="C323" s="15" t="str">
        <f>IF(INVENTARIO!B314="","",INVENTARIO!B314)</f>
        <v/>
      </c>
      <c r="D323" s="15" t="str">
        <f>IF(INVENTARIO!D314="","",INVENTARIO!D314)</f>
        <v/>
      </c>
      <c r="E323" s="21" t="str">
        <f>IF(INVENTARIO!O315="","",INVENTARIO!O315)</f>
        <v/>
      </c>
      <c r="F323" s="21" t="str">
        <f>IF(INVENTARIO!Q315="","",INVENTARIO!Q315)</f>
        <v/>
      </c>
      <c r="G323" s="21" t="str">
        <f t="shared" si="1"/>
        <v/>
      </c>
      <c r="H323" s="15" t="str">
        <f>IF(INVENTARIO!T315="","",INVENTARIO!T315)</f>
        <v/>
      </c>
      <c r="I323" s="33" t="str">
        <f>IF(INVENTARIO!U315="","",INVENTARIO!U315)</f>
        <v/>
      </c>
      <c r="J323" s="15" t="str">
        <f>IF(INVENTARIO!V315="","",INVENTARIO!V315)</f>
        <v/>
      </c>
      <c r="K323" s="15" t="str">
        <f>IF(INVENTARIO!R315="","",INVENTARIO!R315)</f>
        <v/>
      </c>
      <c r="L323" s="15" t="str">
        <f>IF(INVENTARIO!Y315="","",INVENTARIO!Y315)</f>
        <v/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5" t="str">
        <f>IF(INVENTARIO!A315="","",INVENTARIO!A315)</f>
        <v/>
      </c>
      <c r="B324" s="15" t="str">
        <f>IF(INVENTARIO!G315="","",INVENTARIO!G315)</f>
        <v/>
      </c>
      <c r="C324" s="15" t="str">
        <f>IF(INVENTARIO!B315="","",INVENTARIO!B315)</f>
        <v/>
      </c>
      <c r="D324" s="15" t="str">
        <f>IF(INVENTARIO!D315="","",INVENTARIO!D315)</f>
        <v/>
      </c>
      <c r="E324" s="21" t="str">
        <f>IF(INVENTARIO!O316="","",INVENTARIO!O316)</f>
        <v/>
      </c>
      <c r="F324" s="21" t="str">
        <f>IF(INVENTARIO!Q316="","",INVENTARIO!Q316)</f>
        <v/>
      </c>
      <c r="G324" s="21" t="str">
        <f t="shared" si="1"/>
        <v/>
      </c>
      <c r="H324" s="15" t="str">
        <f>IF(INVENTARIO!T316="","",INVENTARIO!T316)</f>
        <v/>
      </c>
      <c r="I324" s="33" t="str">
        <f>IF(INVENTARIO!U316="","",INVENTARIO!U316)</f>
        <v/>
      </c>
      <c r="J324" s="15" t="str">
        <f>IF(INVENTARIO!V316="","",INVENTARIO!V316)</f>
        <v/>
      </c>
      <c r="K324" s="15" t="str">
        <f>IF(INVENTARIO!R316="","",INVENTARIO!R316)</f>
        <v/>
      </c>
      <c r="L324" s="15" t="str">
        <f>IF(INVENTARIO!Y316="","",INVENTARIO!Y316)</f>
        <v/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5" t="str">
        <f>IF(INVENTARIO!A316="","",INVENTARIO!A316)</f>
        <v/>
      </c>
      <c r="B325" s="15" t="str">
        <f>IF(INVENTARIO!G316="","",INVENTARIO!G316)</f>
        <v/>
      </c>
      <c r="C325" s="15" t="str">
        <f>IF(INVENTARIO!B316="","",INVENTARIO!B316)</f>
        <v/>
      </c>
      <c r="D325" s="15" t="str">
        <f>IF(INVENTARIO!D316="","",INVENTARIO!D316)</f>
        <v/>
      </c>
      <c r="E325" s="21" t="str">
        <f>IF(INVENTARIO!O317="","",INVENTARIO!O317)</f>
        <v/>
      </c>
      <c r="F325" s="21" t="str">
        <f>IF(INVENTARIO!Q317="","",INVENTARIO!Q317)</f>
        <v/>
      </c>
      <c r="G325" s="21" t="str">
        <f t="shared" si="1"/>
        <v/>
      </c>
      <c r="H325" s="15" t="str">
        <f>IF(INVENTARIO!T317="","",INVENTARIO!T317)</f>
        <v/>
      </c>
      <c r="I325" s="33" t="str">
        <f>IF(INVENTARIO!U317="","",INVENTARIO!U317)</f>
        <v/>
      </c>
      <c r="J325" s="15" t="str">
        <f>IF(INVENTARIO!V317="","",INVENTARIO!V317)</f>
        <v/>
      </c>
      <c r="K325" s="15" t="str">
        <f>IF(INVENTARIO!R317="","",INVENTARIO!R317)</f>
        <v/>
      </c>
      <c r="L325" s="15" t="str">
        <f>IF(INVENTARIO!Y317="","",INVENTARIO!Y317)</f>
        <v/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5" t="str">
        <f>IF(INVENTARIO!A317="","",INVENTARIO!A317)</f>
        <v/>
      </c>
      <c r="B326" s="15" t="str">
        <f>IF(INVENTARIO!G317="","",INVENTARIO!G317)</f>
        <v/>
      </c>
      <c r="C326" s="15" t="str">
        <f>IF(INVENTARIO!B317="","",INVENTARIO!B317)</f>
        <v/>
      </c>
      <c r="D326" s="15" t="str">
        <f>IF(INVENTARIO!D317="","",INVENTARIO!D317)</f>
        <v/>
      </c>
      <c r="E326" s="21" t="str">
        <f>IF(INVENTARIO!O318="","",INVENTARIO!O318)</f>
        <v/>
      </c>
      <c r="F326" s="21" t="str">
        <f>IF(INVENTARIO!Q318="","",INVENTARIO!Q318)</f>
        <v/>
      </c>
      <c r="G326" s="21" t="str">
        <f t="shared" si="1"/>
        <v/>
      </c>
      <c r="H326" s="15" t="str">
        <f>IF(INVENTARIO!T318="","",INVENTARIO!T318)</f>
        <v/>
      </c>
      <c r="I326" s="33" t="str">
        <f>IF(INVENTARIO!U318="","",INVENTARIO!U318)</f>
        <v/>
      </c>
      <c r="J326" s="15" t="str">
        <f>IF(INVENTARIO!V318="","",INVENTARIO!V318)</f>
        <v/>
      </c>
      <c r="K326" s="15" t="str">
        <f>IF(INVENTARIO!R318="","",INVENTARIO!R318)</f>
        <v/>
      </c>
      <c r="L326" s="15" t="str">
        <f>IF(INVENTARIO!Y318="","",INVENTARIO!Y318)</f>
        <v/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5" t="str">
        <f>IF(INVENTARIO!A318="","",INVENTARIO!A318)</f>
        <v/>
      </c>
      <c r="B327" s="15" t="str">
        <f>IF(INVENTARIO!G318="","",INVENTARIO!G318)</f>
        <v/>
      </c>
      <c r="C327" s="15" t="str">
        <f>IF(INVENTARIO!B318="","",INVENTARIO!B318)</f>
        <v/>
      </c>
      <c r="D327" s="15" t="str">
        <f>IF(INVENTARIO!D318="","",INVENTARIO!D318)</f>
        <v/>
      </c>
      <c r="E327" s="21" t="str">
        <f>IF(INVENTARIO!O319="","",INVENTARIO!O319)</f>
        <v/>
      </c>
      <c r="F327" s="21" t="str">
        <f>IF(INVENTARIO!Q319="","",INVENTARIO!Q319)</f>
        <v/>
      </c>
      <c r="G327" s="21" t="str">
        <f t="shared" si="1"/>
        <v/>
      </c>
      <c r="H327" s="15" t="str">
        <f>IF(INVENTARIO!T319="","",INVENTARIO!T319)</f>
        <v/>
      </c>
      <c r="I327" s="33" t="str">
        <f>IF(INVENTARIO!U319="","",INVENTARIO!U319)</f>
        <v/>
      </c>
      <c r="J327" s="15" t="str">
        <f>IF(INVENTARIO!V319="","",INVENTARIO!V319)</f>
        <v/>
      </c>
      <c r="K327" s="15" t="str">
        <f>IF(INVENTARIO!R319="","",INVENTARIO!R319)</f>
        <v/>
      </c>
      <c r="L327" s="15" t="str">
        <f>IF(INVENTARIO!Y319="","",INVENTARIO!Y319)</f>
        <v/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5" t="str">
        <f>IF(INVENTARIO!A319="","",INVENTARIO!A319)</f>
        <v/>
      </c>
      <c r="B328" s="15" t="str">
        <f>IF(INVENTARIO!G319="","",INVENTARIO!G319)</f>
        <v/>
      </c>
      <c r="C328" s="15" t="str">
        <f>IF(INVENTARIO!B319="","",INVENTARIO!B319)</f>
        <v/>
      </c>
      <c r="D328" s="15" t="str">
        <f>IF(INVENTARIO!D319="","",INVENTARIO!D319)</f>
        <v/>
      </c>
      <c r="E328" s="21" t="str">
        <f>IF(INVENTARIO!O320="","",INVENTARIO!O320)</f>
        <v/>
      </c>
      <c r="F328" s="21" t="str">
        <f>IF(INVENTARIO!Q320="","",INVENTARIO!Q320)</f>
        <v/>
      </c>
      <c r="G328" s="21" t="str">
        <f t="shared" si="1"/>
        <v/>
      </c>
      <c r="H328" s="15" t="str">
        <f>IF(INVENTARIO!T320="","",INVENTARIO!T320)</f>
        <v/>
      </c>
      <c r="I328" s="33" t="str">
        <f>IF(INVENTARIO!U320="","",INVENTARIO!U320)</f>
        <v/>
      </c>
      <c r="J328" s="15" t="str">
        <f>IF(INVENTARIO!V320="","",INVENTARIO!V320)</f>
        <v/>
      </c>
      <c r="K328" s="15" t="str">
        <f>IF(INVENTARIO!R320="","",INVENTARIO!R320)</f>
        <v/>
      </c>
      <c r="L328" s="15" t="str">
        <f>IF(INVENTARIO!Y320="","",INVENTARIO!Y320)</f>
        <v/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5" t="str">
        <f>IF(INVENTARIO!A320="","",INVENTARIO!A320)</f>
        <v/>
      </c>
      <c r="B329" s="15" t="str">
        <f>IF(INVENTARIO!G320="","",INVENTARIO!G320)</f>
        <v/>
      </c>
      <c r="C329" s="15" t="str">
        <f>IF(INVENTARIO!B320="","",INVENTARIO!B320)</f>
        <v/>
      </c>
      <c r="D329" s="15" t="str">
        <f>IF(INVENTARIO!D320="","",INVENTARIO!D320)</f>
        <v/>
      </c>
      <c r="E329" s="21" t="str">
        <f>IF(INVENTARIO!O321="","",INVENTARIO!O321)</f>
        <v/>
      </c>
      <c r="F329" s="21" t="str">
        <f>IF(INVENTARIO!Q321="","",INVENTARIO!Q321)</f>
        <v/>
      </c>
      <c r="G329" s="21" t="str">
        <f t="shared" si="1"/>
        <v/>
      </c>
      <c r="H329" s="15" t="str">
        <f>IF(INVENTARIO!T321="","",INVENTARIO!T321)</f>
        <v/>
      </c>
      <c r="I329" s="33" t="str">
        <f>IF(INVENTARIO!U321="","",INVENTARIO!U321)</f>
        <v/>
      </c>
      <c r="J329" s="15" t="str">
        <f>IF(INVENTARIO!V321="","",INVENTARIO!V321)</f>
        <v/>
      </c>
      <c r="K329" s="15" t="str">
        <f>IF(INVENTARIO!R321="","",INVENTARIO!R321)</f>
        <v/>
      </c>
      <c r="L329" s="15" t="str">
        <f>IF(INVENTARIO!Y321="","",INVENTARIO!Y321)</f>
        <v/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5" t="str">
        <f>IF(INVENTARIO!A321="","",INVENTARIO!A321)</f>
        <v/>
      </c>
      <c r="B330" s="15" t="str">
        <f>IF(INVENTARIO!G321="","",INVENTARIO!G321)</f>
        <v/>
      </c>
      <c r="C330" s="15" t="str">
        <f>IF(INVENTARIO!B321="","",INVENTARIO!B321)</f>
        <v/>
      </c>
      <c r="D330" s="15" t="str">
        <f>IF(INVENTARIO!D321="","",INVENTARIO!D321)</f>
        <v/>
      </c>
      <c r="E330" s="21" t="str">
        <f>IF(INVENTARIO!O322="","",INVENTARIO!O322)</f>
        <v/>
      </c>
      <c r="F330" s="21" t="str">
        <f>IF(INVENTARIO!Q322="","",INVENTARIO!Q322)</f>
        <v/>
      </c>
      <c r="G330" s="21" t="str">
        <f t="shared" si="1"/>
        <v/>
      </c>
      <c r="H330" s="15" t="str">
        <f>IF(INVENTARIO!T322="","",INVENTARIO!T322)</f>
        <v/>
      </c>
      <c r="I330" s="33" t="str">
        <f>IF(INVENTARIO!U322="","",INVENTARIO!U322)</f>
        <v/>
      </c>
      <c r="J330" s="15" t="str">
        <f>IF(INVENTARIO!V322="","",INVENTARIO!V322)</f>
        <v/>
      </c>
      <c r="K330" s="15" t="str">
        <f>IF(INVENTARIO!R322="","",INVENTARIO!R322)</f>
        <v/>
      </c>
      <c r="L330" s="15" t="str">
        <f>IF(INVENTARIO!Y322="","",INVENTARIO!Y322)</f>
        <v/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5" t="str">
        <f>IF(INVENTARIO!A322="","",INVENTARIO!A322)</f>
        <v/>
      </c>
      <c r="B331" s="15" t="str">
        <f>IF(INVENTARIO!G322="","",INVENTARIO!G322)</f>
        <v/>
      </c>
      <c r="C331" s="15" t="str">
        <f>IF(INVENTARIO!B322="","",INVENTARIO!B322)</f>
        <v/>
      </c>
      <c r="D331" s="15" t="str">
        <f>IF(INVENTARIO!D322="","",INVENTARIO!D322)</f>
        <v/>
      </c>
      <c r="E331" s="21" t="str">
        <f>IF(INVENTARIO!O323="","",INVENTARIO!O323)</f>
        <v/>
      </c>
      <c r="F331" s="21" t="str">
        <f>IF(INVENTARIO!Q323="","",INVENTARIO!Q323)</f>
        <v/>
      </c>
      <c r="G331" s="21" t="str">
        <f t="shared" si="1"/>
        <v/>
      </c>
      <c r="H331" s="15" t="str">
        <f>IF(INVENTARIO!T323="","",INVENTARIO!T323)</f>
        <v/>
      </c>
      <c r="I331" s="33" t="str">
        <f>IF(INVENTARIO!U323="","",INVENTARIO!U323)</f>
        <v/>
      </c>
      <c r="J331" s="15" t="str">
        <f>IF(INVENTARIO!V323="","",INVENTARIO!V323)</f>
        <v/>
      </c>
      <c r="K331" s="15" t="str">
        <f>IF(INVENTARIO!R323="","",INVENTARIO!R323)</f>
        <v/>
      </c>
      <c r="L331" s="15" t="str">
        <f>IF(INVENTARIO!Y323="","",INVENTARIO!Y323)</f>
        <v/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5" t="str">
        <f>IF(INVENTARIO!A323="","",INVENTARIO!A323)</f>
        <v/>
      </c>
      <c r="B332" s="15" t="str">
        <f>IF(INVENTARIO!G323="","",INVENTARIO!G323)</f>
        <v/>
      </c>
      <c r="C332" s="15" t="str">
        <f>IF(INVENTARIO!B323="","",INVENTARIO!B323)</f>
        <v/>
      </c>
      <c r="D332" s="15" t="str">
        <f>IF(INVENTARIO!D323="","",INVENTARIO!D323)</f>
        <v/>
      </c>
      <c r="E332" s="21" t="str">
        <f>IF(INVENTARIO!O324="","",INVENTARIO!O324)</f>
        <v/>
      </c>
      <c r="F332" s="21" t="str">
        <f>IF(INVENTARIO!Q324="","",INVENTARIO!Q324)</f>
        <v/>
      </c>
      <c r="G332" s="21" t="str">
        <f t="shared" si="1"/>
        <v/>
      </c>
      <c r="H332" s="15" t="str">
        <f>IF(INVENTARIO!T324="","",INVENTARIO!T324)</f>
        <v/>
      </c>
      <c r="I332" s="33" t="str">
        <f>IF(INVENTARIO!U324="","",INVENTARIO!U324)</f>
        <v/>
      </c>
      <c r="J332" s="15" t="str">
        <f>IF(INVENTARIO!V324="","",INVENTARIO!V324)</f>
        <v/>
      </c>
      <c r="K332" s="15" t="str">
        <f>IF(INVENTARIO!R324="","",INVENTARIO!R324)</f>
        <v/>
      </c>
      <c r="L332" s="15" t="str">
        <f>IF(INVENTARIO!Y324="","",INVENTARIO!Y324)</f>
        <v/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5" t="str">
        <f>IF(INVENTARIO!A324="","",INVENTARIO!A324)</f>
        <v/>
      </c>
      <c r="B333" s="15" t="str">
        <f>IF(INVENTARIO!G324="","",INVENTARIO!G324)</f>
        <v/>
      </c>
      <c r="C333" s="15" t="str">
        <f>IF(INVENTARIO!B324="","",INVENTARIO!B324)</f>
        <v/>
      </c>
      <c r="D333" s="15" t="str">
        <f>IF(INVENTARIO!D324="","",INVENTARIO!D324)</f>
        <v/>
      </c>
      <c r="E333" s="21" t="str">
        <f>IF(INVENTARIO!O325="","",INVENTARIO!O325)</f>
        <v/>
      </c>
      <c r="F333" s="21" t="str">
        <f>IF(INVENTARIO!Q325="","",INVENTARIO!Q325)</f>
        <v/>
      </c>
      <c r="G333" s="21" t="str">
        <f t="shared" si="1"/>
        <v/>
      </c>
      <c r="H333" s="15" t="str">
        <f>IF(INVENTARIO!T325="","",INVENTARIO!T325)</f>
        <v/>
      </c>
      <c r="I333" s="33" t="str">
        <f>IF(INVENTARIO!U325="","",INVENTARIO!U325)</f>
        <v/>
      </c>
      <c r="J333" s="15" t="str">
        <f>IF(INVENTARIO!V325="","",INVENTARIO!V325)</f>
        <v/>
      </c>
      <c r="K333" s="15" t="str">
        <f>IF(INVENTARIO!R325="","",INVENTARIO!R325)</f>
        <v/>
      </c>
      <c r="L333" s="15" t="str">
        <f>IF(INVENTARIO!Y325="","",INVENTARIO!Y325)</f>
        <v/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5" t="str">
        <f>IF(INVENTARIO!A325="","",INVENTARIO!A325)</f>
        <v/>
      </c>
      <c r="B334" s="15" t="str">
        <f>IF(INVENTARIO!G325="","",INVENTARIO!G325)</f>
        <v/>
      </c>
      <c r="C334" s="15" t="str">
        <f>IF(INVENTARIO!B325="","",INVENTARIO!B325)</f>
        <v/>
      </c>
      <c r="D334" s="15" t="str">
        <f>IF(INVENTARIO!D325="","",INVENTARIO!D325)</f>
        <v/>
      </c>
      <c r="E334" s="21" t="str">
        <f>IF(INVENTARIO!O326="","",INVENTARIO!O326)</f>
        <v/>
      </c>
      <c r="F334" s="21" t="str">
        <f>IF(INVENTARIO!Q326="","",INVENTARIO!Q326)</f>
        <v/>
      </c>
      <c r="G334" s="21" t="str">
        <f t="shared" si="1"/>
        <v/>
      </c>
      <c r="H334" s="15" t="str">
        <f>IF(INVENTARIO!T326="","",INVENTARIO!T326)</f>
        <v/>
      </c>
      <c r="I334" s="33" t="str">
        <f>IF(INVENTARIO!U326="","",INVENTARIO!U326)</f>
        <v/>
      </c>
      <c r="J334" s="15" t="str">
        <f>IF(INVENTARIO!V326="","",INVENTARIO!V326)</f>
        <v/>
      </c>
      <c r="K334" s="15" t="str">
        <f>IF(INVENTARIO!R326="","",INVENTARIO!R326)</f>
        <v/>
      </c>
      <c r="L334" s="15" t="str">
        <f>IF(INVENTARIO!Y326="","",INVENTARIO!Y326)</f>
        <v/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5" t="str">
        <f>IF(INVENTARIO!A326="","",INVENTARIO!A326)</f>
        <v/>
      </c>
      <c r="B335" s="15" t="str">
        <f>IF(INVENTARIO!G326="","",INVENTARIO!G326)</f>
        <v/>
      </c>
      <c r="C335" s="15" t="str">
        <f>IF(INVENTARIO!B326="","",INVENTARIO!B326)</f>
        <v/>
      </c>
      <c r="D335" s="15" t="str">
        <f>IF(INVENTARIO!D326="","",INVENTARIO!D326)</f>
        <v/>
      </c>
      <c r="E335" s="21" t="str">
        <f>IF(INVENTARIO!O327="","",INVENTARIO!O327)</f>
        <v/>
      </c>
      <c r="F335" s="21" t="str">
        <f>IF(INVENTARIO!Q327="","",INVENTARIO!Q327)</f>
        <v/>
      </c>
      <c r="G335" s="21" t="str">
        <f t="shared" si="1"/>
        <v/>
      </c>
      <c r="H335" s="15" t="str">
        <f>IF(INVENTARIO!T327="","",INVENTARIO!T327)</f>
        <v/>
      </c>
      <c r="I335" s="33" t="str">
        <f>IF(INVENTARIO!U327="","",INVENTARIO!U327)</f>
        <v/>
      </c>
      <c r="J335" s="15" t="str">
        <f>IF(INVENTARIO!V327="","",INVENTARIO!V327)</f>
        <v/>
      </c>
      <c r="K335" s="15" t="str">
        <f>IF(INVENTARIO!R327="","",INVENTARIO!R327)</f>
        <v/>
      </c>
      <c r="L335" s="15" t="str">
        <f>IF(INVENTARIO!Y327="","",INVENTARIO!Y327)</f>
        <v/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5" t="str">
        <f>IF(INVENTARIO!A327="","",INVENTARIO!A327)</f>
        <v/>
      </c>
      <c r="B336" s="15" t="str">
        <f>IF(INVENTARIO!G327="","",INVENTARIO!G327)</f>
        <v/>
      </c>
      <c r="C336" s="15" t="str">
        <f>IF(INVENTARIO!B327="","",INVENTARIO!B327)</f>
        <v/>
      </c>
      <c r="D336" s="15" t="str">
        <f>IF(INVENTARIO!D327="","",INVENTARIO!D327)</f>
        <v/>
      </c>
      <c r="E336" s="21" t="str">
        <f>IF(INVENTARIO!O328="","",INVENTARIO!O328)</f>
        <v/>
      </c>
      <c r="F336" s="21" t="str">
        <f>IF(INVENTARIO!Q328="","",INVENTARIO!Q328)</f>
        <v/>
      </c>
      <c r="G336" s="21" t="str">
        <f t="shared" si="1"/>
        <v/>
      </c>
      <c r="H336" s="15" t="str">
        <f>IF(INVENTARIO!T328="","",INVENTARIO!T328)</f>
        <v/>
      </c>
      <c r="I336" s="33" t="str">
        <f>IF(INVENTARIO!U328="","",INVENTARIO!U328)</f>
        <v/>
      </c>
      <c r="J336" s="15" t="str">
        <f>IF(INVENTARIO!V328="","",INVENTARIO!V328)</f>
        <v/>
      </c>
      <c r="K336" s="15" t="str">
        <f>IF(INVENTARIO!R328="","",INVENTARIO!R328)</f>
        <v/>
      </c>
      <c r="L336" s="15" t="str">
        <f>IF(INVENTARIO!Y328="","",INVENTARIO!Y328)</f>
        <v/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5" t="str">
        <f>IF(INVENTARIO!A328="","",INVENTARIO!A328)</f>
        <v/>
      </c>
      <c r="B337" s="15" t="str">
        <f>IF(INVENTARIO!G328="","",INVENTARIO!G328)</f>
        <v/>
      </c>
      <c r="C337" s="15" t="str">
        <f>IF(INVENTARIO!B328="","",INVENTARIO!B328)</f>
        <v/>
      </c>
      <c r="D337" s="15" t="str">
        <f>IF(INVENTARIO!D328="","",INVENTARIO!D328)</f>
        <v/>
      </c>
      <c r="E337" s="21" t="str">
        <f>IF(INVENTARIO!O329="","",INVENTARIO!O329)</f>
        <v/>
      </c>
      <c r="F337" s="21" t="str">
        <f>IF(INVENTARIO!Q329="","",INVENTARIO!Q329)</f>
        <v/>
      </c>
      <c r="G337" s="21" t="str">
        <f t="shared" si="1"/>
        <v/>
      </c>
      <c r="H337" s="15" t="str">
        <f>IF(INVENTARIO!T329="","",INVENTARIO!T329)</f>
        <v/>
      </c>
      <c r="I337" s="33" t="str">
        <f>IF(INVENTARIO!U329="","",INVENTARIO!U329)</f>
        <v/>
      </c>
      <c r="J337" s="15" t="str">
        <f>IF(INVENTARIO!V329="","",INVENTARIO!V329)</f>
        <v/>
      </c>
      <c r="K337" s="15" t="str">
        <f>IF(INVENTARIO!R329="","",INVENTARIO!R329)</f>
        <v/>
      </c>
      <c r="L337" s="15" t="str">
        <f>IF(INVENTARIO!Y329="","",INVENTARIO!Y329)</f>
        <v/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5" t="str">
        <f>IF(INVENTARIO!A329="","",INVENTARIO!A329)</f>
        <v/>
      </c>
      <c r="B338" s="15" t="str">
        <f>IF(INVENTARIO!G329="","",INVENTARIO!G329)</f>
        <v/>
      </c>
      <c r="C338" s="15" t="str">
        <f>IF(INVENTARIO!B329="","",INVENTARIO!B329)</f>
        <v/>
      </c>
      <c r="D338" s="15" t="str">
        <f>IF(INVENTARIO!D329="","",INVENTARIO!D329)</f>
        <v/>
      </c>
      <c r="E338" s="21" t="str">
        <f>IF(INVENTARIO!O330="","",INVENTARIO!O330)</f>
        <v/>
      </c>
      <c r="F338" s="21" t="str">
        <f>IF(INVENTARIO!Q330="","",INVENTARIO!Q330)</f>
        <v/>
      </c>
      <c r="G338" s="21" t="str">
        <f t="shared" si="1"/>
        <v/>
      </c>
      <c r="H338" s="15" t="str">
        <f>IF(INVENTARIO!T330="","",INVENTARIO!T330)</f>
        <v/>
      </c>
      <c r="I338" s="33" t="str">
        <f>IF(INVENTARIO!U330="","",INVENTARIO!U330)</f>
        <v/>
      </c>
      <c r="J338" s="15" t="str">
        <f>IF(INVENTARIO!V330="","",INVENTARIO!V330)</f>
        <v/>
      </c>
      <c r="K338" s="15" t="str">
        <f>IF(INVENTARIO!R330="","",INVENTARIO!R330)</f>
        <v/>
      </c>
      <c r="L338" s="15" t="str">
        <f>IF(INVENTARIO!Y330="","",INVENTARIO!Y330)</f>
        <v/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5" t="str">
        <f>IF(INVENTARIO!A330="","",INVENTARIO!A330)</f>
        <v/>
      </c>
      <c r="B339" s="15" t="str">
        <f>IF(INVENTARIO!G330="","",INVENTARIO!G330)</f>
        <v/>
      </c>
      <c r="C339" s="15" t="str">
        <f>IF(INVENTARIO!B330="","",INVENTARIO!B330)</f>
        <v/>
      </c>
      <c r="D339" s="15" t="str">
        <f>IF(INVENTARIO!D330="","",INVENTARIO!D330)</f>
        <v/>
      </c>
      <c r="E339" s="21" t="str">
        <f>IF(INVENTARIO!O331="","",INVENTARIO!O331)</f>
        <v/>
      </c>
      <c r="F339" s="21" t="str">
        <f>IF(INVENTARIO!Q331="","",INVENTARIO!Q331)</f>
        <v/>
      </c>
      <c r="G339" s="21" t="str">
        <f t="shared" si="1"/>
        <v/>
      </c>
      <c r="H339" s="15" t="str">
        <f>IF(INVENTARIO!T331="","",INVENTARIO!T331)</f>
        <v/>
      </c>
      <c r="I339" s="33" t="str">
        <f>IF(INVENTARIO!U331="","",INVENTARIO!U331)</f>
        <v/>
      </c>
      <c r="J339" s="15" t="str">
        <f>IF(INVENTARIO!V331="","",INVENTARIO!V331)</f>
        <v/>
      </c>
      <c r="K339" s="15" t="str">
        <f>IF(INVENTARIO!R331="","",INVENTARIO!R331)</f>
        <v/>
      </c>
      <c r="L339" s="15" t="str">
        <f>IF(INVENTARIO!Y331="","",INVENTARIO!Y331)</f>
        <v/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5" t="str">
        <f>IF(INVENTARIO!A331="","",INVENTARIO!A331)</f>
        <v/>
      </c>
      <c r="B340" s="15" t="str">
        <f>IF(INVENTARIO!G331="","",INVENTARIO!G331)</f>
        <v/>
      </c>
      <c r="C340" s="15" t="str">
        <f>IF(INVENTARIO!B331="","",INVENTARIO!B331)</f>
        <v/>
      </c>
      <c r="D340" s="15" t="str">
        <f>IF(INVENTARIO!D331="","",INVENTARIO!D331)</f>
        <v/>
      </c>
      <c r="E340" s="21" t="str">
        <f>IF(INVENTARIO!O332="","",INVENTARIO!O332)</f>
        <v/>
      </c>
      <c r="F340" s="21" t="str">
        <f>IF(INVENTARIO!Q332="","",INVENTARIO!Q332)</f>
        <v/>
      </c>
      <c r="G340" s="21" t="str">
        <f t="shared" si="1"/>
        <v/>
      </c>
      <c r="H340" s="15" t="str">
        <f>IF(INVENTARIO!T332="","",INVENTARIO!T332)</f>
        <v/>
      </c>
      <c r="I340" s="33" t="str">
        <f>IF(INVENTARIO!U332="","",INVENTARIO!U332)</f>
        <v/>
      </c>
      <c r="J340" s="15" t="str">
        <f>IF(INVENTARIO!V332="","",INVENTARIO!V332)</f>
        <v/>
      </c>
      <c r="K340" s="15" t="str">
        <f>IF(INVENTARIO!R332="","",INVENTARIO!R332)</f>
        <v/>
      </c>
      <c r="L340" s="15" t="str">
        <f>IF(INVENTARIO!Y332="","",INVENTARIO!Y332)</f>
        <v/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5" t="str">
        <f>IF(INVENTARIO!A332="","",INVENTARIO!A332)</f>
        <v/>
      </c>
      <c r="B341" s="15" t="str">
        <f>IF(INVENTARIO!G332="","",INVENTARIO!G332)</f>
        <v/>
      </c>
      <c r="C341" s="15" t="str">
        <f>IF(INVENTARIO!B332="","",INVENTARIO!B332)</f>
        <v/>
      </c>
      <c r="D341" s="15" t="str">
        <f>IF(INVENTARIO!D332="","",INVENTARIO!D332)</f>
        <v/>
      </c>
      <c r="E341" s="21" t="str">
        <f>IF(INVENTARIO!O333="","",INVENTARIO!O333)</f>
        <v/>
      </c>
      <c r="F341" s="21" t="str">
        <f>IF(INVENTARIO!Q333="","",INVENTARIO!Q333)</f>
        <v/>
      </c>
      <c r="G341" s="21" t="str">
        <f t="shared" si="1"/>
        <v/>
      </c>
      <c r="H341" s="15" t="str">
        <f>IF(INVENTARIO!T333="","",INVENTARIO!T333)</f>
        <v/>
      </c>
      <c r="I341" s="33" t="str">
        <f>IF(INVENTARIO!U333="","",INVENTARIO!U333)</f>
        <v/>
      </c>
      <c r="J341" s="15" t="str">
        <f>IF(INVENTARIO!V333="","",INVENTARIO!V333)</f>
        <v/>
      </c>
      <c r="K341" s="15" t="str">
        <f>IF(INVENTARIO!R333="","",INVENTARIO!R333)</f>
        <v/>
      </c>
      <c r="L341" s="15" t="str">
        <f>IF(INVENTARIO!Y333="","",INVENTARIO!Y333)</f>
        <v/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5" t="str">
        <f>IF(INVENTARIO!A333="","",INVENTARIO!A333)</f>
        <v/>
      </c>
      <c r="B342" s="15" t="str">
        <f>IF(INVENTARIO!G333="","",INVENTARIO!G333)</f>
        <v/>
      </c>
      <c r="C342" s="15" t="str">
        <f>IF(INVENTARIO!B333="","",INVENTARIO!B333)</f>
        <v/>
      </c>
      <c r="D342" s="15" t="str">
        <f>IF(INVENTARIO!D333="","",INVENTARIO!D333)</f>
        <v/>
      </c>
      <c r="E342" s="21" t="str">
        <f>IF(INVENTARIO!O334="","",INVENTARIO!O334)</f>
        <v/>
      </c>
      <c r="F342" s="21" t="str">
        <f>IF(INVENTARIO!Q334="","",INVENTARIO!Q334)</f>
        <v/>
      </c>
      <c r="G342" s="21" t="str">
        <f t="shared" si="1"/>
        <v/>
      </c>
      <c r="H342" s="15" t="str">
        <f>IF(INVENTARIO!T334="","",INVENTARIO!T334)</f>
        <v/>
      </c>
      <c r="I342" s="33" t="str">
        <f>IF(INVENTARIO!U334="","",INVENTARIO!U334)</f>
        <v/>
      </c>
      <c r="J342" s="15" t="str">
        <f>IF(INVENTARIO!V334="","",INVENTARIO!V334)</f>
        <v/>
      </c>
      <c r="K342" s="15" t="str">
        <f>IF(INVENTARIO!R334="","",INVENTARIO!R334)</f>
        <v/>
      </c>
      <c r="L342" s="15" t="str">
        <f>IF(INVENTARIO!Y334="","",INVENTARIO!Y334)</f>
        <v/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5" t="str">
        <f>IF(INVENTARIO!A334="","",INVENTARIO!A334)</f>
        <v/>
      </c>
      <c r="B343" s="15" t="str">
        <f>IF(INVENTARIO!G334="","",INVENTARIO!G334)</f>
        <v/>
      </c>
      <c r="C343" s="15" t="str">
        <f>IF(INVENTARIO!B334="","",INVENTARIO!B334)</f>
        <v/>
      </c>
      <c r="D343" s="15" t="str">
        <f>IF(INVENTARIO!D334="","",INVENTARIO!D334)</f>
        <v/>
      </c>
      <c r="E343" s="21" t="str">
        <f>IF(INVENTARIO!O335="","",INVENTARIO!O335)</f>
        <v/>
      </c>
      <c r="F343" s="21" t="str">
        <f>IF(INVENTARIO!Q335="","",INVENTARIO!Q335)</f>
        <v/>
      </c>
      <c r="G343" s="21" t="str">
        <f t="shared" si="1"/>
        <v/>
      </c>
      <c r="H343" s="15" t="str">
        <f>IF(INVENTARIO!T335="","",INVENTARIO!T335)</f>
        <v/>
      </c>
      <c r="I343" s="33" t="str">
        <f>IF(INVENTARIO!U335="","",INVENTARIO!U335)</f>
        <v/>
      </c>
      <c r="J343" s="15" t="str">
        <f>IF(INVENTARIO!V335="","",INVENTARIO!V335)</f>
        <v/>
      </c>
      <c r="K343" s="15" t="str">
        <f>IF(INVENTARIO!R335="","",INVENTARIO!R335)</f>
        <v/>
      </c>
      <c r="L343" s="15" t="str">
        <f>IF(INVENTARIO!Y335="","",INVENTARIO!Y335)</f>
        <v/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5" t="str">
        <f>IF(INVENTARIO!A335="","",INVENTARIO!A335)</f>
        <v/>
      </c>
      <c r="B344" s="15" t="str">
        <f>IF(INVENTARIO!G335="","",INVENTARIO!G335)</f>
        <v/>
      </c>
      <c r="C344" s="15" t="str">
        <f>IF(INVENTARIO!B335="","",INVENTARIO!B335)</f>
        <v/>
      </c>
      <c r="D344" s="15" t="str">
        <f>IF(INVENTARIO!D335="","",INVENTARIO!D335)</f>
        <v/>
      </c>
      <c r="E344" s="21" t="str">
        <f>IF(INVENTARIO!O336="","",INVENTARIO!O336)</f>
        <v/>
      </c>
      <c r="F344" s="21" t="str">
        <f>IF(INVENTARIO!Q336="","",INVENTARIO!Q336)</f>
        <v/>
      </c>
      <c r="G344" s="21" t="str">
        <f t="shared" si="1"/>
        <v/>
      </c>
      <c r="H344" s="15" t="str">
        <f>IF(INVENTARIO!T336="","",INVENTARIO!T336)</f>
        <v/>
      </c>
      <c r="I344" s="33" t="str">
        <f>IF(INVENTARIO!U336="","",INVENTARIO!U336)</f>
        <v/>
      </c>
      <c r="J344" s="15" t="str">
        <f>IF(INVENTARIO!V336="","",INVENTARIO!V336)</f>
        <v/>
      </c>
      <c r="K344" s="15" t="str">
        <f>IF(INVENTARIO!R336="","",INVENTARIO!R336)</f>
        <v/>
      </c>
      <c r="L344" s="15" t="str">
        <f>IF(INVENTARIO!Y336="","",INVENTARIO!Y336)</f>
        <v/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5" t="str">
        <f>IF(INVENTARIO!A336="","",INVENTARIO!A336)</f>
        <v/>
      </c>
      <c r="B345" s="15" t="str">
        <f>IF(INVENTARIO!G336="","",INVENTARIO!G336)</f>
        <v/>
      </c>
      <c r="C345" s="15" t="str">
        <f>IF(INVENTARIO!B336="","",INVENTARIO!B336)</f>
        <v/>
      </c>
      <c r="D345" s="15" t="str">
        <f>IF(INVENTARIO!D336="","",INVENTARIO!D336)</f>
        <v/>
      </c>
      <c r="E345" s="21" t="str">
        <f>IF(INVENTARIO!O337="","",INVENTARIO!O337)</f>
        <v/>
      </c>
      <c r="F345" s="21" t="str">
        <f>IF(INVENTARIO!Q337="","",INVENTARIO!Q337)</f>
        <v/>
      </c>
      <c r="G345" s="21" t="str">
        <f t="shared" si="1"/>
        <v/>
      </c>
      <c r="H345" s="15" t="str">
        <f>IF(INVENTARIO!T337="","",INVENTARIO!T337)</f>
        <v/>
      </c>
      <c r="I345" s="33" t="str">
        <f>IF(INVENTARIO!U337="","",INVENTARIO!U337)</f>
        <v/>
      </c>
      <c r="J345" s="15" t="str">
        <f>IF(INVENTARIO!V337="","",INVENTARIO!V337)</f>
        <v/>
      </c>
      <c r="K345" s="15" t="str">
        <f>IF(INVENTARIO!R337="","",INVENTARIO!R337)</f>
        <v/>
      </c>
      <c r="L345" s="15" t="str">
        <f>IF(INVENTARIO!Y337="","",INVENTARIO!Y337)</f>
        <v/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5" t="str">
        <f>IF(INVENTARIO!A337="","",INVENTARIO!A337)</f>
        <v/>
      </c>
      <c r="B346" s="15" t="str">
        <f>IF(INVENTARIO!G337="","",INVENTARIO!G337)</f>
        <v/>
      </c>
      <c r="C346" s="15" t="str">
        <f>IF(INVENTARIO!B337="","",INVENTARIO!B337)</f>
        <v/>
      </c>
      <c r="D346" s="15" t="str">
        <f>IF(INVENTARIO!D337="","",INVENTARIO!D337)</f>
        <v/>
      </c>
      <c r="E346" s="21" t="str">
        <f>IF(INVENTARIO!O338="","",INVENTARIO!O338)</f>
        <v/>
      </c>
      <c r="F346" s="21" t="str">
        <f>IF(INVENTARIO!Q338="","",INVENTARIO!Q338)</f>
        <v/>
      </c>
      <c r="G346" s="21" t="str">
        <f t="shared" si="1"/>
        <v/>
      </c>
      <c r="H346" s="15" t="str">
        <f>IF(INVENTARIO!T338="","",INVENTARIO!T338)</f>
        <v/>
      </c>
      <c r="I346" s="33" t="str">
        <f>IF(INVENTARIO!U338="","",INVENTARIO!U338)</f>
        <v/>
      </c>
      <c r="J346" s="15" t="str">
        <f>IF(INVENTARIO!V338="","",INVENTARIO!V338)</f>
        <v/>
      </c>
      <c r="K346" s="15" t="str">
        <f>IF(INVENTARIO!R338="","",INVENTARIO!R338)</f>
        <v/>
      </c>
      <c r="L346" s="15" t="str">
        <f>IF(INVENTARIO!Y338="","",INVENTARIO!Y338)</f>
        <v/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5" t="str">
        <f>IF(INVENTARIO!A338="","",INVENTARIO!A338)</f>
        <v/>
      </c>
      <c r="B347" s="15" t="str">
        <f>IF(INVENTARIO!G338="","",INVENTARIO!G338)</f>
        <v/>
      </c>
      <c r="C347" s="15" t="str">
        <f>IF(INVENTARIO!B338="","",INVENTARIO!B338)</f>
        <v/>
      </c>
      <c r="D347" s="15" t="str">
        <f>IF(INVENTARIO!D338="","",INVENTARIO!D338)</f>
        <v/>
      </c>
      <c r="E347" s="21" t="str">
        <f>IF(INVENTARIO!O339="","",INVENTARIO!O339)</f>
        <v/>
      </c>
      <c r="F347" s="21" t="str">
        <f>IF(INVENTARIO!Q339="","",INVENTARIO!Q339)</f>
        <v/>
      </c>
      <c r="G347" s="21" t="str">
        <f t="shared" si="1"/>
        <v/>
      </c>
      <c r="H347" s="15" t="str">
        <f>IF(INVENTARIO!T339="","",INVENTARIO!T339)</f>
        <v/>
      </c>
      <c r="I347" s="33" t="str">
        <f>IF(INVENTARIO!U339="","",INVENTARIO!U339)</f>
        <v/>
      </c>
      <c r="J347" s="15" t="str">
        <f>IF(INVENTARIO!V339="","",INVENTARIO!V339)</f>
        <v/>
      </c>
      <c r="K347" s="15" t="str">
        <f>IF(INVENTARIO!R339="","",INVENTARIO!R339)</f>
        <v/>
      </c>
      <c r="L347" s="15" t="str">
        <f>IF(INVENTARIO!Y339="","",INVENTARIO!Y339)</f>
        <v/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5" t="str">
        <f>IF(INVENTARIO!A339="","",INVENTARIO!A339)</f>
        <v/>
      </c>
      <c r="B348" s="15" t="str">
        <f>IF(INVENTARIO!G339="","",INVENTARIO!G339)</f>
        <v/>
      </c>
      <c r="C348" s="15" t="str">
        <f>IF(INVENTARIO!B339="","",INVENTARIO!B339)</f>
        <v/>
      </c>
      <c r="D348" s="15" t="str">
        <f>IF(INVENTARIO!D339="","",INVENTARIO!D339)</f>
        <v/>
      </c>
      <c r="E348" s="21" t="str">
        <f>IF(INVENTARIO!O340="","",INVENTARIO!O340)</f>
        <v/>
      </c>
      <c r="F348" s="21" t="str">
        <f>IF(INVENTARIO!Q340="","",INVENTARIO!Q340)</f>
        <v/>
      </c>
      <c r="G348" s="21" t="str">
        <f t="shared" si="1"/>
        <v/>
      </c>
      <c r="H348" s="15" t="str">
        <f>IF(INVENTARIO!T340="","",INVENTARIO!T340)</f>
        <v/>
      </c>
      <c r="I348" s="33" t="str">
        <f>IF(INVENTARIO!U340="","",INVENTARIO!U340)</f>
        <v/>
      </c>
      <c r="J348" s="15" t="str">
        <f>IF(INVENTARIO!V340="","",INVENTARIO!V340)</f>
        <v/>
      </c>
      <c r="K348" s="15" t="str">
        <f>IF(INVENTARIO!R340="","",INVENTARIO!R340)</f>
        <v/>
      </c>
      <c r="L348" s="15" t="str">
        <f>IF(INVENTARIO!Y340="","",INVENTARIO!Y340)</f>
        <v/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5" t="str">
        <f>IF(INVENTARIO!A340="","",INVENTARIO!A340)</f>
        <v/>
      </c>
      <c r="B349" s="15" t="str">
        <f>IF(INVENTARIO!G340="","",INVENTARIO!G340)</f>
        <v/>
      </c>
      <c r="C349" s="15" t="str">
        <f>IF(INVENTARIO!B340="","",INVENTARIO!B340)</f>
        <v/>
      </c>
      <c r="D349" s="15" t="str">
        <f>IF(INVENTARIO!D340="","",INVENTARIO!D340)</f>
        <v/>
      </c>
      <c r="E349" s="21" t="str">
        <f>IF(INVENTARIO!O341="","",INVENTARIO!O341)</f>
        <v/>
      </c>
      <c r="F349" s="21" t="str">
        <f>IF(INVENTARIO!Q341="","",INVENTARIO!Q341)</f>
        <v/>
      </c>
      <c r="G349" s="21" t="str">
        <f t="shared" si="1"/>
        <v/>
      </c>
      <c r="H349" s="15" t="str">
        <f>IF(INVENTARIO!T341="","",INVENTARIO!T341)</f>
        <v/>
      </c>
      <c r="I349" s="33" t="str">
        <f>IF(INVENTARIO!U341="","",INVENTARIO!U341)</f>
        <v/>
      </c>
      <c r="J349" s="15" t="str">
        <f>IF(INVENTARIO!V341="","",INVENTARIO!V341)</f>
        <v/>
      </c>
      <c r="K349" s="15" t="str">
        <f>IF(INVENTARIO!R341="","",INVENTARIO!R341)</f>
        <v/>
      </c>
      <c r="L349" s="15" t="str">
        <f>IF(INVENTARIO!Y341="","",INVENTARIO!Y341)</f>
        <v/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5" t="str">
        <f>IF(INVENTARIO!A341="","",INVENTARIO!A341)</f>
        <v/>
      </c>
      <c r="B350" s="15" t="str">
        <f>IF(INVENTARIO!G341="","",INVENTARIO!G341)</f>
        <v/>
      </c>
      <c r="C350" s="15" t="str">
        <f>IF(INVENTARIO!B341="","",INVENTARIO!B341)</f>
        <v/>
      </c>
      <c r="D350" s="15" t="str">
        <f>IF(INVENTARIO!D341="","",INVENTARIO!D341)</f>
        <v/>
      </c>
      <c r="E350" s="21" t="str">
        <f>IF(INVENTARIO!O342="","",INVENTARIO!O342)</f>
        <v/>
      </c>
      <c r="F350" s="21" t="str">
        <f>IF(INVENTARIO!Q342="","",INVENTARIO!Q342)</f>
        <v/>
      </c>
      <c r="G350" s="21" t="str">
        <f t="shared" si="1"/>
        <v/>
      </c>
      <c r="H350" s="15" t="str">
        <f>IF(INVENTARIO!T342="","",INVENTARIO!T342)</f>
        <v/>
      </c>
      <c r="I350" s="33" t="str">
        <f>IF(INVENTARIO!U342="","",INVENTARIO!U342)</f>
        <v/>
      </c>
      <c r="J350" s="15" t="str">
        <f>IF(INVENTARIO!V342="","",INVENTARIO!V342)</f>
        <v/>
      </c>
      <c r="K350" s="15" t="str">
        <f>IF(INVENTARIO!R342="","",INVENTARIO!R342)</f>
        <v/>
      </c>
      <c r="L350" s="15" t="str">
        <f>IF(INVENTARIO!Y342="","",INVENTARIO!Y342)</f>
        <v/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5" t="str">
        <f>IF(INVENTARIO!A342="","",INVENTARIO!A342)</f>
        <v/>
      </c>
      <c r="B351" s="15" t="str">
        <f>IF(INVENTARIO!G342="","",INVENTARIO!G342)</f>
        <v/>
      </c>
      <c r="C351" s="15" t="str">
        <f>IF(INVENTARIO!B342="","",INVENTARIO!B342)</f>
        <v/>
      </c>
      <c r="D351" s="15" t="str">
        <f>IF(INVENTARIO!D342="","",INVENTARIO!D342)</f>
        <v/>
      </c>
      <c r="E351" s="21" t="str">
        <f>IF(INVENTARIO!O343="","",INVENTARIO!O343)</f>
        <v/>
      </c>
      <c r="F351" s="21" t="str">
        <f>IF(INVENTARIO!Q343="","",INVENTARIO!Q343)</f>
        <v/>
      </c>
      <c r="G351" s="21" t="str">
        <f t="shared" si="1"/>
        <v/>
      </c>
      <c r="H351" s="15" t="str">
        <f>IF(INVENTARIO!T343="","",INVENTARIO!T343)</f>
        <v/>
      </c>
      <c r="I351" s="33" t="str">
        <f>IF(INVENTARIO!U343="","",INVENTARIO!U343)</f>
        <v/>
      </c>
      <c r="J351" s="15" t="str">
        <f>IF(INVENTARIO!V343="","",INVENTARIO!V343)</f>
        <v/>
      </c>
      <c r="K351" s="15" t="str">
        <f>IF(INVENTARIO!R343="","",INVENTARIO!R343)</f>
        <v/>
      </c>
      <c r="L351" s="15" t="str">
        <f>IF(INVENTARIO!Y343="","",INVENTARIO!Y343)</f>
        <v/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5" t="str">
        <f>IF(INVENTARIO!A343="","",INVENTARIO!A343)</f>
        <v/>
      </c>
      <c r="B352" s="15" t="str">
        <f>IF(INVENTARIO!G343="","",INVENTARIO!G343)</f>
        <v/>
      </c>
      <c r="C352" s="15" t="str">
        <f>IF(INVENTARIO!B343="","",INVENTARIO!B343)</f>
        <v/>
      </c>
      <c r="D352" s="15" t="str">
        <f>IF(INVENTARIO!D343="","",INVENTARIO!D343)</f>
        <v/>
      </c>
      <c r="E352" s="21" t="str">
        <f>IF(INVENTARIO!O344="","",INVENTARIO!O344)</f>
        <v/>
      </c>
      <c r="F352" s="21" t="str">
        <f>IF(INVENTARIO!Q344="","",INVENTARIO!Q344)</f>
        <v/>
      </c>
      <c r="G352" s="21" t="str">
        <f t="shared" si="1"/>
        <v/>
      </c>
      <c r="H352" s="15" t="str">
        <f>IF(INVENTARIO!T344="","",INVENTARIO!T344)</f>
        <v/>
      </c>
      <c r="I352" s="33" t="str">
        <f>IF(INVENTARIO!U344="","",INVENTARIO!U344)</f>
        <v/>
      </c>
      <c r="J352" s="15" t="str">
        <f>IF(INVENTARIO!V344="","",INVENTARIO!V344)</f>
        <v/>
      </c>
      <c r="K352" s="15" t="str">
        <f>IF(INVENTARIO!R344="","",INVENTARIO!R344)</f>
        <v/>
      </c>
      <c r="L352" s="15" t="str">
        <f>IF(INVENTARIO!Y344="","",INVENTARIO!Y344)</f>
        <v/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5" t="str">
        <f>IF(INVENTARIO!A344="","",INVENTARIO!A344)</f>
        <v/>
      </c>
      <c r="B353" s="15" t="str">
        <f>IF(INVENTARIO!G344="","",INVENTARIO!G344)</f>
        <v/>
      </c>
      <c r="C353" s="15" t="str">
        <f>IF(INVENTARIO!B344="","",INVENTARIO!B344)</f>
        <v/>
      </c>
      <c r="D353" s="15" t="str">
        <f>IF(INVENTARIO!D344="","",INVENTARIO!D344)</f>
        <v/>
      </c>
      <c r="E353" s="21" t="str">
        <f>IF(INVENTARIO!O345="","",INVENTARIO!O345)</f>
        <v/>
      </c>
      <c r="F353" s="21" t="str">
        <f>IF(INVENTARIO!Q345="","",INVENTARIO!Q345)</f>
        <v/>
      </c>
      <c r="G353" s="21" t="str">
        <f t="shared" si="1"/>
        <v/>
      </c>
      <c r="H353" s="15" t="str">
        <f>IF(INVENTARIO!T345="","",INVENTARIO!T345)</f>
        <v/>
      </c>
      <c r="I353" s="33" t="str">
        <f>IF(INVENTARIO!U345="","",INVENTARIO!U345)</f>
        <v/>
      </c>
      <c r="J353" s="15" t="str">
        <f>IF(INVENTARIO!V345="","",INVENTARIO!V345)</f>
        <v/>
      </c>
      <c r="K353" s="15" t="str">
        <f>IF(INVENTARIO!R345="","",INVENTARIO!R345)</f>
        <v/>
      </c>
      <c r="L353" s="15" t="str">
        <f>IF(INVENTARIO!Y345="","",INVENTARIO!Y345)</f>
        <v/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5" t="str">
        <f>IF(INVENTARIO!A345="","",INVENTARIO!A345)</f>
        <v/>
      </c>
      <c r="B354" s="15" t="str">
        <f>IF(INVENTARIO!G345="","",INVENTARIO!G345)</f>
        <v/>
      </c>
      <c r="C354" s="15" t="str">
        <f>IF(INVENTARIO!B345="","",INVENTARIO!B345)</f>
        <v/>
      </c>
      <c r="D354" s="15" t="str">
        <f>IF(INVENTARIO!D345="","",INVENTARIO!D345)</f>
        <v/>
      </c>
      <c r="E354" s="21" t="str">
        <f>IF(INVENTARIO!O346="","",INVENTARIO!O346)</f>
        <v/>
      </c>
      <c r="F354" s="21" t="str">
        <f>IF(INVENTARIO!Q346="","",INVENTARIO!Q346)</f>
        <v/>
      </c>
      <c r="G354" s="21" t="str">
        <f t="shared" si="1"/>
        <v/>
      </c>
      <c r="H354" s="15" t="str">
        <f>IF(INVENTARIO!T346="","",INVENTARIO!T346)</f>
        <v/>
      </c>
      <c r="I354" s="33" t="str">
        <f>IF(INVENTARIO!U346="","",INVENTARIO!U346)</f>
        <v/>
      </c>
      <c r="J354" s="15" t="str">
        <f>IF(INVENTARIO!V346="","",INVENTARIO!V346)</f>
        <v/>
      </c>
      <c r="K354" s="15" t="str">
        <f>IF(INVENTARIO!R346="","",INVENTARIO!R346)</f>
        <v/>
      </c>
      <c r="L354" s="15" t="str">
        <f>IF(INVENTARIO!Y346="","",INVENTARIO!Y346)</f>
        <v/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5" t="str">
        <f>IF(INVENTARIO!A346="","",INVENTARIO!A346)</f>
        <v/>
      </c>
      <c r="B355" s="15" t="str">
        <f>IF(INVENTARIO!G346="","",INVENTARIO!G346)</f>
        <v/>
      </c>
      <c r="C355" s="15" t="str">
        <f>IF(INVENTARIO!B346="","",INVENTARIO!B346)</f>
        <v/>
      </c>
      <c r="D355" s="15" t="str">
        <f>IF(INVENTARIO!D346="","",INVENTARIO!D346)</f>
        <v/>
      </c>
      <c r="E355" s="21" t="str">
        <f>IF(INVENTARIO!O347="","",INVENTARIO!O347)</f>
        <v/>
      </c>
      <c r="F355" s="21" t="str">
        <f>IF(INVENTARIO!Q347="","",INVENTARIO!Q347)</f>
        <v/>
      </c>
      <c r="G355" s="21" t="str">
        <f t="shared" si="1"/>
        <v/>
      </c>
      <c r="H355" s="15" t="str">
        <f>IF(INVENTARIO!T347="","",INVENTARIO!T347)</f>
        <v/>
      </c>
      <c r="I355" s="33" t="str">
        <f>IF(INVENTARIO!U347="","",INVENTARIO!U347)</f>
        <v/>
      </c>
      <c r="J355" s="15" t="str">
        <f>IF(INVENTARIO!V347="","",INVENTARIO!V347)</f>
        <v/>
      </c>
      <c r="K355" s="15" t="str">
        <f>IF(INVENTARIO!R347="","",INVENTARIO!R347)</f>
        <v/>
      </c>
      <c r="L355" s="15" t="str">
        <f>IF(INVENTARIO!Y347="","",INVENTARIO!Y347)</f>
        <v/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5" t="str">
        <f>IF(INVENTARIO!A347="","",INVENTARIO!A347)</f>
        <v/>
      </c>
      <c r="B356" s="15" t="str">
        <f>IF(INVENTARIO!G347="","",INVENTARIO!G347)</f>
        <v/>
      </c>
      <c r="C356" s="15" t="str">
        <f>IF(INVENTARIO!B347="","",INVENTARIO!B347)</f>
        <v/>
      </c>
      <c r="D356" s="15" t="str">
        <f>IF(INVENTARIO!D347="","",INVENTARIO!D347)</f>
        <v/>
      </c>
      <c r="E356" s="21" t="str">
        <f>IF(INVENTARIO!O348="","",INVENTARIO!O348)</f>
        <v/>
      </c>
      <c r="F356" s="21" t="str">
        <f>IF(INVENTARIO!Q348="","",INVENTARIO!Q348)</f>
        <v/>
      </c>
      <c r="G356" s="21" t="str">
        <f t="shared" si="1"/>
        <v/>
      </c>
      <c r="H356" s="15" t="str">
        <f>IF(INVENTARIO!T348="","",INVENTARIO!T348)</f>
        <v/>
      </c>
      <c r="I356" s="33" t="str">
        <f>IF(INVENTARIO!U348="","",INVENTARIO!U348)</f>
        <v/>
      </c>
      <c r="J356" s="15" t="str">
        <f>IF(INVENTARIO!V348="","",INVENTARIO!V348)</f>
        <v/>
      </c>
      <c r="K356" s="15" t="str">
        <f>IF(INVENTARIO!R348="","",INVENTARIO!R348)</f>
        <v/>
      </c>
      <c r="L356" s="15" t="str">
        <f>IF(INVENTARIO!Y348="","",INVENTARIO!Y348)</f>
        <v/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5" t="str">
        <f>IF(INVENTARIO!A348="","",INVENTARIO!A348)</f>
        <v/>
      </c>
      <c r="B357" s="15" t="str">
        <f>IF(INVENTARIO!G348="","",INVENTARIO!G348)</f>
        <v/>
      </c>
      <c r="C357" s="15" t="str">
        <f>IF(INVENTARIO!B348="","",INVENTARIO!B348)</f>
        <v/>
      </c>
      <c r="D357" s="15" t="str">
        <f>IF(INVENTARIO!D348="","",INVENTARIO!D348)</f>
        <v/>
      </c>
      <c r="E357" s="21" t="str">
        <f>IF(INVENTARIO!O349="","",INVENTARIO!O349)</f>
        <v/>
      </c>
      <c r="F357" s="21" t="str">
        <f>IF(INVENTARIO!Q349="","",INVENTARIO!Q349)</f>
        <v/>
      </c>
      <c r="G357" s="21" t="str">
        <f t="shared" si="1"/>
        <v/>
      </c>
      <c r="H357" s="15" t="str">
        <f>IF(INVENTARIO!T349="","",INVENTARIO!T349)</f>
        <v/>
      </c>
      <c r="I357" s="33" t="str">
        <f>IF(INVENTARIO!U349="","",INVENTARIO!U349)</f>
        <v/>
      </c>
      <c r="J357" s="15" t="str">
        <f>IF(INVENTARIO!V349="","",INVENTARIO!V349)</f>
        <v/>
      </c>
      <c r="K357" s="15" t="str">
        <f>IF(INVENTARIO!R349="","",INVENTARIO!R349)</f>
        <v/>
      </c>
      <c r="L357" s="15" t="str">
        <f>IF(INVENTARIO!Y349="","",INVENTARIO!Y349)</f>
        <v/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5" t="str">
        <f>IF(INVENTARIO!A349="","",INVENTARIO!A349)</f>
        <v/>
      </c>
      <c r="B358" s="15" t="str">
        <f>IF(INVENTARIO!G349="","",INVENTARIO!G349)</f>
        <v/>
      </c>
      <c r="C358" s="15" t="str">
        <f>IF(INVENTARIO!B349="","",INVENTARIO!B349)</f>
        <v/>
      </c>
      <c r="D358" s="15" t="str">
        <f>IF(INVENTARIO!D349="","",INVENTARIO!D349)</f>
        <v/>
      </c>
      <c r="E358" s="21" t="str">
        <f>IF(INVENTARIO!O350="","",INVENTARIO!O350)</f>
        <v/>
      </c>
      <c r="F358" s="21" t="str">
        <f>IF(INVENTARIO!Q350="","",INVENTARIO!Q350)</f>
        <v/>
      </c>
      <c r="G358" s="21" t="str">
        <f t="shared" si="1"/>
        <v/>
      </c>
      <c r="H358" s="15" t="str">
        <f>IF(INVENTARIO!T350="","",INVENTARIO!T350)</f>
        <v/>
      </c>
      <c r="I358" s="33" t="str">
        <f>IF(INVENTARIO!U350="","",INVENTARIO!U350)</f>
        <v/>
      </c>
      <c r="J358" s="15" t="str">
        <f>IF(INVENTARIO!V350="","",INVENTARIO!V350)</f>
        <v/>
      </c>
      <c r="K358" s="15" t="str">
        <f>IF(INVENTARIO!R350="","",INVENTARIO!R350)</f>
        <v/>
      </c>
      <c r="L358" s="15" t="str">
        <f>IF(INVENTARIO!Y350="","",INVENTARIO!Y350)</f>
        <v/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5" t="str">
        <f>IF(INVENTARIO!A350="","",INVENTARIO!A350)</f>
        <v/>
      </c>
      <c r="B359" s="15" t="str">
        <f>IF(INVENTARIO!G350="","",INVENTARIO!G350)</f>
        <v/>
      </c>
      <c r="C359" s="15" t="str">
        <f>IF(INVENTARIO!B350="","",INVENTARIO!B350)</f>
        <v/>
      </c>
      <c r="D359" s="15" t="str">
        <f>IF(INVENTARIO!D350="","",INVENTARIO!D350)</f>
        <v/>
      </c>
      <c r="E359" s="21" t="str">
        <f>IF(INVENTARIO!O351="","",INVENTARIO!O351)</f>
        <v/>
      </c>
      <c r="F359" s="21" t="str">
        <f>IF(INVENTARIO!Q351="","",INVENTARIO!Q351)</f>
        <v/>
      </c>
      <c r="G359" s="21" t="str">
        <f t="shared" si="1"/>
        <v/>
      </c>
      <c r="H359" s="15" t="str">
        <f>IF(INVENTARIO!T351="","",INVENTARIO!T351)</f>
        <v/>
      </c>
      <c r="I359" s="33" t="str">
        <f>IF(INVENTARIO!U351="","",INVENTARIO!U351)</f>
        <v/>
      </c>
      <c r="J359" s="15" t="str">
        <f>IF(INVENTARIO!V351="","",INVENTARIO!V351)</f>
        <v/>
      </c>
      <c r="K359" s="15" t="str">
        <f>IF(INVENTARIO!R351="","",INVENTARIO!R351)</f>
        <v/>
      </c>
      <c r="L359" s="15" t="str">
        <f>IF(INVENTARIO!Y351="","",INVENTARIO!Y351)</f>
        <v/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5" t="str">
        <f>IF(INVENTARIO!A351="","",INVENTARIO!A351)</f>
        <v/>
      </c>
      <c r="B360" s="15" t="str">
        <f>IF(INVENTARIO!G351="","",INVENTARIO!G351)</f>
        <v/>
      </c>
      <c r="C360" s="15" t="str">
        <f>IF(INVENTARIO!B351="","",INVENTARIO!B351)</f>
        <v/>
      </c>
      <c r="D360" s="15" t="str">
        <f>IF(INVENTARIO!D351="","",INVENTARIO!D351)</f>
        <v/>
      </c>
      <c r="E360" s="21" t="str">
        <f>IF(INVENTARIO!O352="","",INVENTARIO!O352)</f>
        <v/>
      </c>
      <c r="F360" s="21" t="str">
        <f>IF(INVENTARIO!Q352="","",INVENTARIO!Q352)</f>
        <v/>
      </c>
      <c r="G360" s="21" t="str">
        <f t="shared" si="1"/>
        <v/>
      </c>
      <c r="H360" s="15" t="str">
        <f>IF(INVENTARIO!T352="","",INVENTARIO!T352)</f>
        <v/>
      </c>
      <c r="I360" s="33" t="str">
        <f>IF(INVENTARIO!U352="","",INVENTARIO!U352)</f>
        <v/>
      </c>
      <c r="J360" s="15" t="str">
        <f>IF(INVENTARIO!V352="","",INVENTARIO!V352)</f>
        <v/>
      </c>
      <c r="K360" s="15" t="str">
        <f>IF(INVENTARIO!R352="","",INVENTARIO!R352)</f>
        <v/>
      </c>
      <c r="L360" s="15" t="str">
        <f>IF(INVENTARIO!Y352="","",INVENTARIO!Y352)</f>
        <v/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5" t="str">
        <f>IF(INVENTARIO!A352="","",INVENTARIO!A352)</f>
        <v/>
      </c>
      <c r="B361" s="15" t="str">
        <f>IF(INVENTARIO!G352="","",INVENTARIO!G352)</f>
        <v/>
      </c>
      <c r="C361" s="15" t="str">
        <f>IF(INVENTARIO!B352="","",INVENTARIO!B352)</f>
        <v/>
      </c>
      <c r="D361" s="15" t="str">
        <f>IF(INVENTARIO!D352="","",INVENTARIO!D352)</f>
        <v/>
      </c>
      <c r="E361" s="21" t="str">
        <f>IF(INVENTARIO!O353="","",INVENTARIO!O353)</f>
        <v/>
      </c>
      <c r="F361" s="21" t="str">
        <f>IF(INVENTARIO!Q353="","",INVENTARIO!Q353)</f>
        <v/>
      </c>
      <c r="G361" s="21" t="str">
        <f t="shared" si="1"/>
        <v/>
      </c>
      <c r="H361" s="15" t="str">
        <f>IF(INVENTARIO!T353="","",INVENTARIO!T353)</f>
        <v/>
      </c>
      <c r="I361" s="33" t="str">
        <f>IF(INVENTARIO!U353="","",INVENTARIO!U353)</f>
        <v/>
      </c>
      <c r="J361" s="15" t="str">
        <f>IF(INVENTARIO!V353="","",INVENTARIO!V353)</f>
        <v/>
      </c>
      <c r="K361" s="15" t="str">
        <f>IF(INVENTARIO!R353="","",INVENTARIO!R353)</f>
        <v/>
      </c>
      <c r="L361" s="15" t="str">
        <f>IF(INVENTARIO!Y353="","",INVENTARIO!Y353)</f>
        <v/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5" t="str">
        <f>IF(INVENTARIO!A353="","",INVENTARIO!A353)</f>
        <v/>
      </c>
      <c r="B362" s="15" t="str">
        <f>IF(INVENTARIO!G353="","",INVENTARIO!G353)</f>
        <v/>
      </c>
      <c r="C362" s="15" t="str">
        <f>IF(INVENTARIO!B353="","",INVENTARIO!B353)</f>
        <v/>
      </c>
      <c r="D362" s="15" t="str">
        <f>IF(INVENTARIO!D353="","",INVENTARIO!D353)</f>
        <v/>
      </c>
      <c r="E362" s="21" t="str">
        <f>IF(INVENTARIO!O354="","",INVENTARIO!O354)</f>
        <v/>
      </c>
      <c r="F362" s="21" t="str">
        <f>IF(INVENTARIO!Q354="","",INVENTARIO!Q354)</f>
        <v/>
      </c>
      <c r="G362" s="21" t="str">
        <f t="shared" si="1"/>
        <v/>
      </c>
      <c r="H362" s="15" t="str">
        <f>IF(INVENTARIO!T354="","",INVENTARIO!T354)</f>
        <v/>
      </c>
      <c r="I362" s="33" t="str">
        <f>IF(INVENTARIO!U354="","",INVENTARIO!U354)</f>
        <v/>
      </c>
      <c r="J362" s="15" t="str">
        <f>IF(INVENTARIO!V354="","",INVENTARIO!V354)</f>
        <v/>
      </c>
      <c r="K362" s="15" t="str">
        <f>IF(INVENTARIO!R354="","",INVENTARIO!R354)</f>
        <v/>
      </c>
      <c r="L362" s="15" t="str">
        <f>IF(INVENTARIO!Y354="","",INVENTARIO!Y354)</f>
        <v/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5" t="str">
        <f>IF(INVENTARIO!A354="","",INVENTARIO!A354)</f>
        <v/>
      </c>
      <c r="B363" s="15" t="str">
        <f>IF(INVENTARIO!G354="","",INVENTARIO!G354)</f>
        <v/>
      </c>
      <c r="C363" s="15" t="str">
        <f>IF(INVENTARIO!B354="","",INVENTARIO!B354)</f>
        <v/>
      </c>
      <c r="D363" s="15" t="str">
        <f>IF(INVENTARIO!D354="","",INVENTARIO!D354)</f>
        <v/>
      </c>
      <c r="E363" s="21" t="str">
        <f>IF(INVENTARIO!O355="","",INVENTARIO!O355)</f>
        <v/>
      </c>
      <c r="F363" s="21" t="str">
        <f>IF(INVENTARIO!Q355="","",INVENTARIO!Q355)</f>
        <v/>
      </c>
      <c r="G363" s="21" t="str">
        <f t="shared" si="1"/>
        <v/>
      </c>
      <c r="H363" s="15" t="str">
        <f>IF(INVENTARIO!T355="","",INVENTARIO!T355)</f>
        <v/>
      </c>
      <c r="I363" s="33" t="str">
        <f>IF(INVENTARIO!U355="","",INVENTARIO!U355)</f>
        <v/>
      </c>
      <c r="J363" s="15" t="str">
        <f>IF(INVENTARIO!V355="","",INVENTARIO!V355)</f>
        <v/>
      </c>
      <c r="K363" s="15" t="str">
        <f>IF(INVENTARIO!R355="","",INVENTARIO!R355)</f>
        <v/>
      </c>
      <c r="L363" s="15" t="str">
        <f>IF(INVENTARIO!Y355="","",INVENTARIO!Y355)</f>
        <v/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5" t="str">
        <f>IF(INVENTARIO!A355="","",INVENTARIO!A355)</f>
        <v/>
      </c>
      <c r="B364" s="15" t="str">
        <f>IF(INVENTARIO!G355="","",INVENTARIO!G355)</f>
        <v/>
      </c>
      <c r="C364" s="15" t="str">
        <f>IF(INVENTARIO!B355="","",INVENTARIO!B355)</f>
        <v/>
      </c>
      <c r="D364" s="15" t="str">
        <f>IF(INVENTARIO!D355="","",INVENTARIO!D355)</f>
        <v/>
      </c>
      <c r="E364" s="21" t="str">
        <f>IF(INVENTARIO!O356="","",INVENTARIO!O356)</f>
        <v/>
      </c>
      <c r="F364" s="21" t="str">
        <f>IF(INVENTARIO!Q356="","",INVENTARIO!Q356)</f>
        <v/>
      </c>
      <c r="G364" s="21" t="str">
        <f t="shared" si="1"/>
        <v/>
      </c>
      <c r="H364" s="15" t="str">
        <f>IF(INVENTARIO!T356="","",INVENTARIO!T356)</f>
        <v/>
      </c>
      <c r="I364" s="33" t="str">
        <f>IF(INVENTARIO!U356="","",INVENTARIO!U356)</f>
        <v/>
      </c>
      <c r="J364" s="15" t="str">
        <f>IF(INVENTARIO!V356="","",INVENTARIO!V356)</f>
        <v/>
      </c>
      <c r="K364" s="15" t="str">
        <f>IF(INVENTARIO!R356="","",INVENTARIO!R356)</f>
        <v/>
      </c>
      <c r="L364" s="15" t="str">
        <f>IF(INVENTARIO!Y356="","",INVENTARIO!Y356)</f>
        <v/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5" t="str">
        <f>IF(INVENTARIO!A356="","",INVENTARIO!A356)</f>
        <v/>
      </c>
      <c r="B365" s="15" t="str">
        <f>IF(INVENTARIO!G356="","",INVENTARIO!G356)</f>
        <v/>
      </c>
      <c r="C365" s="15" t="str">
        <f>IF(INVENTARIO!B356="","",INVENTARIO!B356)</f>
        <v/>
      </c>
      <c r="D365" s="15" t="str">
        <f>IF(INVENTARIO!D356="","",INVENTARIO!D356)</f>
        <v/>
      </c>
      <c r="E365" s="21" t="str">
        <f>IF(INVENTARIO!O357="","",INVENTARIO!O357)</f>
        <v/>
      </c>
      <c r="F365" s="21" t="str">
        <f>IF(INVENTARIO!Q357="","",INVENTARIO!Q357)</f>
        <v/>
      </c>
      <c r="G365" s="21" t="str">
        <f t="shared" si="1"/>
        <v/>
      </c>
      <c r="H365" s="15" t="str">
        <f>IF(INVENTARIO!T357="","",INVENTARIO!T357)</f>
        <v/>
      </c>
      <c r="I365" s="33" t="str">
        <f>IF(INVENTARIO!U357="","",INVENTARIO!U357)</f>
        <v/>
      </c>
      <c r="J365" s="15" t="str">
        <f>IF(INVENTARIO!V357="","",INVENTARIO!V357)</f>
        <v/>
      </c>
      <c r="K365" s="15" t="str">
        <f>IF(INVENTARIO!R357="","",INVENTARIO!R357)</f>
        <v/>
      </c>
      <c r="L365" s="15" t="str">
        <f>IF(INVENTARIO!Y357="","",INVENTARIO!Y357)</f>
        <v/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5" t="str">
        <f>IF(INVENTARIO!A357="","",INVENTARIO!A357)</f>
        <v/>
      </c>
      <c r="B366" s="15" t="str">
        <f>IF(INVENTARIO!G357="","",INVENTARIO!G357)</f>
        <v/>
      </c>
      <c r="C366" s="15" t="str">
        <f>IF(INVENTARIO!B357="","",INVENTARIO!B357)</f>
        <v/>
      </c>
      <c r="D366" s="15" t="str">
        <f>IF(INVENTARIO!D357="","",INVENTARIO!D357)</f>
        <v/>
      </c>
      <c r="E366" s="21" t="str">
        <f>IF(INVENTARIO!O358="","",INVENTARIO!O358)</f>
        <v/>
      </c>
      <c r="F366" s="21" t="str">
        <f>IF(INVENTARIO!Q358="","",INVENTARIO!Q358)</f>
        <v/>
      </c>
      <c r="G366" s="21" t="str">
        <f t="shared" si="1"/>
        <v/>
      </c>
      <c r="H366" s="15" t="str">
        <f>IF(INVENTARIO!T358="","",INVENTARIO!T358)</f>
        <v/>
      </c>
      <c r="I366" s="33" t="str">
        <f>IF(INVENTARIO!U358="","",INVENTARIO!U358)</f>
        <v/>
      </c>
      <c r="J366" s="15" t="str">
        <f>IF(INVENTARIO!V358="","",INVENTARIO!V358)</f>
        <v/>
      </c>
      <c r="K366" s="15" t="str">
        <f>IF(INVENTARIO!R358="","",INVENTARIO!R358)</f>
        <v/>
      </c>
      <c r="L366" s="15" t="str">
        <f>IF(INVENTARIO!Y358="","",INVENTARIO!Y358)</f>
        <v/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5" t="str">
        <f>IF(INVENTARIO!A358="","",INVENTARIO!A358)</f>
        <v/>
      </c>
      <c r="B367" s="15" t="str">
        <f>IF(INVENTARIO!G358="","",INVENTARIO!G358)</f>
        <v/>
      </c>
      <c r="C367" s="15" t="str">
        <f>IF(INVENTARIO!B358="","",INVENTARIO!B358)</f>
        <v/>
      </c>
      <c r="D367" s="15" t="str">
        <f>IF(INVENTARIO!D358="","",INVENTARIO!D358)</f>
        <v/>
      </c>
      <c r="E367" s="21" t="str">
        <f>IF(INVENTARIO!O359="","",INVENTARIO!O359)</f>
        <v/>
      </c>
      <c r="F367" s="21" t="str">
        <f>IF(INVENTARIO!Q359="","",INVENTARIO!Q359)</f>
        <v/>
      </c>
      <c r="G367" s="21" t="str">
        <f t="shared" si="1"/>
        <v/>
      </c>
      <c r="H367" s="15" t="str">
        <f>IF(INVENTARIO!T359="","",INVENTARIO!T359)</f>
        <v/>
      </c>
      <c r="I367" s="33" t="str">
        <f>IF(INVENTARIO!U359="","",INVENTARIO!U359)</f>
        <v/>
      </c>
      <c r="J367" s="15" t="str">
        <f>IF(INVENTARIO!V359="","",INVENTARIO!V359)</f>
        <v/>
      </c>
      <c r="K367" s="15" t="str">
        <f>IF(INVENTARIO!R359="","",INVENTARIO!R359)</f>
        <v/>
      </c>
      <c r="L367" s="15" t="str">
        <f>IF(INVENTARIO!Y359="","",INVENTARIO!Y359)</f>
        <v/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5" t="str">
        <f>IF(INVENTARIO!A359="","",INVENTARIO!A359)</f>
        <v/>
      </c>
      <c r="B368" s="15" t="str">
        <f>IF(INVENTARIO!G359="","",INVENTARIO!G359)</f>
        <v/>
      </c>
      <c r="C368" s="15" t="str">
        <f>IF(INVENTARIO!B359="","",INVENTARIO!B359)</f>
        <v/>
      </c>
      <c r="D368" s="15" t="str">
        <f>IF(INVENTARIO!D359="","",INVENTARIO!D359)</f>
        <v/>
      </c>
      <c r="E368" s="21" t="str">
        <f>IF(INVENTARIO!O360="","",INVENTARIO!O360)</f>
        <v/>
      </c>
      <c r="F368" s="21" t="str">
        <f>IF(INVENTARIO!Q360="","",INVENTARIO!Q360)</f>
        <v/>
      </c>
      <c r="G368" s="21" t="str">
        <f t="shared" si="1"/>
        <v/>
      </c>
      <c r="H368" s="15" t="str">
        <f>IF(INVENTARIO!T360="","",INVENTARIO!T360)</f>
        <v/>
      </c>
      <c r="I368" s="33" t="str">
        <f>IF(INVENTARIO!U360="","",INVENTARIO!U360)</f>
        <v/>
      </c>
      <c r="J368" s="15" t="str">
        <f>IF(INVENTARIO!V360="","",INVENTARIO!V360)</f>
        <v/>
      </c>
      <c r="K368" s="15" t="str">
        <f>IF(INVENTARIO!R360="","",INVENTARIO!R360)</f>
        <v/>
      </c>
      <c r="L368" s="15" t="str">
        <f>IF(INVENTARIO!Y360="","",INVENTARIO!Y360)</f>
        <v/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5" t="str">
        <f>IF(INVENTARIO!A360="","",INVENTARIO!A360)</f>
        <v/>
      </c>
      <c r="B369" s="15" t="str">
        <f>IF(INVENTARIO!G360="","",INVENTARIO!G360)</f>
        <v/>
      </c>
      <c r="C369" s="15" t="str">
        <f>IF(INVENTARIO!B360="","",INVENTARIO!B360)</f>
        <v/>
      </c>
      <c r="D369" s="15" t="str">
        <f>IF(INVENTARIO!D360="","",INVENTARIO!D360)</f>
        <v/>
      </c>
      <c r="E369" s="21" t="str">
        <f>IF(INVENTARIO!O361="","",INVENTARIO!O361)</f>
        <v/>
      </c>
      <c r="F369" s="21" t="str">
        <f>IF(INVENTARIO!Q361="","",INVENTARIO!Q361)</f>
        <v/>
      </c>
      <c r="G369" s="21" t="str">
        <f t="shared" si="1"/>
        <v/>
      </c>
      <c r="H369" s="15" t="str">
        <f>IF(INVENTARIO!T361="","",INVENTARIO!T361)</f>
        <v/>
      </c>
      <c r="I369" s="33" t="str">
        <f>IF(INVENTARIO!U361="","",INVENTARIO!U361)</f>
        <v/>
      </c>
      <c r="J369" s="15" t="str">
        <f>IF(INVENTARIO!V361="","",INVENTARIO!V361)</f>
        <v/>
      </c>
      <c r="K369" s="15" t="str">
        <f>IF(INVENTARIO!R361="","",INVENTARIO!R361)</f>
        <v/>
      </c>
      <c r="L369" s="15" t="str">
        <f>IF(INVENTARIO!Y361="","",INVENTARIO!Y361)</f>
        <v/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5" t="str">
        <f>IF(INVENTARIO!A361="","",INVENTARIO!A361)</f>
        <v/>
      </c>
      <c r="B370" s="15" t="str">
        <f>IF(INVENTARIO!G361="","",INVENTARIO!G361)</f>
        <v/>
      </c>
      <c r="C370" s="15" t="str">
        <f>IF(INVENTARIO!B361="","",INVENTARIO!B361)</f>
        <v/>
      </c>
      <c r="D370" s="15" t="str">
        <f>IF(INVENTARIO!D361="","",INVENTARIO!D361)</f>
        <v/>
      </c>
      <c r="E370" s="21" t="str">
        <f>IF(INVENTARIO!O362="","",INVENTARIO!O362)</f>
        <v/>
      </c>
      <c r="F370" s="21" t="str">
        <f>IF(INVENTARIO!Q362="","",INVENTARIO!Q362)</f>
        <v/>
      </c>
      <c r="G370" s="21" t="str">
        <f t="shared" si="1"/>
        <v/>
      </c>
      <c r="H370" s="15" t="str">
        <f>IF(INVENTARIO!T362="","",INVENTARIO!T362)</f>
        <v/>
      </c>
      <c r="I370" s="33" t="str">
        <f>IF(INVENTARIO!U362="","",INVENTARIO!U362)</f>
        <v/>
      </c>
      <c r="J370" s="15" t="str">
        <f>IF(INVENTARIO!V362="","",INVENTARIO!V362)</f>
        <v/>
      </c>
      <c r="K370" s="15" t="str">
        <f>IF(INVENTARIO!R362="","",INVENTARIO!R362)</f>
        <v/>
      </c>
      <c r="L370" s="15" t="str">
        <f>IF(INVENTARIO!Y362="","",INVENTARIO!Y362)</f>
        <v/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5" t="str">
        <f>IF(INVENTARIO!A362="","",INVENTARIO!A362)</f>
        <v/>
      </c>
      <c r="B371" s="15" t="str">
        <f>IF(INVENTARIO!G362="","",INVENTARIO!G362)</f>
        <v/>
      </c>
      <c r="C371" s="15" t="str">
        <f>IF(INVENTARIO!B362="","",INVENTARIO!B362)</f>
        <v/>
      </c>
      <c r="D371" s="15" t="str">
        <f>IF(INVENTARIO!D362="","",INVENTARIO!D362)</f>
        <v/>
      </c>
      <c r="E371" s="21" t="str">
        <f>IF(INVENTARIO!O363="","",INVENTARIO!O363)</f>
        <v/>
      </c>
      <c r="F371" s="21" t="str">
        <f>IF(INVENTARIO!Q363="","",INVENTARIO!Q363)</f>
        <v/>
      </c>
      <c r="G371" s="21" t="str">
        <f t="shared" si="1"/>
        <v/>
      </c>
      <c r="H371" s="15" t="str">
        <f>IF(INVENTARIO!T363="","",INVENTARIO!T363)</f>
        <v/>
      </c>
      <c r="I371" s="33" t="str">
        <f>IF(INVENTARIO!U363="","",INVENTARIO!U363)</f>
        <v/>
      </c>
      <c r="J371" s="15" t="str">
        <f>IF(INVENTARIO!V363="","",INVENTARIO!V363)</f>
        <v/>
      </c>
      <c r="K371" s="15" t="str">
        <f>IF(INVENTARIO!R363="","",INVENTARIO!R363)</f>
        <v/>
      </c>
      <c r="L371" s="15" t="str">
        <f>IF(INVENTARIO!Y363="","",INVENTARIO!Y363)</f>
        <v/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5" t="str">
        <f>IF(INVENTARIO!A363="","",INVENTARIO!A363)</f>
        <v/>
      </c>
      <c r="B372" s="15" t="str">
        <f>IF(INVENTARIO!G363="","",INVENTARIO!G363)</f>
        <v/>
      </c>
      <c r="C372" s="15" t="str">
        <f>IF(INVENTARIO!B363="","",INVENTARIO!B363)</f>
        <v/>
      </c>
      <c r="D372" s="15" t="str">
        <f>IF(INVENTARIO!D363="","",INVENTARIO!D363)</f>
        <v/>
      </c>
      <c r="E372" s="21" t="str">
        <f>IF(INVENTARIO!O364="","",INVENTARIO!O364)</f>
        <v/>
      </c>
      <c r="F372" s="21" t="str">
        <f>IF(INVENTARIO!Q364="","",INVENTARIO!Q364)</f>
        <v/>
      </c>
      <c r="G372" s="21" t="str">
        <f t="shared" si="1"/>
        <v/>
      </c>
      <c r="H372" s="15" t="str">
        <f>IF(INVENTARIO!T364="","",INVENTARIO!T364)</f>
        <v/>
      </c>
      <c r="I372" s="33" t="str">
        <f>IF(INVENTARIO!U364="","",INVENTARIO!U364)</f>
        <v/>
      </c>
      <c r="J372" s="15" t="str">
        <f>IF(INVENTARIO!V364="","",INVENTARIO!V364)</f>
        <v/>
      </c>
      <c r="K372" s="15" t="str">
        <f>IF(INVENTARIO!R364="","",INVENTARIO!R364)</f>
        <v/>
      </c>
      <c r="L372" s="15" t="str">
        <f>IF(INVENTARIO!Y364="","",INVENTARIO!Y364)</f>
        <v/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5" t="str">
        <f>IF(INVENTARIO!A364="","",INVENTARIO!A364)</f>
        <v/>
      </c>
      <c r="B373" s="15" t="str">
        <f>IF(INVENTARIO!G364="","",INVENTARIO!G364)</f>
        <v/>
      </c>
      <c r="C373" s="15" t="str">
        <f>IF(INVENTARIO!B364="","",INVENTARIO!B364)</f>
        <v/>
      </c>
      <c r="D373" s="15" t="str">
        <f>IF(INVENTARIO!D364="","",INVENTARIO!D364)</f>
        <v/>
      </c>
      <c r="E373" s="21" t="str">
        <f>IF(INVENTARIO!O365="","",INVENTARIO!O365)</f>
        <v/>
      </c>
      <c r="F373" s="21" t="str">
        <f>IF(INVENTARIO!Q365="","",INVENTARIO!Q365)</f>
        <v/>
      </c>
      <c r="G373" s="21" t="str">
        <f t="shared" si="1"/>
        <v/>
      </c>
      <c r="H373" s="15" t="str">
        <f>IF(INVENTARIO!T365="","",INVENTARIO!T365)</f>
        <v/>
      </c>
      <c r="I373" s="33" t="str">
        <f>IF(INVENTARIO!U365="","",INVENTARIO!U365)</f>
        <v/>
      </c>
      <c r="J373" s="15" t="str">
        <f>IF(INVENTARIO!V365="","",INVENTARIO!V365)</f>
        <v/>
      </c>
      <c r="K373" s="15" t="str">
        <f>IF(INVENTARIO!R365="","",INVENTARIO!R365)</f>
        <v/>
      </c>
      <c r="L373" s="15" t="str">
        <f>IF(INVENTARIO!Y365="","",INVENTARIO!Y365)</f>
        <v/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5" t="str">
        <f>IF(INVENTARIO!A365="","",INVENTARIO!A365)</f>
        <v/>
      </c>
      <c r="B374" s="15" t="str">
        <f>IF(INVENTARIO!G365="","",INVENTARIO!G365)</f>
        <v/>
      </c>
      <c r="C374" s="15" t="str">
        <f>IF(INVENTARIO!B365="","",INVENTARIO!B365)</f>
        <v/>
      </c>
      <c r="D374" s="15" t="str">
        <f>IF(INVENTARIO!D365="","",INVENTARIO!D365)</f>
        <v/>
      </c>
      <c r="E374" s="21" t="str">
        <f>IF(INVENTARIO!O366="","",INVENTARIO!O366)</f>
        <v/>
      </c>
      <c r="F374" s="21" t="str">
        <f>IF(INVENTARIO!Q366="","",INVENTARIO!Q366)</f>
        <v/>
      </c>
      <c r="G374" s="21" t="str">
        <f t="shared" si="1"/>
        <v/>
      </c>
      <c r="H374" s="15" t="str">
        <f>IF(INVENTARIO!T366="","",INVENTARIO!T366)</f>
        <v/>
      </c>
      <c r="I374" s="33" t="str">
        <f>IF(INVENTARIO!U366="","",INVENTARIO!U366)</f>
        <v/>
      </c>
      <c r="J374" s="15" t="str">
        <f>IF(INVENTARIO!V366="","",INVENTARIO!V366)</f>
        <v/>
      </c>
      <c r="K374" s="15" t="str">
        <f>IF(INVENTARIO!R366="","",INVENTARIO!R366)</f>
        <v/>
      </c>
      <c r="L374" s="15" t="str">
        <f>IF(INVENTARIO!Y366="","",INVENTARIO!Y366)</f>
        <v/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5" t="str">
        <f>IF(INVENTARIO!A366="","",INVENTARIO!A366)</f>
        <v/>
      </c>
      <c r="B375" s="15" t="str">
        <f>IF(INVENTARIO!G366="","",INVENTARIO!G366)</f>
        <v/>
      </c>
      <c r="C375" s="15" t="str">
        <f>IF(INVENTARIO!B366="","",INVENTARIO!B366)</f>
        <v/>
      </c>
      <c r="D375" s="15" t="str">
        <f>IF(INVENTARIO!D366="","",INVENTARIO!D366)</f>
        <v/>
      </c>
      <c r="E375" s="21" t="str">
        <f>IF(INVENTARIO!O367="","",INVENTARIO!O367)</f>
        <v/>
      </c>
      <c r="F375" s="21" t="str">
        <f>IF(INVENTARIO!Q367="","",INVENTARIO!Q367)</f>
        <v/>
      </c>
      <c r="G375" s="21" t="str">
        <f t="shared" si="1"/>
        <v/>
      </c>
      <c r="H375" s="15" t="str">
        <f>IF(INVENTARIO!T367="","",INVENTARIO!T367)</f>
        <v/>
      </c>
      <c r="I375" s="33" t="str">
        <f>IF(INVENTARIO!U367="","",INVENTARIO!U367)</f>
        <v/>
      </c>
      <c r="J375" s="15" t="str">
        <f>IF(INVENTARIO!V367="","",INVENTARIO!V367)</f>
        <v/>
      </c>
      <c r="K375" s="15" t="str">
        <f>IF(INVENTARIO!R367="","",INVENTARIO!R367)</f>
        <v/>
      </c>
      <c r="L375" s="15" t="str">
        <f>IF(INVENTARIO!Y367="","",INVENTARIO!Y367)</f>
        <v/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5" t="str">
        <f>IF(INVENTARIO!A367="","",INVENTARIO!A367)</f>
        <v/>
      </c>
      <c r="B376" s="15" t="str">
        <f>IF(INVENTARIO!G367="","",INVENTARIO!G367)</f>
        <v/>
      </c>
      <c r="C376" s="15" t="str">
        <f>IF(INVENTARIO!B367="","",INVENTARIO!B367)</f>
        <v/>
      </c>
      <c r="D376" s="15" t="str">
        <f>IF(INVENTARIO!D367="","",INVENTARIO!D367)</f>
        <v/>
      </c>
      <c r="E376" s="21" t="str">
        <f>IF(INVENTARIO!O368="","",INVENTARIO!O368)</f>
        <v/>
      </c>
      <c r="F376" s="21" t="str">
        <f>IF(INVENTARIO!Q368="","",INVENTARIO!Q368)</f>
        <v/>
      </c>
      <c r="G376" s="21" t="str">
        <f t="shared" si="1"/>
        <v/>
      </c>
      <c r="H376" s="15" t="str">
        <f>IF(INVENTARIO!T368="","",INVENTARIO!T368)</f>
        <v/>
      </c>
      <c r="I376" s="33" t="str">
        <f>IF(INVENTARIO!U368="","",INVENTARIO!U368)</f>
        <v/>
      </c>
      <c r="J376" s="15" t="str">
        <f>IF(INVENTARIO!V368="","",INVENTARIO!V368)</f>
        <v/>
      </c>
      <c r="K376" s="15" t="str">
        <f>IF(INVENTARIO!R368="","",INVENTARIO!R368)</f>
        <v/>
      </c>
      <c r="L376" s="15" t="str">
        <f>IF(INVENTARIO!Y368="","",INVENTARIO!Y368)</f>
        <v/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5" t="str">
        <f>IF(INVENTARIO!A368="","",INVENTARIO!A368)</f>
        <v/>
      </c>
      <c r="B377" s="15" t="str">
        <f>IF(INVENTARIO!G368="","",INVENTARIO!G368)</f>
        <v/>
      </c>
      <c r="C377" s="15" t="str">
        <f>IF(INVENTARIO!B368="","",INVENTARIO!B368)</f>
        <v/>
      </c>
      <c r="D377" s="15" t="str">
        <f>IF(INVENTARIO!D368="","",INVENTARIO!D368)</f>
        <v/>
      </c>
      <c r="E377" s="21" t="str">
        <f>IF(INVENTARIO!O369="","",INVENTARIO!O369)</f>
        <v/>
      </c>
      <c r="F377" s="21" t="str">
        <f>IF(INVENTARIO!Q369="","",INVENTARIO!Q369)</f>
        <v/>
      </c>
      <c r="G377" s="21" t="str">
        <f t="shared" si="1"/>
        <v/>
      </c>
      <c r="H377" s="15" t="str">
        <f>IF(INVENTARIO!T369="","",INVENTARIO!T369)</f>
        <v/>
      </c>
      <c r="I377" s="33" t="str">
        <f>IF(INVENTARIO!U369="","",INVENTARIO!U369)</f>
        <v/>
      </c>
      <c r="J377" s="15" t="str">
        <f>IF(INVENTARIO!V369="","",INVENTARIO!V369)</f>
        <v/>
      </c>
      <c r="K377" s="15" t="str">
        <f>IF(INVENTARIO!R369="","",INVENTARIO!R369)</f>
        <v/>
      </c>
      <c r="L377" s="15" t="str">
        <f>IF(INVENTARIO!Y369="","",INVENTARIO!Y369)</f>
        <v/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5" t="str">
        <f>IF(INVENTARIO!A369="","",INVENTARIO!A369)</f>
        <v/>
      </c>
      <c r="B378" s="15" t="str">
        <f>IF(INVENTARIO!G369="","",INVENTARIO!G369)</f>
        <v/>
      </c>
      <c r="C378" s="15" t="str">
        <f>IF(INVENTARIO!B369="","",INVENTARIO!B369)</f>
        <v/>
      </c>
      <c r="D378" s="15" t="str">
        <f>IF(INVENTARIO!D369="","",INVENTARIO!D369)</f>
        <v/>
      </c>
      <c r="E378" s="21" t="str">
        <f>IF(INVENTARIO!O370="","",INVENTARIO!O370)</f>
        <v/>
      </c>
      <c r="F378" s="21" t="str">
        <f>IF(INVENTARIO!Q370="","",INVENTARIO!Q370)</f>
        <v/>
      </c>
      <c r="G378" s="21" t="str">
        <f t="shared" si="1"/>
        <v/>
      </c>
      <c r="H378" s="15" t="str">
        <f>IF(INVENTARIO!T370="","",INVENTARIO!T370)</f>
        <v/>
      </c>
      <c r="I378" s="33" t="str">
        <f>IF(INVENTARIO!U370="","",INVENTARIO!U370)</f>
        <v/>
      </c>
      <c r="J378" s="15" t="str">
        <f>IF(INVENTARIO!V370="","",INVENTARIO!V370)</f>
        <v/>
      </c>
      <c r="K378" s="15" t="str">
        <f>IF(INVENTARIO!R370="","",INVENTARIO!R370)</f>
        <v/>
      </c>
      <c r="L378" s="15" t="str">
        <f>IF(INVENTARIO!Y370="","",INVENTARIO!Y370)</f>
        <v/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5" t="str">
        <f>IF(INVENTARIO!A370="","",INVENTARIO!A370)</f>
        <v/>
      </c>
      <c r="B379" s="15" t="str">
        <f>IF(INVENTARIO!G370="","",INVENTARIO!G370)</f>
        <v/>
      </c>
      <c r="C379" s="15" t="str">
        <f>IF(INVENTARIO!B370="","",INVENTARIO!B370)</f>
        <v/>
      </c>
      <c r="D379" s="15" t="str">
        <f>IF(INVENTARIO!D370="","",INVENTARIO!D370)</f>
        <v/>
      </c>
      <c r="E379" s="21" t="str">
        <f>IF(INVENTARIO!O371="","",INVENTARIO!O371)</f>
        <v/>
      </c>
      <c r="F379" s="21" t="str">
        <f>IF(INVENTARIO!Q371="","",INVENTARIO!Q371)</f>
        <v/>
      </c>
      <c r="G379" s="21" t="str">
        <f t="shared" si="1"/>
        <v/>
      </c>
      <c r="H379" s="15" t="str">
        <f>IF(INVENTARIO!T371="","",INVENTARIO!T371)</f>
        <v/>
      </c>
      <c r="I379" s="33" t="str">
        <f>IF(INVENTARIO!U371="","",INVENTARIO!U371)</f>
        <v/>
      </c>
      <c r="J379" s="15" t="str">
        <f>IF(INVENTARIO!V371="","",INVENTARIO!V371)</f>
        <v/>
      </c>
      <c r="K379" s="15" t="str">
        <f>IF(INVENTARIO!R371="","",INVENTARIO!R371)</f>
        <v/>
      </c>
      <c r="L379" s="15" t="str">
        <f>IF(INVENTARIO!Y371="","",INVENTARIO!Y371)</f>
        <v/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5" t="str">
        <f>IF(INVENTARIO!A371="","",INVENTARIO!A371)</f>
        <v/>
      </c>
      <c r="B380" s="15" t="str">
        <f>IF(INVENTARIO!G371="","",INVENTARIO!G371)</f>
        <v/>
      </c>
      <c r="C380" s="15" t="str">
        <f>IF(INVENTARIO!B371="","",INVENTARIO!B371)</f>
        <v/>
      </c>
      <c r="D380" s="15" t="str">
        <f>IF(INVENTARIO!D371="","",INVENTARIO!D371)</f>
        <v/>
      </c>
      <c r="E380" s="21" t="str">
        <f>IF(INVENTARIO!O372="","",INVENTARIO!O372)</f>
        <v/>
      </c>
      <c r="F380" s="21" t="str">
        <f>IF(INVENTARIO!Q372="","",INVENTARIO!Q372)</f>
        <v/>
      </c>
      <c r="G380" s="21" t="str">
        <f t="shared" si="1"/>
        <v/>
      </c>
      <c r="H380" s="15" t="str">
        <f>IF(INVENTARIO!T372="","",INVENTARIO!T372)</f>
        <v/>
      </c>
      <c r="I380" s="33" t="str">
        <f>IF(INVENTARIO!U372="","",INVENTARIO!U372)</f>
        <v/>
      </c>
      <c r="J380" s="15" t="str">
        <f>IF(INVENTARIO!V372="","",INVENTARIO!V372)</f>
        <v/>
      </c>
      <c r="K380" s="15" t="str">
        <f>IF(INVENTARIO!R372="","",INVENTARIO!R372)</f>
        <v/>
      </c>
      <c r="L380" s="15" t="str">
        <f>IF(INVENTARIO!Y372="","",INVENTARIO!Y372)</f>
        <v/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5" t="str">
        <f>IF(INVENTARIO!A372="","",INVENTARIO!A372)</f>
        <v/>
      </c>
      <c r="B381" s="15" t="str">
        <f>IF(INVENTARIO!G372="","",INVENTARIO!G372)</f>
        <v/>
      </c>
      <c r="C381" s="15" t="str">
        <f>IF(INVENTARIO!B372="","",INVENTARIO!B372)</f>
        <v/>
      </c>
      <c r="D381" s="15" t="str">
        <f>IF(INVENTARIO!D372="","",INVENTARIO!D372)</f>
        <v/>
      </c>
      <c r="E381" s="21" t="str">
        <f>IF(INVENTARIO!O373="","",INVENTARIO!O373)</f>
        <v/>
      </c>
      <c r="F381" s="21" t="str">
        <f>IF(INVENTARIO!Q373="","",INVENTARIO!Q373)</f>
        <v/>
      </c>
      <c r="G381" s="21" t="str">
        <f t="shared" si="1"/>
        <v/>
      </c>
      <c r="H381" s="15" t="str">
        <f>IF(INVENTARIO!T373="","",INVENTARIO!T373)</f>
        <v/>
      </c>
      <c r="I381" s="33" t="str">
        <f>IF(INVENTARIO!U373="","",INVENTARIO!U373)</f>
        <v/>
      </c>
      <c r="J381" s="15" t="str">
        <f>IF(INVENTARIO!V373="","",INVENTARIO!V373)</f>
        <v/>
      </c>
      <c r="K381" s="15" t="str">
        <f>IF(INVENTARIO!R373="","",INVENTARIO!R373)</f>
        <v/>
      </c>
      <c r="L381" s="15" t="str">
        <f>IF(INVENTARIO!Y373="","",INVENTARIO!Y373)</f>
        <v/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5" t="str">
        <f>IF(INVENTARIO!A373="","",INVENTARIO!A373)</f>
        <v/>
      </c>
      <c r="B382" s="15" t="str">
        <f>IF(INVENTARIO!G373="","",INVENTARIO!G373)</f>
        <v/>
      </c>
      <c r="C382" s="15" t="str">
        <f>IF(INVENTARIO!B373="","",INVENTARIO!B373)</f>
        <v/>
      </c>
      <c r="D382" s="15" t="str">
        <f>IF(INVENTARIO!D373="","",INVENTARIO!D373)</f>
        <v/>
      </c>
      <c r="E382" s="21" t="str">
        <f>IF(INVENTARIO!O374="","",INVENTARIO!O374)</f>
        <v/>
      </c>
      <c r="F382" s="21" t="str">
        <f>IF(INVENTARIO!Q374="","",INVENTARIO!Q374)</f>
        <v/>
      </c>
      <c r="G382" s="21" t="str">
        <f t="shared" si="1"/>
        <v/>
      </c>
      <c r="H382" s="15" t="str">
        <f>IF(INVENTARIO!T374="","",INVENTARIO!T374)</f>
        <v/>
      </c>
      <c r="I382" s="33" t="str">
        <f>IF(INVENTARIO!U374="","",INVENTARIO!U374)</f>
        <v/>
      </c>
      <c r="J382" s="15" t="str">
        <f>IF(INVENTARIO!V374="","",INVENTARIO!V374)</f>
        <v/>
      </c>
      <c r="K382" s="15" t="str">
        <f>IF(INVENTARIO!R374="","",INVENTARIO!R374)</f>
        <v/>
      </c>
      <c r="L382" s="15" t="str">
        <f>IF(INVENTARIO!Y374="","",INVENTARIO!Y374)</f>
        <v/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5" t="str">
        <f>IF(INVENTARIO!A374="","",INVENTARIO!A374)</f>
        <v/>
      </c>
      <c r="B383" s="15" t="str">
        <f>IF(INVENTARIO!G374="","",INVENTARIO!G374)</f>
        <v/>
      </c>
      <c r="C383" s="15" t="str">
        <f>IF(INVENTARIO!B374="","",INVENTARIO!B374)</f>
        <v/>
      </c>
      <c r="D383" s="15" t="str">
        <f>IF(INVENTARIO!D374="","",INVENTARIO!D374)</f>
        <v/>
      </c>
      <c r="E383" s="21" t="str">
        <f>IF(INVENTARIO!O375="","",INVENTARIO!O375)</f>
        <v/>
      </c>
      <c r="F383" s="21" t="str">
        <f>IF(INVENTARIO!Q375="","",INVENTARIO!Q375)</f>
        <v/>
      </c>
      <c r="G383" s="21" t="str">
        <f t="shared" si="1"/>
        <v/>
      </c>
      <c r="H383" s="15" t="str">
        <f>IF(INVENTARIO!T375="","",INVENTARIO!T375)</f>
        <v/>
      </c>
      <c r="I383" s="33" t="str">
        <f>IF(INVENTARIO!U375="","",INVENTARIO!U375)</f>
        <v/>
      </c>
      <c r="J383" s="15" t="str">
        <f>IF(INVENTARIO!V375="","",INVENTARIO!V375)</f>
        <v/>
      </c>
      <c r="K383" s="15" t="str">
        <f>IF(INVENTARIO!R375="","",INVENTARIO!R375)</f>
        <v/>
      </c>
      <c r="L383" s="15" t="str">
        <f>IF(INVENTARIO!Y375="","",INVENTARIO!Y375)</f>
        <v/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5" t="str">
        <f>IF(INVENTARIO!A375="","",INVENTARIO!A375)</f>
        <v/>
      </c>
      <c r="B384" s="15" t="str">
        <f>IF(INVENTARIO!G375="","",INVENTARIO!G375)</f>
        <v/>
      </c>
      <c r="C384" s="15" t="str">
        <f>IF(INVENTARIO!B375="","",INVENTARIO!B375)</f>
        <v/>
      </c>
      <c r="D384" s="15" t="str">
        <f>IF(INVENTARIO!D375="","",INVENTARIO!D375)</f>
        <v/>
      </c>
      <c r="E384" s="21" t="str">
        <f>IF(INVENTARIO!O376="","",INVENTARIO!O376)</f>
        <v/>
      </c>
      <c r="F384" s="21" t="str">
        <f>IF(INVENTARIO!Q376="","",INVENTARIO!Q376)</f>
        <v/>
      </c>
      <c r="G384" s="21" t="str">
        <f t="shared" si="1"/>
        <v/>
      </c>
      <c r="H384" s="15" t="str">
        <f>IF(INVENTARIO!T376="","",INVENTARIO!T376)</f>
        <v/>
      </c>
      <c r="I384" s="33" t="str">
        <f>IF(INVENTARIO!U376="","",INVENTARIO!U376)</f>
        <v/>
      </c>
      <c r="J384" s="15" t="str">
        <f>IF(INVENTARIO!V376="","",INVENTARIO!V376)</f>
        <v/>
      </c>
      <c r="K384" s="15" t="str">
        <f>IF(INVENTARIO!R376="","",INVENTARIO!R376)</f>
        <v/>
      </c>
      <c r="L384" s="15" t="str">
        <f>IF(INVENTARIO!Y376="","",INVENTARIO!Y376)</f>
        <v/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5" t="str">
        <f>IF(INVENTARIO!A376="","",INVENTARIO!A376)</f>
        <v/>
      </c>
      <c r="B385" s="15" t="str">
        <f>IF(INVENTARIO!G376="","",INVENTARIO!G376)</f>
        <v/>
      </c>
      <c r="C385" s="15" t="str">
        <f>IF(INVENTARIO!B376="","",INVENTARIO!B376)</f>
        <v/>
      </c>
      <c r="D385" s="15" t="str">
        <f>IF(INVENTARIO!D376="","",INVENTARIO!D376)</f>
        <v/>
      </c>
      <c r="E385" s="21" t="str">
        <f>IF(INVENTARIO!O377="","",INVENTARIO!O377)</f>
        <v/>
      </c>
      <c r="F385" s="21" t="str">
        <f>IF(INVENTARIO!Q377="","",INVENTARIO!Q377)</f>
        <v/>
      </c>
      <c r="G385" s="21" t="str">
        <f t="shared" si="1"/>
        <v/>
      </c>
      <c r="H385" s="15" t="str">
        <f>IF(INVENTARIO!T377="","",INVENTARIO!T377)</f>
        <v/>
      </c>
      <c r="I385" s="33" t="str">
        <f>IF(INVENTARIO!U377="","",INVENTARIO!U377)</f>
        <v/>
      </c>
      <c r="J385" s="15" t="str">
        <f>IF(INVENTARIO!V377="","",INVENTARIO!V377)</f>
        <v/>
      </c>
      <c r="K385" s="15" t="str">
        <f>IF(INVENTARIO!R377="","",INVENTARIO!R377)</f>
        <v/>
      </c>
      <c r="L385" s="15" t="str">
        <f>IF(INVENTARIO!Y377="","",INVENTARIO!Y377)</f>
        <v/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5" t="str">
        <f>IF(INVENTARIO!A377="","",INVENTARIO!A377)</f>
        <v/>
      </c>
      <c r="B386" s="15" t="str">
        <f>IF(INVENTARIO!G377="","",INVENTARIO!G377)</f>
        <v/>
      </c>
      <c r="C386" s="15" t="str">
        <f>IF(INVENTARIO!B377="","",INVENTARIO!B377)</f>
        <v/>
      </c>
      <c r="D386" s="15" t="str">
        <f>IF(INVENTARIO!D377="","",INVENTARIO!D377)</f>
        <v/>
      </c>
      <c r="E386" s="21" t="str">
        <f>IF(INVENTARIO!O378="","",INVENTARIO!O378)</f>
        <v/>
      </c>
      <c r="F386" s="21" t="str">
        <f>IF(INVENTARIO!Q378="","",INVENTARIO!Q378)</f>
        <v/>
      </c>
      <c r="G386" s="21" t="str">
        <f t="shared" si="1"/>
        <v/>
      </c>
      <c r="H386" s="15" t="str">
        <f>IF(INVENTARIO!T378="","",INVENTARIO!T378)</f>
        <v/>
      </c>
      <c r="I386" s="33" t="str">
        <f>IF(INVENTARIO!U378="","",INVENTARIO!U378)</f>
        <v/>
      </c>
      <c r="J386" s="15" t="str">
        <f>IF(INVENTARIO!V378="","",INVENTARIO!V378)</f>
        <v/>
      </c>
      <c r="K386" s="15" t="str">
        <f>IF(INVENTARIO!R378="","",INVENTARIO!R378)</f>
        <v/>
      </c>
      <c r="L386" s="15" t="str">
        <f>IF(INVENTARIO!Y378="","",INVENTARIO!Y378)</f>
        <v/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5" t="str">
        <f>IF(INVENTARIO!A378="","",INVENTARIO!A378)</f>
        <v/>
      </c>
      <c r="B387" s="15" t="str">
        <f>IF(INVENTARIO!G378="","",INVENTARIO!G378)</f>
        <v/>
      </c>
      <c r="C387" s="15" t="str">
        <f>IF(INVENTARIO!B378="","",INVENTARIO!B378)</f>
        <v/>
      </c>
      <c r="D387" s="15" t="str">
        <f>IF(INVENTARIO!D378="","",INVENTARIO!D378)</f>
        <v/>
      </c>
      <c r="E387" s="21" t="str">
        <f>IF(INVENTARIO!O379="","",INVENTARIO!O379)</f>
        <v/>
      </c>
      <c r="F387" s="21" t="str">
        <f>IF(INVENTARIO!Q379="","",INVENTARIO!Q379)</f>
        <v/>
      </c>
      <c r="G387" s="21" t="str">
        <f t="shared" si="1"/>
        <v/>
      </c>
      <c r="H387" s="15" t="str">
        <f>IF(INVENTARIO!T379="","",INVENTARIO!T379)</f>
        <v/>
      </c>
      <c r="I387" s="33" t="str">
        <f>IF(INVENTARIO!U379="","",INVENTARIO!U379)</f>
        <v/>
      </c>
      <c r="J387" s="15" t="str">
        <f>IF(INVENTARIO!V379="","",INVENTARIO!V379)</f>
        <v/>
      </c>
      <c r="K387" s="15" t="str">
        <f>IF(INVENTARIO!R379="","",INVENTARIO!R379)</f>
        <v/>
      </c>
      <c r="L387" s="15" t="str">
        <f>IF(INVENTARIO!Y379="","",INVENTARIO!Y379)</f>
        <v/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5" t="str">
        <f>IF(INVENTARIO!A379="","",INVENTARIO!A379)</f>
        <v/>
      </c>
      <c r="B388" s="15" t="str">
        <f>IF(INVENTARIO!G379="","",INVENTARIO!G379)</f>
        <v/>
      </c>
      <c r="C388" s="15" t="str">
        <f>IF(INVENTARIO!B379="","",INVENTARIO!B379)</f>
        <v/>
      </c>
      <c r="D388" s="15" t="str">
        <f>IF(INVENTARIO!D379="","",INVENTARIO!D379)</f>
        <v/>
      </c>
      <c r="E388" s="21" t="str">
        <f>IF(INVENTARIO!O380="","",INVENTARIO!O380)</f>
        <v/>
      </c>
      <c r="F388" s="21" t="str">
        <f>IF(INVENTARIO!Q380="","",INVENTARIO!Q380)</f>
        <v/>
      </c>
      <c r="G388" s="21" t="str">
        <f t="shared" si="1"/>
        <v/>
      </c>
      <c r="H388" s="15" t="str">
        <f>IF(INVENTARIO!T380="","",INVENTARIO!T380)</f>
        <v/>
      </c>
      <c r="I388" s="33" t="str">
        <f>IF(INVENTARIO!U380="","",INVENTARIO!U380)</f>
        <v/>
      </c>
      <c r="J388" s="15" t="str">
        <f>IF(INVENTARIO!V380="","",INVENTARIO!V380)</f>
        <v/>
      </c>
      <c r="K388" s="15" t="str">
        <f>IF(INVENTARIO!R380="","",INVENTARIO!R380)</f>
        <v/>
      </c>
      <c r="L388" s="15" t="str">
        <f>IF(INVENTARIO!Y380="","",INVENTARIO!Y380)</f>
        <v/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5" t="str">
        <f>IF(INVENTARIO!A380="","",INVENTARIO!A380)</f>
        <v/>
      </c>
      <c r="B389" s="15" t="str">
        <f>IF(INVENTARIO!G380="","",INVENTARIO!G380)</f>
        <v/>
      </c>
      <c r="C389" s="15" t="str">
        <f>IF(INVENTARIO!B380="","",INVENTARIO!B380)</f>
        <v/>
      </c>
      <c r="D389" s="15" t="str">
        <f>IF(INVENTARIO!D380="","",INVENTARIO!D380)</f>
        <v/>
      </c>
      <c r="E389" s="21" t="str">
        <f>IF(INVENTARIO!O381="","",INVENTARIO!O381)</f>
        <v/>
      </c>
      <c r="F389" s="21" t="str">
        <f>IF(INVENTARIO!Q381="","",INVENTARIO!Q381)</f>
        <v/>
      </c>
      <c r="G389" s="21" t="str">
        <f t="shared" si="1"/>
        <v/>
      </c>
      <c r="H389" s="15" t="str">
        <f>IF(INVENTARIO!T381="","",INVENTARIO!T381)</f>
        <v/>
      </c>
      <c r="I389" s="33" t="str">
        <f>IF(INVENTARIO!U381="","",INVENTARIO!U381)</f>
        <v/>
      </c>
      <c r="J389" s="15" t="str">
        <f>IF(INVENTARIO!V381="","",INVENTARIO!V381)</f>
        <v/>
      </c>
      <c r="K389" s="15" t="str">
        <f>IF(INVENTARIO!R381="","",INVENTARIO!R381)</f>
        <v/>
      </c>
      <c r="L389" s="15" t="str">
        <f>IF(INVENTARIO!Y381="","",INVENTARIO!Y381)</f>
        <v/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5" t="str">
        <f>IF(INVENTARIO!A381="","",INVENTARIO!A381)</f>
        <v/>
      </c>
      <c r="B390" s="15" t="str">
        <f>IF(INVENTARIO!G381="","",INVENTARIO!G381)</f>
        <v/>
      </c>
      <c r="C390" s="15" t="str">
        <f>IF(INVENTARIO!B381="","",INVENTARIO!B381)</f>
        <v/>
      </c>
      <c r="D390" s="15" t="str">
        <f>IF(INVENTARIO!D381="","",INVENTARIO!D381)</f>
        <v/>
      </c>
      <c r="E390" s="21" t="str">
        <f>IF(INVENTARIO!O382="","",INVENTARIO!O382)</f>
        <v/>
      </c>
      <c r="F390" s="21" t="str">
        <f>IF(INVENTARIO!Q382="","",INVENTARIO!Q382)</f>
        <v/>
      </c>
      <c r="G390" s="21" t="str">
        <f t="shared" si="1"/>
        <v/>
      </c>
      <c r="H390" s="15" t="str">
        <f>IF(INVENTARIO!T382="","",INVENTARIO!T382)</f>
        <v/>
      </c>
      <c r="I390" s="33" t="str">
        <f>IF(INVENTARIO!U382="","",INVENTARIO!U382)</f>
        <v/>
      </c>
      <c r="J390" s="15" t="str">
        <f>IF(INVENTARIO!V382="","",INVENTARIO!V382)</f>
        <v/>
      </c>
      <c r="K390" s="15" t="str">
        <f>IF(INVENTARIO!R382="","",INVENTARIO!R382)</f>
        <v/>
      </c>
      <c r="L390" s="15" t="str">
        <f>IF(INVENTARIO!Y382="","",INVENTARIO!Y382)</f>
        <v/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5" t="str">
        <f>IF(INVENTARIO!A382="","",INVENTARIO!A382)</f>
        <v/>
      </c>
      <c r="B391" s="15" t="str">
        <f>IF(INVENTARIO!G382="","",INVENTARIO!G382)</f>
        <v/>
      </c>
      <c r="C391" s="15" t="str">
        <f>IF(INVENTARIO!B382="","",INVENTARIO!B382)</f>
        <v/>
      </c>
      <c r="D391" s="15" t="str">
        <f>IF(INVENTARIO!D382="","",INVENTARIO!D382)</f>
        <v/>
      </c>
      <c r="E391" s="21" t="str">
        <f>IF(INVENTARIO!O383="","",INVENTARIO!O383)</f>
        <v/>
      </c>
      <c r="F391" s="21" t="str">
        <f>IF(INVENTARIO!Q383="","",INVENTARIO!Q383)</f>
        <v/>
      </c>
      <c r="G391" s="21" t="str">
        <f t="shared" si="1"/>
        <v/>
      </c>
      <c r="H391" s="15" t="str">
        <f>IF(INVENTARIO!T383="","",INVENTARIO!T383)</f>
        <v/>
      </c>
      <c r="I391" s="33" t="str">
        <f>IF(INVENTARIO!U383="","",INVENTARIO!U383)</f>
        <v/>
      </c>
      <c r="J391" s="15" t="str">
        <f>IF(INVENTARIO!V383="","",INVENTARIO!V383)</f>
        <v/>
      </c>
      <c r="K391" s="15" t="str">
        <f>IF(INVENTARIO!R383="","",INVENTARIO!R383)</f>
        <v/>
      </c>
      <c r="L391" s="15" t="str">
        <f>IF(INVENTARIO!Y383="","",INVENTARIO!Y383)</f>
        <v/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5" t="str">
        <f>IF(INVENTARIO!A383="","",INVENTARIO!A383)</f>
        <v/>
      </c>
      <c r="B392" s="15" t="str">
        <f>IF(INVENTARIO!G383="","",INVENTARIO!G383)</f>
        <v/>
      </c>
      <c r="C392" s="15" t="str">
        <f>IF(INVENTARIO!B383="","",INVENTARIO!B383)</f>
        <v/>
      </c>
      <c r="D392" s="15" t="str">
        <f>IF(INVENTARIO!D383="","",INVENTARIO!D383)</f>
        <v/>
      </c>
      <c r="E392" s="21" t="str">
        <f>IF(INVENTARIO!O384="","",INVENTARIO!O384)</f>
        <v/>
      </c>
      <c r="F392" s="21" t="str">
        <f>IF(INVENTARIO!Q384="","",INVENTARIO!Q384)</f>
        <v/>
      </c>
      <c r="G392" s="21" t="str">
        <f t="shared" si="1"/>
        <v/>
      </c>
      <c r="H392" s="15" t="str">
        <f>IF(INVENTARIO!T384="","",INVENTARIO!T384)</f>
        <v/>
      </c>
      <c r="I392" s="33" t="str">
        <f>IF(INVENTARIO!U384="","",INVENTARIO!U384)</f>
        <v/>
      </c>
      <c r="J392" s="15" t="str">
        <f>IF(INVENTARIO!V384="","",INVENTARIO!V384)</f>
        <v/>
      </c>
      <c r="K392" s="15" t="str">
        <f>IF(INVENTARIO!R384="","",INVENTARIO!R384)</f>
        <v/>
      </c>
      <c r="L392" s="15" t="str">
        <f>IF(INVENTARIO!Y384="","",INVENTARIO!Y384)</f>
        <v/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5" t="str">
        <f>IF(INVENTARIO!A384="","",INVENTARIO!A384)</f>
        <v/>
      </c>
      <c r="B393" s="15" t="str">
        <f>IF(INVENTARIO!G384="","",INVENTARIO!G384)</f>
        <v/>
      </c>
      <c r="C393" s="15" t="str">
        <f>IF(INVENTARIO!B384="","",INVENTARIO!B384)</f>
        <v/>
      </c>
      <c r="D393" s="15" t="str">
        <f>IF(INVENTARIO!D384="","",INVENTARIO!D384)</f>
        <v/>
      </c>
      <c r="E393" s="21" t="str">
        <f>IF(INVENTARIO!O385="","",INVENTARIO!O385)</f>
        <v/>
      </c>
      <c r="F393" s="21" t="str">
        <f>IF(INVENTARIO!Q385="","",INVENTARIO!Q385)</f>
        <v/>
      </c>
      <c r="G393" s="21" t="str">
        <f t="shared" si="1"/>
        <v/>
      </c>
      <c r="H393" s="15" t="str">
        <f>IF(INVENTARIO!T385="","",INVENTARIO!T385)</f>
        <v/>
      </c>
      <c r="I393" s="33" t="str">
        <f>IF(INVENTARIO!U385="","",INVENTARIO!U385)</f>
        <v/>
      </c>
      <c r="J393" s="15" t="str">
        <f>IF(INVENTARIO!V385="","",INVENTARIO!V385)</f>
        <v/>
      </c>
      <c r="K393" s="15" t="str">
        <f>IF(INVENTARIO!R385="","",INVENTARIO!R385)</f>
        <v/>
      </c>
      <c r="L393" s="15" t="str">
        <f>IF(INVENTARIO!Y385="","",INVENTARIO!Y385)</f>
        <v/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5" t="str">
        <f>IF(INVENTARIO!A385="","",INVENTARIO!A385)</f>
        <v/>
      </c>
      <c r="B394" s="15" t="str">
        <f>IF(INVENTARIO!G385="","",INVENTARIO!G385)</f>
        <v/>
      </c>
      <c r="C394" s="15" t="str">
        <f>IF(INVENTARIO!B385="","",INVENTARIO!B385)</f>
        <v/>
      </c>
      <c r="D394" s="15" t="str">
        <f>IF(INVENTARIO!D385="","",INVENTARIO!D385)</f>
        <v/>
      </c>
      <c r="E394" s="21" t="str">
        <f>IF(INVENTARIO!O386="","",INVENTARIO!O386)</f>
        <v/>
      </c>
      <c r="F394" s="21" t="str">
        <f>IF(INVENTARIO!Q386="","",INVENTARIO!Q386)</f>
        <v/>
      </c>
      <c r="G394" s="21" t="str">
        <f t="shared" si="1"/>
        <v/>
      </c>
      <c r="H394" s="15" t="str">
        <f>IF(INVENTARIO!T386="","",INVENTARIO!T386)</f>
        <v/>
      </c>
      <c r="I394" s="33" t="str">
        <f>IF(INVENTARIO!U386="","",INVENTARIO!U386)</f>
        <v/>
      </c>
      <c r="J394" s="15" t="str">
        <f>IF(INVENTARIO!V386="","",INVENTARIO!V386)</f>
        <v/>
      </c>
      <c r="K394" s="15" t="str">
        <f>IF(INVENTARIO!R386="","",INVENTARIO!R386)</f>
        <v/>
      </c>
      <c r="L394" s="15" t="str">
        <f>IF(INVENTARIO!Y386="","",INVENTARIO!Y386)</f>
        <v/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5" t="str">
        <f>IF(INVENTARIO!A386="","",INVENTARIO!A386)</f>
        <v/>
      </c>
      <c r="B395" s="15" t="str">
        <f>IF(INVENTARIO!G386="","",INVENTARIO!G386)</f>
        <v/>
      </c>
      <c r="C395" s="15" t="str">
        <f>IF(INVENTARIO!B386="","",INVENTARIO!B386)</f>
        <v/>
      </c>
      <c r="D395" s="15" t="str">
        <f>IF(INVENTARIO!D386="","",INVENTARIO!D386)</f>
        <v/>
      </c>
      <c r="E395" s="21" t="str">
        <f>IF(INVENTARIO!O387="","",INVENTARIO!O387)</f>
        <v/>
      </c>
      <c r="F395" s="21" t="str">
        <f>IF(INVENTARIO!Q387="","",INVENTARIO!Q387)</f>
        <v/>
      </c>
      <c r="G395" s="21" t="str">
        <f t="shared" si="1"/>
        <v/>
      </c>
      <c r="H395" s="15" t="str">
        <f>IF(INVENTARIO!T387="","",INVENTARIO!T387)</f>
        <v/>
      </c>
      <c r="I395" s="33" t="str">
        <f>IF(INVENTARIO!U387="","",INVENTARIO!U387)</f>
        <v/>
      </c>
      <c r="J395" s="15" t="str">
        <f>IF(INVENTARIO!V387="","",INVENTARIO!V387)</f>
        <v/>
      </c>
      <c r="K395" s="15" t="str">
        <f>IF(INVENTARIO!R387="","",INVENTARIO!R387)</f>
        <v/>
      </c>
      <c r="L395" s="15" t="str">
        <f>IF(INVENTARIO!Y387="","",INVENTARIO!Y387)</f>
        <v/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5" t="str">
        <f>IF(INVENTARIO!A387="","",INVENTARIO!A387)</f>
        <v/>
      </c>
      <c r="B396" s="15" t="str">
        <f>IF(INVENTARIO!G387="","",INVENTARIO!G387)</f>
        <v/>
      </c>
      <c r="C396" s="15" t="str">
        <f>IF(INVENTARIO!B387="","",INVENTARIO!B387)</f>
        <v/>
      </c>
      <c r="D396" s="15" t="str">
        <f>IF(INVENTARIO!D387="","",INVENTARIO!D387)</f>
        <v/>
      </c>
      <c r="E396" s="21" t="str">
        <f>IF(INVENTARIO!O388="","",INVENTARIO!O388)</f>
        <v/>
      </c>
      <c r="F396" s="21" t="str">
        <f>IF(INVENTARIO!Q388="","",INVENTARIO!Q388)</f>
        <v/>
      </c>
      <c r="G396" s="21" t="str">
        <f t="shared" si="1"/>
        <v/>
      </c>
      <c r="H396" s="15" t="str">
        <f>IF(INVENTARIO!T388="","",INVENTARIO!T388)</f>
        <v/>
      </c>
      <c r="I396" s="33" t="str">
        <f>IF(INVENTARIO!U388="","",INVENTARIO!U388)</f>
        <v/>
      </c>
      <c r="J396" s="15" t="str">
        <f>IF(INVENTARIO!V388="","",INVENTARIO!V388)</f>
        <v/>
      </c>
      <c r="K396" s="15" t="str">
        <f>IF(INVENTARIO!R388="","",INVENTARIO!R388)</f>
        <v/>
      </c>
      <c r="L396" s="15" t="str">
        <f>IF(INVENTARIO!Y388="","",INVENTARIO!Y388)</f>
        <v/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5" t="str">
        <f>IF(INVENTARIO!A388="","",INVENTARIO!A388)</f>
        <v/>
      </c>
      <c r="B397" s="15" t="str">
        <f>IF(INVENTARIO!G388="","",INVENTARIO!G388)</f>
        <v/>
      </c>
      <c r="C397" s="15" t="str">
        <f>IF(INVENTARIO!B388="","",INVENTARIO!B388)</f>
        <v/>
      </c>
      <c r="D397" s="15" t="str">
        <f>IF(INVENTARIO!D388="","",INVENTARIO!D388)</f>
        <v/>
      </c>
      <c r="E397" s="21" t="str">
        <f>IF(INVENTARIO!O389="","",INVENTARIO!O389)</f>
        <v/>
      </c>
      <c r="F397" s="21" t="str">
        <f>IF(INVENTARIO!Q389="","",INVENTARIO!Q389)</f>
        <v/>
      </c>
      <c r="G397" s="21" t="str">
        <f t="shared" si="1"/>
        <v/>
      </c>
      <c r="H397" s="15" t="str">
        <f>IF(INVENTARIO!T389="","",INVENTARIO!T389)</f>
        <v/>
      </c>
      <c r="I397" s="33" t="str">
        <f>IF(INVENTARIO!U389="","",INVENTARIO!U389)</f>
        <v/>
      </c>
      <c r="J397" s="15" t="str">
        <f>IF(INVENTARIO!V389="","",INVENTARIO!V389)</f>
        <v/>
      </c>
      <c r="K397" s="15" t="str">
        <f>IF(INVENTARIO!R389="","",INVENTARIO!R389)</f>
        <v/>
      </c>
      <c r="L397" s="15" t="str">
        <f>IF(INVENTARIO!Y389="","",INVENTARIO!Y389)</f>
        <v/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5" t="str">
        <f>IF(INVENTARIO!A389="","",INVENTARIO!A389)</f>
        <v/>
      </c>
      <c r="B398" s="15" t="str">
        <f>IF(INVENTARIO!G389="","",INVENTARIO!G389)</f>
        <v/>
      </c>
      <c r="C398" s="15" t="str">
        <f>IF(INVENTARIO!B389="","",INVENTARIO!B389)</f>
        <v/>
      </c>
      <c r="D398" s="15" t="str">
        <f>IF(INVENTARIO!D389="","",INVENTARIO!D389)</f>
        <v/>
      </c>
      <c r="E398" s="21" t="str">
        <f>IF(INVENTARIO!O390="","",INVENTARIO!O390)</f>
        <v/>
      </c>
      <c r="F398" s="21" t="str">
        <f>IF(INVENTARIO!Q390="","",INVENTARIO!Q390)</f>
        <v/>
      </c>
      <c r="G398" s="21" t="str">
        <f t="shared" si="1"/>
        <v/>
      </c>
      <c r="H398" s="15" t="str">
        <f>IF(INVENTARIO!T390="","",INVENTARIO!T390)</f>
        <v/>
      </c>
      <c r="I398" s="33" t="str">
        <f>IF(INVENTARIO!U390="","",INVENTARIO!U390)</f>
        <v/>
      </c>
      <c r="J398" s="15" t="str">
        <f>IF(INVENTARIO!V390="","",INVENTARIO!V390)</f>
        <v/>
      </c>
      <c r="K398" s="15" t="str">
        <f>IF(INVENTARIO!R390="","",INVENTARIO!R390)</f>
        <v/>
      </c>
      <c r="L398" s="15" t="str">
        <f>IF(INVENTARIO!Y390="","",INVENTARIO!Y390)</f>
        <v/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5" t="str">
        <f>IF(INVENTARIO!A390="","",INVENTARIO!A390)</f>
        <v/>
      </c>
      <c r="B399" s="15" t="str">
        <f>IF(INVENTARIO!G390="","",INVENTARIO!G390)</f>
        <v/>
      </c>
      <c r="C399" s="15" t="str">
        <f>IF(INVENTARIO!B390="","",INVENTARIO!B390)</f>
        <v/>
      </c>
      <c r="D399" s="15" t="str">
        <f>IF(INVENTARIO!D390="","",INVENTARIO!D390)</f>
        <v/>
      </c>
      <c r="E399" s="21" t="str">
        <f>IF(INVENTARIO!O391="","",INVENTARIO!O391)</f>
        <v/>
      </c>
      <c r="F399" s="21" t="str">
        <f>IF(INVENTARIO!Q391="","",INVENTARIO!Q391)</f>
        <v/>
      </c>
      <c r="G399" s="21" t="str">
        <f t="shared" si="1"/>
        <v/>
      </c>
      <c r="H399" s="15" t="str">
        <f>IF(INVENTARIO!T391="","",INVENTARIO!T391)</f>
        <v/>
      </c>
      <c r="I399" s="33" t="str">
        <f>IF(INVENTARIO!U391="","",INVENTARIO!U391)</f>
        <v/>
      </c>
      <c r="J399" s="15" t="str">
        <f>IF(INVENTARIO!V391="","",INVENTARIO!V391)</f>
        <v/>
      </c>
      <c r="K399" s="15" t="str">
        <f>IF(INVENTARIO!R391="","",INVENTARIO!R391)</f>
        <v/>
      </c>
      <c r="L399" s="15" t="str">
        <f>IF(INVENTARIO!Y391="","",INVENTARIO!Y391)</f>
        <v/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5" t="str">
        <f>IF(INVENTARIO!A391="","",INVENTARIO!A391)</f>
        <v/>
      </c>
      <c r="B400" s="15" t="str">
        <f>IF(INVENTARIO!G391="","",INVENTARIO!G391)</f>
        <v/>
      </c>
      <c r="C400" s="15" t="str">
        <f>IF(INVENTARIO!B391="","",INVENTARIO!B391)</f>
        <v/>
      </c>
      <c r="D400" s="15" t="str">
        <f>IF(INVENTARIO!D391="","",INVENTARIO!D391)</f>
        <v/>
      </c>
      <c r="E400" s="21" t="str">
        <f>IF(INVENTARIO!O392="","",INVENTARIO!O392)</f>
        <v/>
      </c>
      <c r="F400" s="21" t="str">
        <f>IF(INVENTARIO!Q392="","",INVENTARIO!Q392)</f>
        <v/>
      </c>
      <c r="G400" s="21" t="str">
        <f t="shared" si="1"/>
        <v/>
      </c>
      <c r="H400" s="15" t="str">
        <f>IF(INVENTARIO!T392="","",INVENTARIO!T392)</f>
        <v/>
      </c>
      <c r="I400" s="33" t="str">
        <f>IF(INVENTARIO!U392="","",INVENTARIO!U392)</f>
        <v/>
      </c>
      <c r="J400" s="15" t="str">
        <f>IF(INVENTARIO!V392="","",INVENTARIO!V392)</f>
        <v/>
      </c>
      <c r="K400" s="15" t="str">
        <f>IF(INVENTARIO!R392="","",INVENTARIO!R392)</f>
        <v/>
      </c>
      <c r="L400" s="15" t="str">
        <f>IF(INVENTARIO!Y392="","",INVENTARIO!Y392)</f>
        <v/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5" t="str">
        <f>IF(INVENTARIO!A392="","",INVENTARIO!A392)</f>
        <v/>
      </c>
      <c r="B401" s="15" t="str">
        <f>IF(INVENTARIO!G392="","",INVENTARIO!G392)</f>
        <v/>
      </c>
      <c r="C401" s="15" t="str">
        <f>IF(INVENTARIO!B392="","",INVENTARIO!B392)</f>
        <v/>
      </c>
      <c r="D401" s="15" t="str">
        <f>IF(INVENTARIO!D392="","",INVENTARIO!D392)</f>
        <v/>
      </c>
      <c r="E401" s="21" t="str">
        <f>IF(INVENTARIO!O393="","",INVENTARIO!O393)</f>
        <v/>
      </c>
      <c r="F401" s="21" t="str">
        <f>IF(INVENTARIO!Q393="","",INVENTARIO!Q393)</f>
        <v/>
      </c>
      <c r="G401" s="21" t="str">
        <f t="shared" si="1"/>
        <v/>
      </c>
      <c r="H401" s="15" t="str">
        <f>IF(INVENTARIO!T393="","",INVENTARIO!T393)</f>
        <v/>
      </c>
      <c r="I401" s="33" t="str">
        <f>IF(INVENTARIO!U393="","",INVENTARIO!U393)</f>
        <v/>
      </c>
      <c r="J401" s="15" t="str">
        <f>IF(INVENTARIO!V393="","",INVENTARIO!V393)</f>
        <v/>
      </c>
      <c r="K401" s="15" t="str">
        <f>IF(INVENTARIO!R393="","",INVENTARIO!R393)</f>
        <v/>
      </c>
      <c r="L401" s="15" t="str">
        <f>IF(INVENTARIO!Y393="","",INVENTARIO!Y393)</f>
        <v/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5" t="str">
        <f>IF(INVENTARIO!A393="","",INVENTARIO!A393)</f>
        <v/>
      </c>
      <c r="B402" s="15" t="str">
        <f>IF(INVENTARIO!G393="","",INVENTARIO!G393)</f>
        <v/>
      </c>
      <c r="C402" s="15" t="str">
        <f>IF(INVENTARIO!B393="","",INVENTARIO!B393)</f>
        <v/>
      </c>
      <c r="D402" s="15" t="str">
        <f>IF(INVENTARIO!D393="","",INVENTARIO!D393)</f>
        <v/>
      </c>
      <c r="E402" s="21" t="str">
        <f>IF(INVENTARIO!O394="","",INVENTARIO!O394)</f>
        <v/>
      </c>
      <c r="F402" s="21" t="str">
        <f>IF(INVENTARIO!Q394="","",INVENTARIO!Q394)</f>
        <v/>
      </c>
      <c r="G402" s="21" t="str">
        <f t="shared" si="1"/>
        <v/>
      </c>
      <c r="H402" s="15" t="str">
        <f>IF(INVENTARIO!T394="","",INVENTARIO!T394)</f>
        <v/>
      </c>
      <c r="I402" s="33" t="str">
        <f>IF(INVENTARIO!U394="","",INVENTARIO!U394)</f>
        <v/>
      </c>
      <c r="J402" s="15" t="str">
        <f>IF(INVENTARIO!V394="","",INVENTARIO!V394)</f>
        <v/>
      </c>
      <c r="K402" s="15" t="str">
        <f>IF(INVENTARIO!R394="","",INVENTARIO!R394)</f>
        <v/>
      </c>
      <c r="L402" s="15" t="str">
        <f>IF(INVENTARIO!Y394="","",INVENTARIO!Y394)</f>
        <v/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5" t="str">
        <f>IF(INVENTARIO!A394="","",INVENTARIO!A394)</f>
        <v/>
      </c>
      <c r="B403" s="15" t="str">
        <f>IF(INVENTARIO!G394="","",INVENTARIO!G394)</f>
        <v/>
      </c>
      <c r="C403" s="15" t="str">
        <f>IF(INVENTARIO!B394="","",INVENTARIO!B394)</f>
        <v/>
      </c>
      <c r="D403" s="15" t="str">
        <f>IF(INVENTARIO!D394="","",INVENTARIO!D394)</f>
        <v/>
      </c>
      <c r="E403" s="21" t="str">
        <f>IF(INVENTARIO!O395="","",INVENTARIO!O395)</f>
        <v/>
      </c>
      <c r="F403" s="21" t="str">
        <f>IF(INVENTARIO!Q395="","",INVENTARIO!Q395)</f>
        <v/>
      </c>
      <c r="G403" s="21" t="str">
        <f t="shared" si="1"/>
        <v/>
      </c>
      <c r="H403" s="15" t="str">
        <f>IF(INVENTARIO!T395="","",INVENTARIO!T395)</f>
        <v/>
      </c>
      <c r="I403" s="33" t="str">
        <f>IF(INVENTARIO!U395="","",INVENTARIO!U395)</f>
        <v/>
      </c>
      <c r="J403" s="15" t="str">
        <f>IF(INVENTARIO!V395="","",INVENTARIO!V395)</f>
        <v/>
      </c>
      <c r="K403" s="15" t="str">
        <f>IF(INVENTARIO!R395="","",INVENTARIO!R395)</f>
        <v/>
      </c>
      <c r="L403" s="15" t="str">
        <f>IF(INVENTARIO!Y395="","",INVENTARIO!Y395)</f>
        <v/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5" t="str">
        <f>IF(INVENTARIO!A395="","",INVENTARIO!A395)</f>
        <v/>
      </c>
      <c r="B404" s="15" t="str">
        <f>IF(INVENTARIO!G395="","",INVENTARIO!G395)</f>
        <v/>
      </c>
      <c r="C404" s="15" t="str">
        <f>IF(INVENTARIO!B395="","",INVENTARIO!B395)</f>
        <v/>
      </c>
      <c r="D404" s="15" t="str">
        <f>IF(INVENTARIO!D395="","",INVENTARIO!D395)</f>
        <v/>
      </c>
      <c r="E404" s="21" t="str">
        <f>IF(INVENTARIO!O396="","",INVENTARIO!O396)</f>
        <v/>
      </c>
      <c r="F404" s="21" t="str">
        <f>IF(INVENTARIO!Q396="","",INVENTARIO!Q396)</f>
        <v/>
      </c>
      <c r="G404" s="21" t="str">
        <f t="shared" si="1"/>
        <v/>
      </c>
      <c r="H404" s="15" t="str">
        <f>IF(INVENTARIO!T396="","",INVENTARIO!T396)</f>
        <v/>
      </c>
      <c r="I404" s="33" t="str">
        <f>IF(INVENTARIO!U396="","",INVENTARIO!U396)</f>
        <v/>
      </c>
      <c r="J404" s="15" t="str">
        <f>IF(INVENTARIO!V396="","",INVENTARIO!V396)</f>
        <v/>
      </c>
      <c r="K404" s="15" t="str">
        <f>IF(INVENTARIO!R396="","",INVENTARIO!R396)</f>
        <v/>
      </c>
      <c r="L404" s="15" t="str">
        <f>IF(INVENTARIO!Y396="","",INVENTARIO!Y396)</f>
        <v/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5" t="str">
        <f>IF(INVENTARIO!A396="","",INVENTARIO!A396)</f>
        <v/>
      </c>
      <c r="B405" s="15" t="str">
        <f>IF(INVENTARIO!G396="","",INVENTARIO!G396)</f>
        <v/>
      </c>
      <c r="C405" s="15" t="str">
        <f>IF(INVENTARIO!B396="","",INVENTARIO!B396)</f>
        <v/>
      </c>
      <c r="D405" s="15" t="str">
        <f>IF(INVENTARIO!D396="","",INVENTARIO!D396)</f>
        <v/>
      </c>
      <c r="E405" s="21" t="str">
        <f>IF(INVENTARIO!O397="","",INVENTARIO!O397)</f>
        <v/>
      </c>
      <c r="F405" s="21" t="str">
        <f>IF(INVENTARIO!Q397="","",INVENTARIO!Q397)</f>
        <v/>
      </c>
      <c r="G405" s="21" t="str">
        <f t="shared" si="1"/>
        <v/>
      </c>
      <c r="H405" s="15" t="str">
        <f>IF(INVENTARIO!T397="","",INVENTARIO!T397)</f>
        <v/>
      </c>
      <c r="I405" s="33" t="str">
        <f>IF(INVENTARIO!U397="","",INVENTARIO!U397)</f>
        <v/>
      </c>
      <c r="J405" s="15" t="str">
        <f>IF(INVENTARIO!V397="","",INVENTARIO!V397)</f>
        <v/>
      </c>
      <c r="K405" s="15" t="str">
        <f>IF(INVENTARIO!R397="","",INVENTARIO!R397)</f>
        <v/>
      </c>
      <c r="L405" s="15" t="str">
        <f>IF(INVENTARIO!Y397="","",INVENTARIO!Y397)</f>
        <v/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5" t="str">
        <f>IF(INVENTARIO!A397="","",INVENTARIO!A397)</f>
        <v/>
      </c>
      <c r="B406" s="15" t="str">
        <f>IF(INVENTARIO!G397="","",INVENTARIO!G397)</f>
        <v/>
      </c>
      <c r="C406" s="15" t="str">
        <f>IF(INVENTARIO!B397="","",INVENTARIO!B397)</f>
        <v/>
      </c>
      <c r="D406" s="15" t="str">
        <f>IF(INVENTARIO!D397="","",INVENTARIO!D397)</f>
        <v/>
      </c>
      <c r="E406" s="21" t="str">
        <f>IF(INVENTARIO!O398="","",INVENTARIO!O398)</f>
        <v/>
      </c>
      <c r="F406" s="21" t="str">
        <f>IF(INVENTARIO!Q398="","",INVENTARIO!Q398)</f>
        <v/>
      </c>
      <c r="G406" s="21" t="str">
        <f t="shared" si="1"/>
        <v/>
      </c>
      <c r="H406" s="15" t="str">
        <f>IF(INVENTARIO!T398="","",INVENTARIO!T398)</f>
        <v/>
      </c>
      <c r="I406" s="33" t="str">
        <f>IF(INVENTARIO!U398="","",INVENTARIO!U398)</f>
        <v/>
      </c>
      <c r="J406" s="15" t="str">
        <f>IF(INVENTARIO!V398="","",INVENTARIO!V398)</f>
        <v/>
      </c>
      <c r="K406" s="15" t="str">
        <f>IF(INVENTARIO!R398="","",INVENTARIO!R398)</f>
        <v/>
      </c>
      <c r="L406" s="15" t="str">
        <f>IF(INVENTARIO!Y398="","",INVENTARIO!Y398)</f>
        <v/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5" t="str">
        <f>IF(INVENTARIO!A398="","",INVENTARIO!A398)</f>
        <v/>
      </c>
      <c r="B407" s="15" t="str">
        <f>IF(INVENTARIO!G398="","",INVENTARIO!G398)</f>
        <v/>
      </c>
      <c r="C407" s="15" t="str">
        <f>IF(INVENTARIO!B398="","",INVENTARIO!B398)</f>
        <v/>
      </c>
      <c r="D407" s="15" t="str">
        <f>IF(INVENTARIO!D398="","",INVENTARIO!D398)</f>
        <v/>
      </c>
      <c r="E407" s="21" t="str">
        <f>IF(INVENTARIO!O399="","",INVENTARIO!O399)</f>
        <v/>
      </c>
      <c r="F407" s="21" t="str">
        <f>IF(INVENTARIO!Q399="","",INVENTARIO!Q399)</f>
        <v/>
      </c>
      <c r="G407" s="21" t="str">
        <f t="shared" si="1"/>
        <v/>
      </c>
      <c r="H407" s="15" t="str">
        <f>IF(INVENTARIO!T399="","",INVENTARIO!T399)</f>
        <v/>
      </c>
      <c r="I407" s="33" t="str">
        <f>IF(INVENTARIO!U399="","",INVENTARIO!U399)</f>
        <v/>
      </c>
      <c r="J407" s="15" t="str">
        <f>IF(INVENTARIO!V399="","",INVENTARIO!V399)</f>
        <v/>
      </c>
      <c r="K407" s="15" t="str">
        <f>IF(INVENTARIO!R399="","",INVENTARIO!R399)</f>
        <v/>
      </c>
      <c r="L407" s="15" t="str">
        <f>IF(INVENTARIO!Y399="","",INVENTARIO!Y399)</f>
        <v/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5" t="str">
        <f>IF(INVENTARIO!A399="","",INVENTARIO!A399)</f>
        <v/>
      </c>
      <c r="B408" s="15" t="str">
        <f>IF(INVENTARIO!G399="","",INVENTARIO!G399)</f>
        <v/>
      </c>
      <c r="C408" s="15" t="str">
        <f>IF(INVENTARIO!B399="","",INVENTARIO!B399)</f>
        <v/>
      </c>
      <c r="D408" s="15" t="str">
        <f>IF(INVENTARIO!D399="","",INVENTARIO!D399)</f>
        <v/>
      </c>
      <c r="E408" s="21" t="str">
        <f>IF(INVENTARIO!O400="","",INVENTARIO!O400)</f>
        <v/>
      </c>
      <c r="F408" s="21" t="str">
        <f>IF(INVENTARIO!Q400="","",INVENTARIO!Q400)</f>
        <v/>
      </c>
      <c r="G408" s="21" t="str">
        <f t="shared" si="1"/>
        <v/>
      </c>
      <c r="H408" s="15" t="str">
        <f>IF(INVENTARIO!T400="","",INVENTARIO!T400)</f>
        <v/>
      </c>
      <c r="I408" s="33" t="str">
        <f>IF(INVENTARIO!U400="","",INVENTARIO!U400)</f>
        <v/>
      </c>
      <c r="J408" s="15" t="str">
        <f>IF(INVENTARIO!V400="","",INVENTARIO!V400)</f>
        <v/>
      </c>
      <c r="K408" s="15" t="str">
        <f>IF(INVENTARIO!R400="","",INVENTARIO!R400)</f>
        <v/>
      </c>
      <c r="L408" s="15" t="str">
        <f>IF(INVENTARIO!Y400="","",INVENTARIO!Y400)</f>
        <v/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5" t="str">
        <f>IF(INVENTARIO!A400="","",INVENTARIO!A400)</f>
        <v/>
      </c>
      <c r="B409" s="15" t="str">
        <f>IF(INVENTARIO!G400="","",INVENTARIO!G400)</f>
        <v/>
      </c>
      <c r="C409" s="15" t="str">
        <f>IF(INVENTARIO!B400="","",INVENTARIO!B400)</f>
        <v/>
      </c>
      <c r="D409" s="15" t="str">
        <f>IF(INVENTARIO!D400="","",INVENTARIO!D400)</f>
        <v/>
      </c>
      <c r="E409" s="21" t="str">
        <f>IF(INVENTARIO!O401="","",INVENTARIO!O401)</f>
        <v/>
      </c>
      <c r="F409" s="21" t="str">
        <f>IF(INVENTARIO!Q401="","",INVENTARIO!Q401)</f>
        <v/>
      </c>
      <c r="G409" s="21" t="str">
        <f t="shared" si="1"/>
        <v/>
      </c>
      <c r="H409" s="15" t="str">
        <f>IF(INVENTARIO!T401="","",INVENTARIO!T401)</f>
        <v/>
      </c>
      <c r="I409" s="33" t="str">
        <f>IF(INVENTARIO!U401="","",INVENTARIO!U401)</f>
        <v/>
      </c>
      <c r="J409" s="15" t="str">
        <f>IF(INVENTARIO!V401="","",INVENTARIO!V401)</f>
        <v/>
      </c>
      <c r="K409" s="15" t="str">
        <f>IF(INVENTARIO!R401="","",INVENTARIO!R401)</f>
        <v/>
      </c>
      <c r="L409" s="15" t="str">
        <f>IF(INVENTARIO!Y401="","",INVENTARIO!Y401)</f>
        <v/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5" t="str">
        <f>IF(INVENTARIO!A401="","",INVENTARIO!A401)</f>
        <v/>
      </c>
      <c r="B410" s="15" t="str">
        <f>IF(INVENTARIO!G401="","",INVENTARIO!G401)</f>
        <v/>
      </c>
      <c r="C410" s="15" t="str">
        <f>IF(INVENTARIO!B401="","",INVENTARIO!B401)</f>
        <v/>
      </c>
      <c r="D410" s="15" t="str">
        <f>IF(INVENTARIO!D401="","",INVENTARIO!D401)</f>
        <v/>
      </c>
      <c r="E410" s="21" t="str">
        <f>IF(INVENTARIO!O402="","",INVENTARIO!O402)</f>
        <v/>
      </c>
      <c r="F410" s="21" t="str">
        <f>IF(INVENTARIO!Q402="","",INVENTARIO!Q402)</f>
        <v/>
      </c>
      <c r="G410" s="21" t="str">
        <f t="shared" si="1"/>
        <v/>
      </c>
      <c r="H410" s="15" t="str">
        <f>IF(INVENTARIO!T402="","",INVENTARIO!T402)</f>
        <v/>
      </c>
      <c r="I410" s="33" t="str">
        <f>IF(INVENTARIO!U402="","",INVENTARIO!U402)</f>
        <v/>
      </c>
      <c r="J410" s="15" t="str">
        <f>IF(INVENTARIO!V402="","",INVENTARIO!V402)</f>
        <v/>
      </c>
      <c r="K410" s="15" t="str">
        <f>IF(INVENTARIO!R402="","",INVENTARIO!R402)</f>
        <v/>
      </c>
      <c r="L410" s="15" t="str">
        <f>IF(INVENTARIO!Y402="","",INVENTARIO!Y402)</f>
        <v/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5" t="str">
        <f>IF(INVENTARIO!A402="","",INVENTARIO!A402)</f>
        <v/>
      </c>
      <c r="B411" s="15" t="str">
        <f>IF(INVENTARIO!G402="","",INVENTARIO!G402)</f>
        <v/>
      </c>
      <c r="C411" s="15" t="str">
        <f>IF(INVENTARIO!B402="","",INVENTARIO!B402)</f>
        <v/>
      </c>
      <c r="D411" s="15" t="str">
        <f>IF(INVENTARIO!D402="","",INVENTARIO!D402)</f>
        <v/>
      </c>
      <c r="E411" s="21" t="str">
        <f>IF(INVENTARIO!O403="","",INVENTARIO!O403)</f>
        <v/>
      </c>
      <c r="F411" s="21" t="str">
        <f>IF(INVENTARIO!Q403="","",INVENTARIO!Q403)</f>
        <v/>
      </c>
      <c r="G411" s="21" t="str">
        <f t="shared" si="1"/>
        <v/>
      </c>
      <c r="H411" s="15" t="str">
        <f>IF(INVENTARIO!T403="","",INVENTARIO!T403)</f>
        <v/>
      </c>
      <c r="I411" s="33" t="str">
        <f>IF(INVENTARIO!U403="","",INVENTARIO!U403)</f>
        <v/>
      </c>
      <c r="J411" s="15" t="str">
        <f>IF(INVENTARIO!V403="","",INVENTARIO!V403)</f>
        <v/>
      </c>
      <c r="K411" s="15" t="str">
        <f>IF(INVENTARIO!R403="","",INVENTARIO!R403)</f>
        <v/>
      </c>
      <c r="L411" s="15" t="str">
        <f>IF(INVENTARIO!Y403="","",INVENTARIO!Y403)</f>
        <v/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5" t="str">
        <f>IF(INVENTARIO!A403="","",INVENTARIO!A403)</f>
        <v/>
      </c>
      <c r="B412" s="15" t="str">
        <f>IF(INVENTARIO!G403="","",INVENTARIO!G403)</f>
        <v/>
      </c>
      <c r="C412" s="15" t="str">
        <f>IF(INVENTARIO!B403="","",INVENTARIO!B403)</f>
        <v/>
      </c>
      <c r="D412" s="15" t="str">
        <f>IF(INVENTARIO!D403="","",INVENTARIO!D403)</f>
        <v/>
      </c>
      <c r="E412" s="21" t="str">
        <f>IF(INVENTARIO!O404="","",INVENTARIO!O404)</f>
        <v/>
      </c>
      <c r="F412" s="21" t="str">
        <f>IF(INVENTARIO!Q404="","",INVENTARIO!Q404)</f>
        <v/>
      </c>
      <c r="G412" s="21" t="str">
        <f t="shared" si="1"/>
        <v/>
      </c>
      <c r="H412" s="15" t="str">
        <f>IF(INVENTARIO!T404="","",INVENTARIO!T404)</f>
        <v/>
      </c>
      <c r="I412" s="33" t="str">
        <f>IF(INVENTARIO!U404="","",INVENTARIO!U404)</f>
        <v/>
      </c>
      <c r="J412" s="15" t="str">
        <f>IF(INVENTARIO!V404="","",INVENTARIO!V404)</f>
        <v/>
      </c>
      <c r="K412" s="15" t="str">
        <f>IF(INVENTARIO!R404="","",INVENTARIO!R404)</f>
        <v/>
      </c>
      <c r="L412" s="15" t="str">
        <f>IF(INVENTARIO!Y404="","",INVENTARIO!Y404)</f>
        <v/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5" t="str">
        <f>IF(INVENTARIO!A404="","",INVENTARIO!A404)</f>
        <v/>
      </c>
      <c r="B413" s="15" t="str">
        <f>IF(INVENTARIO!G404="","",INVENTARIO!G404)</f>
        <v/>
      </c>
      <c r="C413" s="15" t="str">
        <f>IF(INVENTARIO!B404="","",INVENTARIO!B404)</f>
        <v/>
      </c>
      <c r="D413" s="15" t="str">
        <f>IF(INVENTARIO!D404="","",INVENTARIO!D404)</f>
        <v/>
      </c>
      <c r="E413" s="21" t="str">
        <f>IF(INVENTARIO!O405="","",INVENTARIO!O405)</f>
        <v/>
      </c>
      <c r="F413" s="21" t="str">
        <f>IF(INVENTARIO!Q405="","",INVENTARIO!Q405)</f>
        <v/>
      </c>
      <c r="G413" s="21" t="str">
        <f t="shared" si="1"/>
        <v/>
      </c>
      <c r="H413" s="15" t="str">
        <f>IF(INVENTARIO!T405="","",INVENTARIO!T405)</f>
        <v/>
      </c>
      <c r="I413" s="33" t="str">
        <f>IF(INVENTARIO!U405="","",INVENTARIO!U405)</f>
        <v/>
      </c>
      <c r="J413" s="15" t="str">
        <f>IF(INVENTARIO!V405="","",INVENTARIO!V405)</f>
        <v/>
      </c>
      <c r="K413" s="15" t="str">
        <f>IF(INVENTARIO!R405="","",INVENTARIO!R405)</f>
        <v/>
      </c>
      <c r="L413" s="15" t="str">
        <f>IF(INVENTARIO!Y405="","",INVENTARIO!Y405)</f>
        <v/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5" t="str">
        <f>IF(INVENTARIO!A405="","",INVENTARIO!A405)</f>
        <v/>
      </c>
      <c r="B414" s="15" t="str">
        <f>IF(INVENTARIO!G405="","",INVENTARIO!G405)</f>
        <v/>
      </c>
      <c r="C414" s="15" t="str">
        <f>IF(INVENTARIO!B405="","",INVENTARIO!B405)</f>
        <v/>
      </c>
      <c r="D414" s="15" t="str">
        <f>IF(INVENTARIO!D405="","",INVENTARIO!D405)</f>
        <v/>
      </c>
      <c r="E414" s="21" t="str">
        <f>IF(INVENTARIO!O406="","",INVENTARIO!O406)</f>
        <v/>
      </c>
      <c r="F414" s="21" t="str">
        <f>IF(INVENTARIO!Q406="","",INVENTARIO!Q406)</f>
        <v/>
      </c>
      <c r="G414" s="21" t="str">
        <f t="shared" si="1"/>
        <v/>
      </c>
      <c r="H414" s="15" t="str">
        <f>IF(INVENTARIO!T406="","",INVENTARIO!T406)</f>
        <v/>
      </c>
      <c r="I414" s="33" t="str">
        <f>IF(INVENTARIO!U406="","",INVENTARIO!U406)</f>
        <v/>
      </c>
      <c r="J414" s="15" t="str">
        <f>IF(INVENTARIO!V406="","",INVENTARIO!V406)</f>
        <v/>
      </c>
      <c r="K414" s="15" t="str">
        <f>IF(INVENTARIO!R406="","",INVENTARIO!R406)</f>
        <v/>
      </c>
      <c r="L414" s="15" t="str">
        <f>IF(INVENTARIO!Y406="","",INVENTARIO!Y406)</f>
        <v/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5" t="str">
        <f>IF(INVENTARIO!A406="","",INVENTARIO!A406)</f>
        <v/>
      </c>
      <c r="B415" s="15" t="str">
        <f>IF(INVENTARIO!G406="","",INVENTARIO!G406)</f>
        <v/>
      </c>
      <c r="C415" s="15" t="str">
        <f>IF(INVENTARIO!B406="","",INVENTARIO!B406)</f>
        <v/>
      </c>
      <c r="D415" s="15" t="str">
        <f>IF(INVENTARIO!D406="","",INVENTARIO!D406)</f>
        <v/>
      </c>
      <c r="E415" s="21" t="str">
        <f>IF(INVENTARIO!O407="","",INVENTARIO!O407)</f>
        <v/>
      </c>
      <c r="F415" s="21" t="str">
        <f>IF(INVENTARIO!Q407="","",INVENTARIO!Q407)</f>
        <v/>
      </c>
      <c r="G415" s="21" t="str">
        <f t="shared" si="1"/>
        <v/>
      </c>
      <c r="H415" s="15" t="str">
        <f>IF(INVENTARIO!T407="","",INVENTARIO!T407)</f>
        <v/>
      </c>
      <c r="I415" s="33" t="str">
        <f>IF(INVENTARIO!U407="","",INVENTARIO!U407)</f>
        <v/>
      </c>
      <c r="J415" s="15" t="str">
        <f>IF(INVENTARIO!V407="","",INVENTARIO!V407)</f>
        <v/>
      </c>
      <c r="K415" s="15" t="str">
        <f>IF(INVENTARIO!R407="","",INVENTARIO!R407)</f>
        <v/>
      </c>
      <c r="L415" s="15" t="str">
        <f>IF(INVENTARIO!Y407="","",INVENTARIO!Y407)</f>
        <v/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5" t="str">
        <f>IF(INVENTARIO!A407="","",INVENTARIO!A407)</f>
        <v/>
      </c>
      <c r="B416" s="15" t="str">
        <f>IF(INVENTARIO!G407="","",INVENTARIO!G407)</f>
        <v/>
      </c>
      <c r="C416" s="15" t="str">
        <f>IF(INVENTARIO!B407="","",INVENTARIO!B407)</f>
        <v/>
      </c>
      <c r="D416" s="15" t="str">
        <f>IF(INVENTARIO!D407="","",INVENTARIO!D407)</f>
        <v/>
      </c>
      <c r="E416" s="21" t="str">
        <f>IF(INVENTARIO!O408="","",INVENTARIO!O408)</f>
        <v/>
      </c>
      <c r="F416" s="21" t="str">
        <f>IF(INVENTARIO!Q408="","",INVENTARIO!Q408)</f>
        <v/>
      </c>
      <c r="G416" s="21" t="str">
        <f t="shared" si="1"/>
        <v/>
      </c>
      <c r="H416" s="15" t="str">
        <f>IF(INVENTARIO!T408="","",INVENTARIO!T408)</f>
        <v/>
      </c>
      <c r="I416" s="33" t="str">
        <f>IF(INVENTARIO!U408="","",INVENTARIO!U408)</f>
        <v/>
      </c>
      <c r="J416" s="15" t="str">
        <f>IF(INVENTARIO!V408="","",INVENTARIO!V408)</f>
        <v/>
      </c>
      <c r="K416" s="15" t="str">
        <f>IF(INVENTARIO!R408="","",INVENTARIO!R408)</f>
        <v/>
      </c>
      <c r="L416" s="15" t="str">
        <f>IF(INVENTARIO!Y408="","",INVENTARIO!Y408)</f>
        <v/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5" t="str">
        <f>IF(INVENTARIO!A408="","",INVENTARIO!A408)</f>
        <v/>
      </c>
      <c r="B417" s="15" t="str">
        <f>IF(INVENTARIO!G408="","",INVENTARIO!G408)</f>
        <v/>
      </c>
      <c r="C417" s="15" t="str">
        <f>IF(INVENTARIO!B408="","",INVENTARIO!B408)</f>
        <v/>
      </c>
      <c r="D417" s="15" t="str">
        <f>IF(INVENTARIO!D408="","",INVENTARIO!D408)</f>
        <v/>
      </c>
      <c r="E417" s="21" t="str">
        <f>IF(INVENTARIO!O409="","",INVENTARIO!O409)</f>
        <v/>
      </c>
      <c r="F417" s="21" t="str">
        <f>IF(INVENTARIO!Q409="","",INVENTARIO!Q409)</f>
        <v/>
      </c>
      <c r="G417" s="21" t="str">
        <f t="shared" si="1"/>
        <v/>
      </c>
      <c r="H417" s="15" t="str">
        <f>IF(INVENTARIO!T409="","",INVENTARIO!T409)</f>
        <v/>
      </c>
      <c r="I417" s="33" t="str">
        <f>IF(INVENTARIO!U409="","",INVENTARIO!U409)</f>
        <v/>
      </c>
      <c r="J417" s="15" t="str">
        <f>IF(INVENTARIO!V409="","",INVENTARIO!V409)</f>
        <v/>
      </c>
      <c r="K417" s="15" t="str">
        <f>IF(INVENTARIO!R409="","",INVENTARIO!R409)</f>
        <v/>
      </c>
      <c r="L417" s="15" t="str">
        <f>IF(INVENTARIO!Y409="","",INVENTARIO!Y409)</f>
        <v/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5" t="str">
        <f>IF(INVENTARIO!A409="","",INVENTARIO!A409)</f>
        <v/>
      </c>
      <c r="B418" s="15" t="str">
        <f>IF(INVENTARIO!G409="","",INVENTARIO!G409)</f>
        <v/>
      </c>
      <c r="C418" s="15" t="str">
        <f>IF(INVENTARIO!B409="","",INVENTARIO!B409)</f>
        <v/>
      </c>
      <c r="D418" s="15" t="str">
        <f>IF(INVENTARIO!D409="","",INVENTARIO!D409)</f>
        <v/>
      </c>
      <c r="E418" s="21" t="str">
        <f>IF(INVENTARIO!O410="","",INVENTARIO!O410)</f>
        <v/>
      </c>
      <c r="F418" s="21" t="str">
        <f>IF(INVENTARIO!Q410="","",INVENTARIO!Q410)</f>
        <v/>
      </c>
      <c r="G418" s="21" t="str">
        <f t="shared" si="1"/>
        <v/>
      </c>
      <c r="H418" s="15" t="str">
        <f>IF(INVENTARIO!T410="","",INVENTARIO!T410)</f>
        <v/>
      </c>
      <c r="I418" s="33" t="str">
        <f>IF(INVENTARIO!U410="","",INVENTARIO!U410)</f>
        <v/>
      </c>
      <c r="J418" s="15" t="str">
        <f>IF(INVENTARIO!V410="","",INVENTARIO!V410)</f>
        <v/>
      </c>
      <c r="K418" s="15" t="str">
        <f>IF(INVENTARIO!R410="","",INVENTARIO!R410)</f>
        <v/>
      </c>
      <c r="L418" s="15" t="str">
        <f>IF(INVENTARIO!Y410="","",INVENTARIO!Y410)</f>
        <v/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5" t="str">
        <f>IF(INVENTARIO!A410="","",INVENTARIO!A410)</f>
        <v/>
      </c>
      <c r="B419" s="15" t="str">
        <f>IF(INVENTARIO!G410="","",INVENTARIO!G410)</f>
        <v/>
      </c>
      <c r="C419" s="15" t="str">
        <f>IF(INVENTARIO!B410="","",INVENTARIO!B410)</f>
        <v/>
      </c>
      <c r="D419" s="15" t="str">
        <f>IF(INVENTARIO!D410="","",INVENTARIO!D410)</f>
        <v/>
      </c>
      <c r="E419" s="21" t="str">
        <f>IF(INVENTARIO!O411="","",INVENTARIO!O411)</f>
        <v/>
      </c>
      <c r="F419" s="21" t="str">
        <f>IF(INVENTARIO!Q411="","",INVENTARIO!Q411)</f>
        <v/>
      </c>
      <c r="G419" s="21" t="str">
        <f t="shared" si="1"/>
        <v/>
      </c>
      <c r="H419" s="15" t="str">
        <f>IF(INVENTARIO!T411="","",INVENTARIO!T411)</f>
        <v/>
      </c>
      <c r="I419" s="33" t="str">
        <f>IF(INVENTARIO!U411="","",INVENTARIO!U411)</f>
        <v/>
      </c>
      <c r="J419" s="15" t="str">
        <f>IF(INVENTARIO!V411="","",INVENTARIO!V411)</f>
        <v/>
      </c>
      <c r="K419" s="15" t="str">
        <f>IF(INVENTARIO!R411="","",INVENTARIO!R411)</f>
        <v/>
      </c>
      <c r="L419" s="15" t="str">
        <f>IF(INVENTARIO!Y411="","",INVENTARIO!Y411)</f>
        <v/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5" t="str">
        <f>IF(INVENTARIO!A411="","",INVENTARIO!A411)</f>
        <v/>
      </c>
      <c r="B420" s="15" t="str">
        <f>IF(INVENTARIO!G411="","",INVENTARIO!G411)</f>
        <v/>
      </c>
      <c r="C420" s="15" t="str">
        <f>IF(INVENTARIO!B411="","",INVENTARIO!B411)</f>
        <v/>
      </c>
      <c r="D420" s="15" t="str">
        <f>IF(INVENTARIO!D411="","",INVENTARIO!D411)</f>
        <v/>
      </c>
      <c r="E420" s="21" t="str">
        <f>IF(INVENTARIO!O412="","",INVENTARIO!O412)</f>
        <v/>
      </c>
      <c r="F420" s="21" t="str">
        <f>IF(INVENTARIO!Q412="","",INVENTARIO!Q412)</f>
        <v/>
      </c>
      <c r="G420" s="21" t="str">
        <f t="shared" si="1"/>
        <v/>
      </c>
      <c r="H420" s="15" t="str">
        <f>IF(INVENTARIO!T412="","",INVENTARIO!T412)</f>
        <v/>
      </c>
      <c r="I420" s="33" t="str">
        <f>IF(INVENTARIO!U412="","",INVENTARIO!U412)</f>
        <v/>
      </c>
      <c r="J420" s="15" t="str">
        <f>IF(INVENTARIO!V412="","",INVENTARIO!V412)</f>
        <v/>
      </c>
      <c r="K420" s="15" t="str">
        <f>IF(INVENTARIO!R412="","",INVENTARIO!R412)</f>
        <v/>
      </c>
      <c r="L420" s="15" t="str">
        <f>IF(INVENTARIO!Y412="","",INVENTARIO!Y412)</f>
        <v/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5" t="str">
        <f>IF(INVENTARIO!A412="","",INVENTARIO!A412)</f>
        <v/>
      </c>
      <c r="B421" s="15" t="str">
        <f>IF(INVENTARIO!G412="","",INVENTARIO!G412)</f>
        <v/>
      </c>
      <c r="C421" s="15" t="str">
        <f>IF(INVENTARIO!B412="","",INVENTARIO!B412)</f>
        <v/>
      </c>
      <c r="D421" s="15" t="str">
        <f>IF(INVENTARIO!D412="","",INVENTARIO!D412)</f>
        <v/>
      </c>
      <c r="E421" s="21" t="str">
        <f>IF(INVENTARIO!O413="","",INVENTARIO!O413)</f>
        <v/>
      </c>
      <c r="F421" s="21" t="str">
        <f>IF(INVENTARIO!Q413="","",INVENTARIO!Q413)</f>
        <v/>
      </c>
      <c r="G421" s="21" t="str">
        <f t="shared" si="1"/>
        <v/>
      </c>
      <c r="H421" s="15" t="str">
        <f>IF(INVENTARIO!T413="","",INVENTARIO!T413)</f>
        <v/>
      </c>
      <c r="I421" s="33" t="str">
        <f>IF(INVENTARIO!U413="","",INVENTARIO!U413)</f>
        <v/>
      </c>
      <c r="J421" s="15" t="str">
        <f>IF(INVENTARIO!V413="","",INVENTARIO!V413)</f>
        <v/>
      </c>
      <c r="K421" s="15" t="str">
        <f>IF(INVENTARIO!R413="","",INVENTARIO!R413)</f>
        <v/>
      </c>
      <c r="L421" s="15" t="str">
        <f>IF(INVENTARIO!Y413="","",INVENTARIO!Y413)</f>
        <v/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5" t="str">
        <f>IF(INVENTARIO!A413="","",INVENTARIO!A413)</f>
        <v/>
      </c>
      <c r="B422" s="15" t="str">
        <f>IF(INVENTARIO!G413="","",INVENTARIO!G413)</f>
        <v/>
      </c>
      <c r="C422" s="15" t="str">
        <f>IF(INVENTARIO!B413="","",INVENTARIO!B413)</f>
        <v/>
      </c>
      <c r="D422" s="15" t="str">
        <f>IF(INVENTARIO!D413="","",INVENTARIO!D413)</f>
        <v/>
      </c>
      <c r="E422" s="21" t="str">
        <f>IF(INVENTARIO!O414="","",INVENTARIO!O414)</f>
        <v/>
      </c>
      <c r="F422" s="21" t="str">
        <f>IF(INVENTARIO!Q414="","",INVENTARIO!Q414)</f>
        <v/>
      </c>
      <c r="G422" s="21" t="str">
        <f t="shared" si="1"/>
        <v/>
      </c>
      <c r="H422" s="15" t="str">
        <f>IF(INVENTARIO!T414="","",INVENTARIO!T414)</f>
        <v/>
      </c>
      <c r="I422" s="33" t="str">
        <f>IF(INVENTARIO!U414="","",INVENTARIO!U414)</f>
        <v/>
      </c>
      <c r="J422" s="15" t="str">
        <f>IF(INVENTARIO!V414="","",INVENTARIO!V414)</f>
        <v/>
      </c>
      <c r="K422" s="15" t="str">
        <f>IF(INVENTARIO!R414="","",INVENTARIO!R414)</f>
        <v/>
      </c>
      <c r="L422" s="15" t="str">
        <f>IF(INVENTARIO!Y414="","",INVENTARIO!Y414)</f>
        <v/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5" t="str">
        <f>IF(INVENTARIO!A414="","",INVENTARIO!A414)</f>
        <v/>
      </c>
      <c r="B423" s="15" t="str">
        <f>IF(INVENTARIO!G414="","",INVENTARIO!G414)</f>
        <v/>
      </c>
      <c r="C423" s="15" t="str">
        <f>IF(INVENTARIO!B414="","",INVENTARIO!B414)</f>
        <v/>
      </c>
      <c r="D423" s="15" t="str">
        <f>IF(INVENTARIO!D414="","",INVENTARIO!D414)</f>
        <v/>
      </c>
      <c r="E423" s="21" t="str">
        <f>IF(INVENTARIO!O415="","",INVENTARIO!O415)</f>
        <v/>
      </c>
      <c r="F423" s="21" t="str">
        <f>IF(INVENTARIO!Q415="","",INVENTARIO!Q415)</f>
        <v/>
      </c>
      <c r="G423" s="21" t="str">
        <f t="shared" si="1"/>
        <v/>
      </c>
      <c r="H423" s="15" t="str">
        <f>IF(INVENTARIO!T415="","",INVENTARIO!T415)</f>
        <v/>
      </c>
      <c r="I423" s="33" t="str">
        <f>IF(INVENTARIO!U415="","",INVENTARIO!U415)</f>
        <v/>
      </c>
      <c r="J423" s="15" t="str">
        <f>IF(INVENTARIO!V415="","",INVENTARIO!V415)</f>
        <v/>
      </c>
      <c r="K423" s="15" t="str">
        <f>IF(INVENTARIO!R415="","",INVENTARIO!R415)</f>
        <v/>
      </c>
      <c r="L423" s="15" t="str">
        <f>IF(INVENTARIO!Y415="","",INVENTARIO!Y415)</f>
        <v/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5" t="str">
        <f>IF(INVENTARIO!A415="","",INVENTARIO!A415)</f>
        <v/>
      </c>
      <c r="B424" s="15" t="str">
        <f>IF(INVENTARIO!G415="","",INVENTARIO!G415)</f>
        <v/>
      </c>
      <c r="C424" s="15" t="str">
        <f>IF(INVENTARIO!B415="","",INVENTARIO!B415)</f>
        <v/>
      </c>
      <c r="D424" s="15" t="str">
        <f>IF(INVENTARIO!D415="","",INVENTARIO!D415)</f>
        <v/>
      </c>
      <c r="E424" s="21" t="str">
        <f>IF(INVENTARIO!O416="","",INVENTARIO!O416)</f>
        <v/>
      </c>
      <c r="F424" s="21" t="str">
        <f>IF(INVENTARIO!Q416="","",INVENTARIO!Q416)</f>
        <v/>
      </c>
      <c r="G424" s="21" t="str">
        <f t="shared" si="1"/>
        <v/>
      </c>
      <c r="H424" s="15" t="str">
        <f>IF(INVENTARIO!T416="","",INVENTARIO!T416)</f>
        <v/>
      </c>
      <c r="I424" s="33" t="str">
        <f>IF(INVENTARIO!U416="","",INVENTARIO!U416)</f>
        <v/>
      </c>
      <c r="J424" s="15" t="str">
        <f>IF(INVENTARIO!V416="","",INVENTARIO!V416)</f>
        <v/>
      </c>
      <c r="K424" s="15" t="str">
        <f>IF(INVENTARIO!R416="","",INVENTARIO!R416)</f>
        <v/>
      </c>
      <c r="L424" s="15" t="str">
        <f>IF(INVENTARIO!Y416="","",INVENTARIO!Y416)</f>
        <v/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5" t="str">
        <f>IF(INVENTARIO!A416="","",INVENTARIO!A416)</f>
        <v/>
      </c>
      <c r="B425" s="15" t="str">
        <f>IF(INVENTARIO!G416="","",INVENTARIO!G416)</f>
        <v/>
      </c>
      <c r="C425" s="15" t="str">
        <f>IF(INVENTARIO!B416="","",INVENTARIO!B416)</f>
        <v/>
      </c>
      <c r="D425" s="15" t="str">
        <f>IF(INVENTARIO!D416="","",INVENTARIO!D416)</f>
        <v/>
      </c>
      <c r="E425" s="21" t="str">
        <f>IF(INVENTARIO!O417="","",INVENTARIO!O417)</f>
        <v/>
      </c>
      <c r="F425" s="21" t="str">
        <f>IF(INVENTARIO!Q417="","",INVENTARIO!Q417)</f>
        <v/>
      </c>
      <c r="G425" s="21" t="str">
        <f t="shared" si="1"/>
        <v/>
      </c>
      <c r="H425" s="15" t="str">
        <f>IF(INVENTARIO!T417="","",INVENTARIO!T417)</f>
        <v/>
      </c>
      <c r="I425" s="33" t="str">
        <f>IF(INVENTARIO!U417="","",INVENTARIO!U417)</f>
        <v/>
      </c>
      <c r="J425" s="15" t="str">
        <f>IF(INVENTARIO!V417="","",INVENTARIO!V417)</f>
        <v/>
      </c>
      <c r="K425" s="15" t="str">
        <f>IF(INVENTARIO!R417="","",INVENTARIO!R417)</f>
        <v/>
      </c>
      <c r="L425" s="15" t="str">
        <f>IF(INVENTARIO!Y417="","",INVENTARIO!Y417)</f>
        <v/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5" t="str">
        <f>IF(INVENTARIO!A417="","",INVENTARIO!A417)</f>
        <v/>
      </c>
      <c r="B426" s="15" t="str">
        <f>IF(INVENTARIO!G417="","",INVENTARIO!G417)</f>
        <v/>
      </c>
      <c r="C426" s="15" t="str">
        <f>IF(INVENTARIO!B417="","",INVENTARIO!B417)</f>
        <v/>
      </c>
      <c r="D426" s="15" t="str">
        <f>IF(INVENTARIO!D417="","",INVENTARIO!D417)</f>
        <v/>
      </c>
      <c r="E426" s="21" t="str">
        <f>IF(INVENTARIO!O418="","",INVENTARIO!O418)</f>
        <v/>
      </c>
      <c r="F426" s="21" t="str">
        <f>IF(INVENTARIO!Q418="","",INVENTARIO!Q418)</f>
        <v/>
      </c>
      <c r="G426" s="21" t="str">
        <f t="shared" si="1"/>
        <v/>
      </c>
      <c r="H426" s="15" t="str">
        <f>IF(INVENTARIO!T418="","",INVENTARIO!T418)</f>
        <v/>
      </c>
      <c r="I426" s="33" t="str">
        <f>IF(INVENTARIO!U418="","",INVENTARIO!U418)</f>
        <v/>
      </c>
      <c r="J426" s="15" t="str">
        <f>IF(INVENTARIO!V418="","",INVENTARIO!V418)</f>
        <v/>
      </c>
      <c r="K426" s="15" t="str">
        <f>IF(INVENTARIO!R418="","",INVENTARIO!R418)</f>
        <v/>
      </c>
      <c r="L426" s="15" t="str">
        <f>IF(INVENTARIO!Y418="","",INVENTARIO!Y418)</f>
        <v/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5" t="str">
        <f>IF(INVENTARIO!A418="","",INVENTARIO!A418)</f>
        <v/>
      </c>
      <c r="B427" s="15" t="str">
        <f>IF(INVENTARIO!G418="","",INVENTARIO!G418)</f>
        <v/>
      </c>
      <c r="C427" s="15" t="str">
        <f>IF(INVENTARIO!B418="","",INVENTARIO!B418)</f>
        <v/>
      </c>
      <c r="D427" s="15" t="str">
        <f>IF(INVENTARIO!D418="","",INVENTARIO!D418)</f>
        <v/>
      </c>
      <c r="E427" s="21" t="str">
        <f>IF(INVENTARIO!O419="","",INVENTARIO!O419)</f>
        <v/>
      </c>
      <c r="F427" s="21" t="str">
        <f>IF(INVENTARIO!Q419="","",INVENTARIO!Q419)</f>
        <v/>
      </c>
      <c r="G427" s="21" t="str">
        <f t="shared" si="1"/>
        <v/>
      </c>
      <c r="H427" s="15" t="str">
        <f>IF(INVENTARIO!T419="","",INVENTARIO!T419)</f>
        <v/>
      </c>
      <c r="I427" s="33" t="str">
        <f>IF(INVENTARIO!U419="","",INVENTARIO!U419)</f>
        <v/>
      </c>
      <c r="J427" s="15" t="str">
        <f>IF(INVENTARIO!V419="","",INVENTARIO!V419)</f>
        <v/>
      </c>
      <c r="K427" s="15" t="str">
        <f>IF(INVENTARIO!R419="","",INVENTARIO!R419)</f>
        <v/>
      </c>
      <c r="L427" s="15" t="str">
        <f>IF(INVENTARIO!Y419="","",INVENTARIO!Y419)</f>
        <v/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5" t="str">
        <f>IF(INVENTARIO!A419="","",INVENTARIO!A419)</f>
        <v/>
      </c>
      <c r="B428" s="15" t="str">
        <f>IF(INVENTARIO!G419="","",INVENTARIO!G419)</f>
        <v/>
      </c>
      <c r="C428" s="15" t="str">
        <f>IF(INVENTARIO!B419="","",INVENTARIO!B419)</f>
        <v/>
      </c>
      <c r="D428" s="15" t="str">
        <f>IF(INVENTARIO!D419="","",INVENTARIO!D419)</f>
        <v/>
      </c>
      <c r="E428" s="21" t="str">
        <f>IF(INVENTARIO!O420="","",INVENTARIO!O420)</f>
        <v/>
      </c>
      <c r="F428" s="21" t="str">
        <f>IF(INVENTARIO!Q420="","",INVENTARIO!Q420)</f>
        <v/>
      </c>
      <c r="G428" s="21" t="str">
        <f t="shared" si="1"/>
        <v/>
      </c>
      <c r="H428" s="15" t="str">
        <f>IF(INVENTARIO!T420="","",INVENTARIO!T420)</f>
        <v/>
      </c>
      <c r="I428" s="33" t="str">
        <f>IF(INVENTARIO!U420="","",INVENTARIO!U420)</f>
        <v/>
      </c>
      <c r="J428" s="15" t="str">
        <f>IF(INVENTARIO!V420="","",INVENTARIO!V420)</f>
        <v/>
      </c>
      <c r="K428" s="15" t="str">
        <f>IF(INVENTARIO!R420="","",INVENTARIO!R420)</f>
        <v/>
      </c>
      <c r="L428" s="15" t="str">
        <f>IF(INVENTARIO!Y420="","",INVENTARIO!Y420)</f>
        <v/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5" t="str">
        <f>IF(INVENTARIO!A420="","",INVENTARIO!A420)</f>
        <v/>
      </c>
      <c r="B429" s="15" t="str">
        <f>IF(INVENTARIO!G420="","",INVENTARIO!G420)</f>
        <v/>
      </c>
      <c r="C429" s="15" t="str">
        <f>IF(INVENTARIO!B420="","",INVENTARIO!B420)</f>
        <v/>
      </c>
      <c r="D429" s="15" t="str">
        <f>IF(INVENTARIO!D420="","",INVENTARIO!D420)</f>
        <v/>
      </c>
      <c r="E429" s="21" t="str">
        <f>IF(INVENTARIO!O421="","",INVENTARIO!O421)</f>
        <v/>
      </c>
      <c r="F429" s="21" t="str">
        <f>IF(INVENTARIO!Q421="","",INVENTARIO!Q421)</f>
        <v/>
      </c>
      <c r="G429" s="21" t="str">
        <f t="shared" si="1"/>
        <v/>
      </c>
      <c r="H429" s="15" t="str">
        <f>IF(INVENTARIO!T421="","",INVENTARIO!T421)</f>
        <v/>
      </c>
      <c r="I429" s="33" t="str">
        <f>IF(INVENTARIO!U421="","",INVENTARIO!U421)</f>
        <v/>
      </c>
      <c r="J429" s="15" t="str">
        <f>IF(INVENTARIO!V421="","",INVENTARIO!V421)</f>
        <v/>
      </c>
      <c r="K429" s="15" t="str">
        <f>IF(INVENTARIO!R421="","",INVENTARIO!R421)</f>
        <v/>
      </c>
      <c r="L429" s="15" t="str">
        <f>IF(INVENTARIO!Y421="","",INVENTARIO!Y421)</f>
        <v/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5" t="str">
        <f>IF(INVENTARIO!A421="","",INVENTARIO!A421)</f>
        <v/>
      </c>
      <c r="B430" s="15" t="str">
        <f>IF(INVENTARIO!G421="","",INVENTARIO!G421)</f>
        <v/>
      </c>
      <c r="C430" s="15" t="str">
        <f>IF(INVENTARIO!B421="","",INVENTARIO!B421)</f>
        <v/>
      </c>
      <c r="D430" s="15" t="str">
        <f>IF(INVENTARIO!D421="","",INVENTARIO!D421)</f>
        <v/>
      </c>
      <c r="E430" s="21" t="str">
        <f>IF(INVENTARIO!O422="","",INVENTARIO!O422)</f>
        <v/>
      </c>
      <c r="F430" s="21" t="str">
        <f>IF(INVENTARIO!Q422="","",INVENTARIO!Q422)</f>
        <v/>
      </c>
      <c r="G430" s="21" t="str">
        <f t="shared" si="1"/>
        <v/>
      </c>
      <c r="H430" s="15" t="str">
        <f>IF(INVENTARIO!T422="","",INVENTARIO!T422)</f>
        <v/>
      </c>
      <c r="I430" s="33" t="str">
        <f>IF(INVENTARIO!U422="","",INVENTARIO!U422)</f>
        <v/>
      </c>
      <c r="J430" s="15" t="str">
        <f>IF(INVENTARIO!V422="","",INVENTARIO!V422)</f>
        <v/>
      </c>
      <c r="K430" s="15" t="str">
        <f>IF(INVENTARIO!R422="","",INVENTARIO!R422)</f>
        <v/>
      </c>
      <c r="L430" s="15" t="str">
        <f>IF(INVENTARIO!Y422="","",INVENTARIO!Y422)</f>
        <v/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5" t="str">
        <f>IF(INVENTARIO!A422="","",INVENTARIO!A422)</f>
        <v/>
      </c>
      <c r="B431" s="15" t="str">
        <f>IF(INVENTARIO!G422="","",INVENTARIO!G422)</f>
        <v/>
      </c>
      <c r="C431" s="15" t="str">
        <f>IF(INVENTARIO!B422="","",INVENTARIO!B422)</f>
        <v/>
      </c>
      <c r="D431" s="15" t="str">
        <f>IF(INVENTARIO!D422="","",INVENTARIO!D422)</f>
        <v/>
      </c>
      <c r="E431" s="21" t="str">
        <f>IF(INVENTARIO!O423="","",INVENTARIO!O423)</f>
        <v/>
      </c>
      <c r="F431" s="21" t="str">
        <f>IF(INVENTARIO!Q423="","",INVENTARIO!Q423)</f>
        <v/>
      </c>
      <c r="G431" s="21" t="str">
        <f t="shared" si="1"/>
        <v/>
      </c>
      <c r="H431" s="15" t="str">
        <f>IF(INVENTARIO!T423="","",INVENTARIO!T423)</f>
        <v/>
      </c>
      <c r="I431" s="33" t="str">
        <f>IF(INVENTARIO!U423="","",INVENTARIO!U423)</f>
        <v/>
      </c>
      <c r="J431" s="15" t="str">
        <f>IF(INVENTARIO!V423="","",INVENTARIO!V423)</f>
        <v/>
      </c>
      <c r="K431" s="15" t="str">
        <f>IF(INVENTARIO!R423="","",INVENTARIO!R423)</f>
        <v/>
      </c>
      <c r="L431" s="15" t="str">
        <f>IF(INVENTARIO!Y423="","",INVENTARIO!Y423)</f>
        <v/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5" t="str">
        <f>IF(INVENTARIO!A423="","",INVENTARIO!A423)</f>
        <v/>
      </c>
      <c r="B432" s="15" t="str">
        <f>IF(INVENTARIO!G423="","",INVENTARIO!G423)</f>
        <v/>
      </c>
      <c r="C432" s="15" t="str">
        <f>IF(INVENTARIO!B423="","",INVENTARIO!B423)</f>
        <v/>
      </c>
      <c r="D432" s="15" t="str">
        <f>IF(INVENTARIO!D423="","",INVENTARIO!D423)</f>
        <v/>
      </c>
      <c r="E432" s="21" t="str">
        <f>IF(INVENTARIO!O424="","",INVENTARIO!O424)</f>
        <v/>
      </c>
      <c r="F432" s="21" t="str">
        <f>IF(INVENTARIO!Q424="","",INVENTARIO!Q424)</f>
        <v/>
      </c>
      <c r="G432" s="21" t="str">
        <f t="shared" si="1"/>
        <v/>
      </c>
      <c r="H432" s="15" t="str">
        <f>IF(INVENTARIO!T424="","",INVENTARIO!T424)</f>
        <v/>
      </c>
      <c r="I432" s="33" t="str">
        <f>IF(INVENTARIO!U424="","",INVENTARIO!U424)</f>
        <v/>
      </c>
      <c r="J432" s="15" t="str">
        <f>IF(INVENTARIO!V424="","",INVENTARIO!V424)</f>
        <v/>
      </c>
      <c r="K432" s="15" t="str">
        <f>IF(INVENTARIO!R424="","",INVENTARIO!R424)</f>
        <v/>
      </c>
      <c r="L432" s="15" t="str">
        <f>IF(INVENTARIO!Y424="","",INVENTARIO!Y424)</f>
        <v/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5" t="str">
        <f>IF(INVENTARIO!A424="","",INVENTARIO!A424)</f>
        <v/>
      </c>
      <c r="B433" s="15" t="str">
        <f>IF(INVENTARIO!G424="","",INVENTARIO!G424)</f>
        <v/>
      </c>
      <c r="C433" s="15" t="str">
        <f>IF(INVENTARIO!B424="","",INVENTARIO!B424)</f>
        <v/>
      </c>
      <c r="D433" s="15" t="str">
        <f>IF(INVENTARIO!D424="","",INVENTARIO!D424)</f>
        <v/>
      </c>
      <c r="E433" s="21" t="str">
        <f>IF(INVENTARIO!O425="","",INVENTARIO!O425)</f>
        <v/>
      </c>
      <c r="F433" s="21" t="str">
        <f>IF(INVENTARIO!Q425="","",INVENTARIO!Q425)</f>
        <v/>
      </c>
      <c r="G433" s="21" t="str">
        <f t="shared" si="1"/>
        <v/>
      </c>
      <c r="H433" s="15" t="str">
        <f>IF(INVENTARIO!T425="","",INVENTARIO!T425)</f>
        <v/>
      </c>
      <c r="I433" s="33" t="str">
        <f>IF(INVENTARIO!U425="","",INVENTARIO!U425)</f>
        <v/>
      </c>
      <c r="J433" s="15" t="str">
        <f>IF(INVENTARIO!V425="","",INVENTARIO!V425)</f>
        <v/>
      </c>
      <c r="K433" s="15" t="str">
        <f>IF(INVENTARIO!R425="","",INVENTARIO!R425)</f>
        <v/>
      </c>
      <c r="L433" s="15" t="str">
        <f>IF(INVENTARIO!Y425="","",INVENTARIO!Y425)</f>
        <v/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5" t="str">
        <f>IF(INVENTARIO!A425="","",INVENTARIO!A425)</f>
        <v/>
      </c>
      <c r="B434" s="15" t="str">
        <f>IF(INVENTARIO!G425="","",INVENTARIO!G425)</f>
        <v/>
      </c>
      <c r="C434" s="15" t="str">
        <f>IF(INVENTARIO!B425="","",INVENTARIO!B425)</f>
        <v/>
      </c>
      <c r="D434" s="15" t="str">
        <f>IF(INVENTARIO!D425="","",INVENTARIO!D425)</f>
        <v/>
      </c>
      <c r="E434" s="21" t="str">
        <f>IF(INVENTARIO!O426="","",INVENTARIO!O426)</f>
        <v/>
      </c>
      <c r="F434" s="21" t="str">
        <f>IF(INVENTARIO!Q426="","",INVENTARIO!Q426)</f>
        <v/>
      </c>
      <c r="G434" s="21" t="str">
        <f t="shared" si="1"/>
        <v/>
      </c>
      <c r="H434" s="15" t="str">
        <f>IF(INVENTARIO!T426="","",INVENTARIO!T426)</f>
        <v/>
      </c>
      <c r="I434" s="33" t="str">
        <f>IF(INVENTARIO!U426="","",INVENTARIO!U426)</f>
        <v/>
      </c>
      <c r="J434" s="15" t="str">
        <f>IF(INVENTARIO!V426="","",INVENTARIO!V426)</f>
        <v/>
      </c>
      <c r="K434" s="15" t="str">
        <f>IF(INVENTARIO!R426="","",INVENTARIO!R426)</f>
        <v/>
      </c>
      <c r="L434" s="15" t="str">
        <f>IF(INVENTARIO!Y426="","",INVENTARIO!Y426)</f>
        <v/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5" t="str">
        <f>IF(INVENTARIO!A426="","",INVENTARIO!A426)</f>
        <v/>
      </c>
      <c r="B435" s="15" t="str">
        <f>IF(INVENTARIO!G426="","",INVENTARIO!G426)</f>
        <v/>
      </c>
      <c r="C435" s="15" t="str">
        <f>IF(INVENTARIO!B426="","",INVENTARIO!B426)</f>
        <v/>
      </c>
      <c r="D435" s="15" t="str">
        <f>IF(INVENTARIO!D426="","",INVENTARIO!D426)</f>
        <v/>
      </c>
      <c r="E435" s="21" t="str">
        <f>IF(INVENTARIO!O427="","",INVENTARIO!O427)</f>
        <v/>
      </c>
      <c r="F435" s="21" t="str">
        <f>IF(INVENTARIO!Q427="","",INVENTARIO!Q427)</f>
        <v/>
      </c>
      <c r="G435" s="21" t="str">
        <f t="shared" si="1"/>
        <v/>
      </c>
      <c r="H435" s="15" t="str">
        <f>IF(INVENTARIO!T427="","",INVENTARIO!T427)</f>
        <v/>
      </c>
      <c r="I435" s="33" t="str">
        <f>IF(INVENTARIO!U427="","",INVENTARIO!U427)</f>
        <v/>
      </c>
      <c r="J435" s="15" t="str">
        <f>IF(INVENTARIO!V427="","",INVENTARIO!V427)</f>
        <v/>
      </c>
      <c r="K435" s="15" t="str">
        <f>IF(INVENTARIO!R427="","",INVENTARIO!R427)</f>
        <v/>
      </c>
      <c r="L435" s="15" t="str">
        <f>IF(INVENTARIO!Y427="","",INVENTARIO!Y427)</f>
        <v/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5" t="str">
        <f>IF(INVENTARIO!A427="","",INVENTARIO!A427)</f>
        <v/>
      </c>
      <c r="B436" s="15" t="str">
        <f>IF(INVENTARIO!G427="","",INVENTARIO!G427)</f>
        <v/>
      </c>
      <c r="C436" s="15" t="str">
        <f>IF(INVENTARIO!B427="","",INVENTARIO!B427)</f>
        <v/>
      </c>
      <c r="D436" s="15" t="str">
        <f>IF(INVENTARIO!D427="","",INVENTARIO!D427)</f>
        <v/>
      </c>
      <c r="E436" s="21" t="str">
        <f>IF(INVENTARIO!O428="","",INVENTARIO!O428)</f>
        <v/>
      </c>
      <c r="F436" s="21" t="str">
        <f>IF(INVENTARIO!Q428="","",INVENTARIO!Q428)</f>
        <v/>
      </c>
      <c r="G436" s="21" t="str">
        <f t="shared" si="1"/>
        <v/>
      </c>
      <c r="H436" s="15" t="str">
        <f>IF(INVENTARIO!T428="","",INVENTARIO!T428)</f>
        <v/>
      </c>
      <c r="I436" s="33" t="str">
        <f>IF(INVENTARIO!U428="","",INVENTARIO!U428)</f>
        <v/>
      </c>
      <c r="J436" s="15" t="str">
        <f>IF(INVENTARIO!V428="","",INVENTARIO!V428)</f>
        <v/>
      </c>
      <c r="K436" s="15" t="str">
        <f>IF(INVENTARIO!R428="","",INVENTARIO!R428)</f>
        <v/>
      </c>
      <c r="L436" s="15" t="str">
        <f>IF(INVENTARIO!Y428="","",INVENTARIO!Y428)</f>
        <v/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5" t="str">
        <f>IF(INVENTARIO!A428="","",INVENTARIO!A428)</f>
        <v/>
      </c>
      <c r="B437" s="15" t="str">
        <f>IF(INVENTARIO!G428="","",INVENTARIO!G428)</f>
        <v/>
      </c>
      <c r="C437" s="15" t="str">
        <f>IF(INVENTARIO!B428="","",INVENTARIO!B428)</f>
        <v/>
      </c>
      <c r="D437" s="15" t="str">
        <f>IF(INVENTARIO!D428="","",INVENTARIO!D428)</f>
        <v/>
      </c>
      <c r="E437" s="21" t="str">
        <f>IF(INVENTARIO!O429="","",INVENTARIO!O429)</f>
        <v/>
      </c>
      <c r="F437" s="21" t="str">
        <f>IF(INVENTARIO!Q429="","",INVENTARIO!Q429)</f>
        <v/>
      </c>
      <c r="G437" s="21" t="str">
        <f t="shared" si="1"/>
        <v/>
      </c>
      <c r="H437" s="15" t="str">
        <f>IF(INVENTARIO!T429="","",INVENTARIO!T429)</f>
        <v/>
      </c>
      <c r="I437" s="33" t="str">
        <f>IF(INVENTARIO!U429="","",INVENTARIO!U429)</f>
        <v/>
      </c>
      <c r="J437" s="15" t="str">
        <f>IF(INVENTARIO!V429="","",INVENTARIO!V429)</f>
        <v/>
      </c>
      <c r="K437" s="15" t="str">
        <f>IF(INVENTARIO!R429="","",INVENTARIO!R429)</f>
        <v/>
      </c>
      <c r="L437" s="15" t="str">
        <f>IF(INVENTARIO!Y429="","",INVENTARIO!Y429)</f>
        <v/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5" t="str">
        <f>IF(INVENTARIO!A429="","",INVENTARIO!A429)</f>
        <v/>
      </c>
      <c r="B438" s="15" t="str">
        <f>IF(INVENTARIO!G429="","",INVENTARIO!G429)</f>
        <v/>
      </c>
      <c r="C438" s="15" t="str">
        <f>IF(INVENTARIO!B429="","",INVENTARIO!B429)</f>
        <v/>
      </c>
      <c r="D438" s="15" t="str">
        <f>IF(INVENTARIO!D429="","",INVENTARIO!D429)</f>
        <v/>
      </c>
      <c r="E438" s="21" t="str">
        <f>IF(INVENTARIO!O430="","",INVENTARIO!O430)</f>
        <v/>
      </c>
      <c r="F438" s="21" t="str">
        <f>IF(INVENTARIO!Q430="","",INVENTARIO!Q430)</f>
        <v/>
      </c>
      <c r="G438" s="21" t="str">
        <f t="shared" si="1"/>
        <v/>
      </c>
      <c r="H438" s="15" t="str">
        <f>IF(INVENTARIO!T430="","",INVENTARIO!T430)</f>
        <v/>
      </c>
      <c r="I438" s="33" t="str">
        <f>IF(INVENTARIO!U430="","",INVENTARIO!U430)</f>
        <v/>
      </c>
      <c r="J438" s="15" t="str">
        <f>IF(INVENTARIO!V430="","",INVENTARIO!V430)</f>
        <v/>
      </c>
      <c r="K438" s="15" t="str">
        <f>IF(INVENTARIO!R430="","",INVENTARIO!R430)</f>
        <v/>
      </c>
      <c r="L438" s="15" t="str">
        <f>IF(INVENTARIO!Y430="","",INVENTARIO!Y430)</f>
        <v/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5" t="str">
        <f>IF(INVENTARIO!A430="","",INVENTARIO!A430)</f>
        <v/>
      </c>
      <c r="B439" s="15" t="str">
        <f>IF(INVENTARIO!G430="","",INVENTARIO!G430)</f>
        <v/>
      </c>
      <c r="C439" s="15" t="str">
        <f>IF(INVENTARIO!B430="","",INVENTARIO!B430)</f>
        <v/>
      </c>
      <c r="D439" s="15" t="str">
        <f>IF(INVENTARIO!D430="","",INVENTARIO!D430)</f>
        <v/>
      </c>
      <c r="E439" s="21" t="str">
        <f>IF(INVENTARIO!O431="","",INVENTARIO!O431)</f>
        <v/>
      </c>
      <c r="F439" s="21" t="str">
        <f>IF(INVENTARIO!Q431="","",INVENTARIO!Q431)</f>
        <v/>
      </c>
      <c r="G439" s="21" t="str">
        <f t="shared" si="1"/>
        <v/>
      </c>
      <c r="H439" s="15" t="str">
        <f>IF(INVENTARIO!T431="","",INVENTARIO!T431)</f>
        <v/>
      </c>
      <c r="I439" s="33" t="str">
        <f>IF(INVENTARIO!U431="","",INVENTARIO!U431)</f>
        <v/>
      </c>
      <c r="J439" s="15" t="str">
        <f>IF(INVENTARIO!V431="","",INVENTARIO!V431)</f>
        <v/>
      </c>
      <c r="K439" s="15" t="str">
        <f>IF(INVENTARIO!R431="","",INVENTARIO!R431)</f>
        <v/>
      </c>
      <c r="L439" s="15" t="str">
        <f>IF(INVENTARIO!Y431="","",INVENTARIO!Y431)</f>
        <v/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5" t="str">
        <f>IF(INVENTARIO!A431="","",INVENTARIO!A431)</f>
        <v/>
      </c>
      <c r="B440" s="15" t="str">
        <f>IF(INVENTARIO!G431="","",INVENTARIO!G431)</f>
        <v/>
      </c>
      <c r="C440" s="15" t="str">
        <f>IF(INVENTARIO!B431="","",INVENTARIO!B431)</f>
        <v/>
      </c>
      <c r="D440" s="15" t="str">
        <f>IF(INVENTARIO!D431="","",INVENTARIO!D431)</f>
        <v/>
      </c>
      <c r="E440" s="21" t="str">
        <f>IF(INVENTARIO!O432="","",INVENTARIO!O432)</f>
        <v/>
      </c>
      <c r="F440" s="21" t="str">
        <f>IF(INVENTARIO!Q432="","",INVENTARIO!Q432)</f>
        <v/>
      </c>
      <c r="G440" s="21" t="str">
        <f t="shared" si="1"/>
        <v/>
      </c>
      <c r="H440" s="15" t="str">
        <f>IF(INVENTARIO!T432="","",INVENTARIO!T432)</f>
        <v/>
      </c>
      <c r="I440" s="33" t="str">
        <f>IF(INVENTARIO!U432="","",INVENTARIO!U432)</f>
        <v/>
      </c>
      <c r="J440" s="15" t="str">
        <f>IF(INVENTARIO!V432="","",INVENTARIO!V432)</f>
        <v/>
      </c>
      <c r="K440" s="15" t="str">
        <f>IF(INVENTARIO!R432="","",INVENTARIO!R432)</f>
        <v/>
      </c>
      <c r="L440" s="15" t="str">
        <f>IF(INVENTARIO!Y432="","",INVENTARIO!Y432)</f>
        <v/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5" t="str">
        <f>IF(INVENTARIO!A432="","",INVENTARIO!A432)</f>
        <v/>
      </c>
      <c r="B441" s="15" t="str">
        <f>IF(INVENTARIO!G432="","",INVENTARIO!G432)</f>
        <v/>
      </c>
      <c r="C441" s="15" t="str">
        <f>IF(INVENTARIO!B432="","",INVENTARIO!B432)</f>
        <v/>
      </c>
      <c r="D441" s="15" t="str">
        <f>IF(INVENTARIO!D432="","",INVENTARIO!D432)</f>
        <v/>
      </c>
      <c r="E441" s="21" t="str">
        <f>IF(INVENTARIO!O433="","",INVENTARIO!O433)</f>
        <v/>
      </c>
      <c r="F441" s="21" t="str">
        <f>IF(INVENTARIO!Q433="","",INVENTARIO!Q433)</f>
        <v/>
      </c>
      <c r="G441" s="21" t="str">
        <f t="shared" si="1"/>
        <v/>
      </c>
      <c r="H441" s="15" t="str">
        <f>IF(INVENTARIO!T433="","",INVENTARIO!T433)</f>
        <v/>
      </c>
      <c r="I441" s="33" t="str">
        <f>IF(INVENTARIO!U433="","",INVENTARIO!U433)</f>
        <v/>
      </c>
      <c r="J441" s="15" t="str">
        <f>IF(INVENTARIO!V433="","",INVENTARIO!V433)</f>
        <v/>
      </c>
      <c r="K441" s="15" t="str">
        <f>IF(INVENTARIO!R433="","",INVENTARIO!R433)</f>
        <v/>
      </c>
      <c r="L441" s="15" t="str">
        <f>IF(INVENTARIO!Y433="","",INVENTARIO!Y433)</f>
        <v/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5" t="str">
        <f>IF(INVENTARIO!A433="","",INVENTARIO!A433)</f>
        <v/>
      </c>
      <c r="B442" s="15" t="str">
        <f>IF(INVENTARIO!G433="","",INVENTARIO!G433)</f>
        <v/>
      </c>
      <c r="C442" s="15" t="str">
        <f>IF(INVENTARIO!B433="","",INVENTARIO!B433)</f>
        <v/>
      </c>
      <c r="D442" s="15" t="str">
        <f>IF(INVENTARIO!D433="","",INVENTARIO!D433)</f>
        <v/>
      </c>
      <c r="E442" s="21" t="str">
        <f>IF(INVENTARIO!O434="","",INVENTARIO!O434)</f>
        <v/>
      </c>
      <c r="F442" s="21" t="str">
        <f>IF(INVENTARIO!Q434="","",INVENTARIO!Q434)</f>
        <v/>
      </c>
      <c r="G442" s="21" t="str">
        <f t="shared" si="1"/>
        <v/>
      </c>
      <c r="H442" s="15" t="str">
        <f>IF(INVENTARIO!T434="","",INVENTARIO!T434)</f>
        <v/>
      </c>
      <c r="I442" s="33" t="str">
        <f>IF(INVENTARIO!U434="","",INVENTARIO!U434)</f>
        <v/>
      </c>
      <c r="J442" s="15" t="str">
        <f>IF(INVENTARIO!V434="","",INVENTARIO!V434)</f>
        <v/>
      </c>
      <c r="K442" s="15" t="str">
        <f>IF(INVENTARIO!R434="","",INVENTARIO!R434)</f>
        <v/>
      </c>
      <c r="L442" s="15" t="str">
        <f>IF(INVENTARIO!Y434="","",INVENTARIO!Y434)</f>
        <v/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5" t="str">
        <f>IF(INVENTARIO!A434="","",INVENTARIO!A434)</f>
        <v/>
      </c>
      <c r="B443" s="15" t="str">
        <f>IF(INVENTARIO!G434="","",INVENTARIO!G434)</f>
        <v/>
      </c>
      <c r="C443" s="15" t="str">
        <f>IF(INVENTARIO!B434="","",INVENTARIO!B434)</f>
        <v/>
      </c>
      <c r="D443" s="15" t="str">
        <f>IF(INVENTARIO!D434="","",INVENTARIO!D434)</f>
        <v/>
      </c>
      <c r="E443" s="21" t="str">
        <f>IF(INVENTARIO!O435="","",INVENTARIO!O435)</f>
        <v/>
      </c>
      <c r="F443" s="21" t="str">
        <f>IF(INVENTARIO!Q435="","",INVENTARIO!Q435)</f>
        <v/>
      </c>
      <c r="G443" s="21" t="str">
        <f t="shared" si="1"/>
        <v/>
      </c>
      <c r="H443" s="15" t="str">
        <f>IF(INVENTARIO!T435="","",INVENTARIO!T435)</f>
        <v/>
      </c>
      <c r="I443" s="33" t="str">
        <f>IF(INVENTARIO!U435="","",INVENTARIO!U435)</f>
        <v/>
      </c>
      <c r="J443" s="15" t="str">
        <f>IF(INVENTARIO!V435="","",INVENTARIO!V435)</f>
        <v/>
      </c>
      <c r="K443" s="15" t="str">
        <f>IF(INVENTARIO!R435="","",INVENTARIO!R435)</f>
        <v/>
      </c>
      <c r="L443" s="15" t="str">
        <f>IF(INVENTARIO!Y435="","",INVENTARIO!Y435)</f>
        <v/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5" t="str">
        <f>IF(INVENTARIO!A435="","",INVENTARIO!A435)</f>
        <v/>
      </c>
      <c r="B444" s="15" t="str">
        <f>IF(INVENTARIO!G435="","",INVENTARIO!G435)</f>
        <v/>
      </c>
      <c r="C444" s="15" t="str">
        <f>IF(INVENTARIO!B435="","",INVENTARIO!B435)</f>
        <v/>
      </c>
      <c r="D444" s="15" t="str">
        <f>IF(INVENTARIO!D435="","",INVENTARIO!D435)</f>
        <v/>
      </c>
      <c r="E444" s="21" t="str">
        <f>IF(INVENTARIO!O436="","",INVENTARIO!O436)</f>
        <v/>
      </c>
      <c r="F444" s="21" t="str">
        <f>IF(INVENTARIO!Q436="","",INVENTARIO!Q436)</f>
        <v/>
      </c>
      <c r="G444" s="21" t="str">
        <f t="shared" si="1"/>
        <v/>
      </c>
      <c r="H444" s="15" t="str">
        <f>IF(INVENTARIO!T436="","",INVENTARIO!T436)</f>
        <v/>
      </c>
      <c r="I444" s="33" t="str">
        <f>IF(INVENTARIO!U436="","",INVENTARIO!U436)</f>
        <v/>
      </c>
      <c r="J444" s="15" t="str">
        <f>IF(INVENTARIO!V436="","",INVENTARIO!V436)</f>
        <v/>
      </c>
      <c r="K444" s="15" t="str">
        <f>IF(INVENTARIO!R436="","",INVENTARIO!R436)</f>
        <v/>
      </c>
      <c r="L444" s="15" t="str">
        <f>IF(INVENTARIO!Y436="","",INVENTARIO!Y436)</f>
        <v/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5" t="str">
        <f>IF(INVENTARIO!A436="","",INVENTARIO!A436)</f>
        <v/>
      </c>
      <c r="B445" s="15" t="str">
        <f>IF(INVENTARIO!G436="","",INVENTARIO!G436)</f>
        <v/>
      </c>
      <c r="C445" s="15" t="str">
        <f>IF(INVENTARIO!B436="","",INVENTARIO!B436)</f>
        <v/>
      </c>
      <c r="D445" s="15" t="str">
        <f>IF(INVENTARIO!D436="","",INVENTARIO!D436)</f>
        <v/>
      </c>
      <c r="E445" s="21" t="str">
        <f>IF(INVENTARIO!O437="","",INVENTARIO!O437)</f>
        <v/>
      </c>
      <c r="F445" s="21" t="str">
        <f>IF(INVENTARIO!Q437="","",INVENTARIO!Q437)</f>
        <v/>
      </c>
      <c r="G445" s="21" t="str">
        <f t="shared" si="1"/>
        <v/>
      </c>
      <c r="H445" s="15" t="str">
        <f>IF(INVENTARIO!T437="","",INVENTARIO!T437)</f>
        <v/>
      </c>
      <c r="I445" s="33" t="str">
        <f>IF(INVENTARIO!U437="","",INVENTARIO!U437)</f>
        <v/>
      </c>
      <c r="J445" s="15" t="str">
        <f>IF(INVENTARIO!V437="","",INVENTARIO!V437)</f>
        <v/>
      </c>
      <c r="K445" s="15" t="str">
        <f>IF(INVENTARIO!R437="","",INVENTARIO!R437)</f>
        <v/>
      </c>
      <c r="L445" s="15" t="str">
        <f>IF(INVENTARIO!Y437="","",INVENTARIO!Y437)</f>
        <v/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5" t="str">
        <f>IF(INVENTARIO!A437="","",INVENTARIO!A437)</f>
        <v/>
      </c>
      <c r="B446" s="15" t="str">
        <f>IF(INVENTARIO!G437="","",INVENTARIO!G437)</f>
        <v/>
      </c>
      <c r="C446" s="15" t="str">
        <f>IF(INVENTARIO!B437="","",INVENTARIO!B437)</f>
        <v/>
      </c>
      <c r="D446" s="15" t="str">
        <f>IF(INVENTARIO!D437="","",INVENTARIO!D437)</f>
        <v/>
      </c>
      <c r="E446" s="21" t="str">
        <f>IF(INVENTARIO!O438="","",INVENTARIO!O438)</f>
        <v/>
      </c>
      <c r="F446" s="21" t="str">
        <f>IF(INVENTARIO!Q438="","",INVENTARIO!Q438)</f>
        <v/>
      </c>
      <c r="G446" s="21" t="str">
        <f t="shared" si="1"/>
        <v/>
      </c>
      <c r="H446" s="15" t="str">
        <f>IF(INVENTARIO!T438="","",INVENTARIO!T438)</f>
        <v/>
      </c>
      <c r="I446" s="33" t="str">
        <f>IF(INVENTARIO!U438="","",INVENTARIO!U438)</f>
        <v/>
      </c>
      <c r="J446" s="15" t="str">
        <f>IF(INVENTARIO!V438="","",INVENTARIO!V438)</f>
        <v/>
      </c>
      <c r="K446" s="15" t="str">
        <f>IF(INVENTARIO!R438="","",INVENTARIO!R438)</f>
        <v/>
      </c>
      <c r="L446" s="15" t="str">
        <f>IF(INVENTARIO!Y438="","",INVENTARIO!Y438)</f>
        <v/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5" t="str">
        <f>IF(INVENTARIO!A438="","",INVENTARIO!A438)</f>
        <v/>
      </c>
      <c r="B447" s="15" t="str">
        <f>IF(INVENTARIO!G438="","",INVENTARIO!G438)</f>
        <v/>
      </c>
      <c r="C447" s="15" t="str">
        <f>IF(INVENTARIO!B438="","",INVENTARIO!B438)</f>
        <v/>
      </c>
      <c r="D447" s="15" t="str">
        <f>IF(INVENTARIO!D438="","",INVENTARIO!D438)</f>
        <v/>
      </c>
      <c r="E447" s="21" t="str">
        <f>IF(INVENTARIO!O439="","",INVENTARIO!O439)</f>
        <v/>
      </c>
      <c r="F447" s="21" t="str">
        <f>IF(INVENTARIO!Q439="","",INVENTARIO!Q439)</f>
        <v/>
      </c>
      <c r="G447" s="21" t="str">
        <f t="shared" si="1"/>
        <v/>
      </c>
      <c r="H447" s="15" t="str">
        <f>IF(INVENTARIO!T439="","",INVENTARIO!T439)</f>
        <v/>
      </c>
      <c r="I447" s="33" t="str">
        <f>IF(INVENTARIO!U439="","",INVENTARIO!U439)</f>
        <v/>
      </c>
      <c r="J447" s="15" t="str">
        <f>IF(INVENTARIO!V439="","",INVENTARIO!V439)</f>
        <v/>
      </c>
      <c r="K447" s="15" t="str">
        <f>IF(INVENTARIO!R439="","",INVENTARIO!R439)</f>
        <v/>
      </c>
      <c r="L447" s="15" t="str">
        <f>IF(INVENTARIO!Y439="","",INVENTARIO!Y439)</f>
        <v/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5" t="str">
        <f>IF(INVENTARIO!A439="","",INVENTARIO!A439)</f>
        <v/>
      </c>
      <c r="B448" s="15" t="str">
        <f>IF(INVENTARIO!G439="","",INVENTARIO!G439)</f>
        <v/>
      </c>
      <c r="C448" s="15" t="str">
        <f>IF(INVENTARIO!B439="","",INVENTARIO!B439)</f>
        <v/>
      </c>
      <c r="D448" s="15" t="str">
        <f>IF(INVENTARIO!D439="","",INVENTARIO!D439)</f>
        <v/>
      </c>
      <c r="E448" s="21" t="str">
        <f>IF(INVENTARIO!O440="","",INVENTARIO!O440)</f>
        <v/>
      </c>
      <c r="F448" s="21" t="str">
        <f>IF(INVENTARIO!Q440="","",INVENTARIO!Q440)</f>
        <v/>
      </c>
      <c r="G448" s="21" t="str">
        <f t="shared" si="1"/>
        <v/>
      </c>
      <c r="H448" s="15" t="str">
        <f>IF(INVENTARIO!T440="","",INVENTARIO!T440)</f>
        <v/>
      </c>
      <c r="I448" s="33" t="str">
        <f>IF(INVENTARIO!U440="","",INVENTARIO!U440)</f>
        <v/>
      </c>
      <c r="J448" s="15" t="str">
        <f>IF(INVENTARIO!V440="","",INVENTARIO!V440)</f>
        <v/>
      </c>
      <c r="K448" s="15" t="str">
        <f>IF(INVENTARIO!R440="","",INVENTARIO!R440)</f>
        <v/>
      </c>
      <c r="L448" s="15" t="str">
        <f>IF(INVENTARIO!Y440="","",INVENTARIO!Y440)</f>
        <v/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5" t="str">
        <f>IF(INVENTARIO!A440="","",INVENTARIO!A440)</f>
        <v/>
      </c>
      <c r="B449" s="15" t="str">
        <f>IF(INVENTARIO!G440="","",INVENTARIO!G440)</f>
        <v/>
      </c>
      <c r="C449" s="15" t="str">
        <f>IF(INVENTARIO!B440="","",INVENTARIO!B440)</f>
        <v/>
      </c>
      <c r="D449" s="15" t="str">
        <f>IF(INVENTARIO!D440="","",INVENTARIO!D440)</f>
        <v/>
      </c>
      <c r="E449" s="21" t="str">
        <f>IF(INVENTARIO!O441="","",INVENTARIO!O441)</f>
        <v/>
      </c>
      <c r="F449" s="21" t="str">
        <f>IF(INVENTARIO!Q441="","",INVENTARIO!Q441)</f>
        <v/>
      </c>
      <c r="G449" s="21" t="str">
        <f t="shared" si="1"/>
        <v/>
      </c>
      <c r="H449" s="15" t="str">
        <f>IF(INVENTARIO!T441="","",INVENTARIO!T441)</f>
        <v/>
      </c>
      <c r="I449" s="33" t="str">
        <f>IF(INVENTARIO!U441="","",INVENTARIO!U441)</f>
        <v/>
      </c>
      <c r="J449" s="15" t="str">
        <f>IF(INVENTARIO!V441="","",INVENTARIO!V441)</f>
        <v/>
      </c>
      <c r="K449" s="15" t="str">
        <f>IF(INVENTARIO!R441="","",INVENTARIO!R441)</f>
        <v/>
      </c>
      <c r="L449" s="15" t="str">
        <f>IF(INVENTARIO!Y441="","",INVENTARIO!Y441)</f>
        <v/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5" t="str">
        <f>IF(INVENTARIO!A441="","",INVENTARIO!A441)</f>
        <v/>
      </c>
      <c r="B450" s="15" t="str">
        <f>IF(INVENTARIO!G441="","",INVENTARIO!G441)</f>
        <v/>
      </c>
      <c r="C450" s="15" t="str">
        <f>IF(INVENTARIO!B441="","",INVENTARIO!B441)</f>
        <v/>
      </c>
      <c r="D450" s="15" t="str">
        <f>IF(INVENTARIO!D441="","",INVENTARIO!D441)</f>
        <v/>
      </c>
      <c r="E450" s="21" t="str">
        <f>IF(INVENTARIO!O442="","",INVENTARIO!O442)</f>
        <v/>
      </c>
      <c r="F450" s="21" t="str">
        <f>IF(INVENTARIO!Q442="","",INVENTARIO!Q442)</f>
        <v/>
      </c>
      <c r="G450" s="21" t="str">
        <f t="shared" si="1"/>
        <v/>
      </c>
      <c r="H450" s="15" t="str">
        <f>IF(INVENTARIO!T442="","",INVENTARIO!T442)</f>
        <v/>
      </c>
      <c r="I450" s="33" t="str">
        <f>IF(INVENTARIO!U442="","",INVENTARIO!U442)</f>
        <v/>
      </c>
      <c r="J450" s="15" t="str">
        <f>IF(INVENTARIO!V442="","",INVENTARIO!V442)</f>
        <v/>
      </c>
      <c r="K450" s="15" t="str">
        <f>IF(INVENTARIO!R442="","",INVENTARIO!R442)</f>
        <v/>
      </c>
      <c r="L450" s="15" t="str">
        <f>IF(INVENTARIO!Y442="","",INVENTARIO!Y442)</f>
        <v/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5" t="str">
        <f>IF(INVENTARIO!A442="","",INVENTARIO!A442)</f>
        <v/>
      </c>
      <c r="B451" s="15" t="str">
        <f>IF(INVENTARIO!G442="","",INVENTARIO!G442)</f>
        <v/>
      </c>
      <c r="C451" s="15" t="str">
        <f>IF(INVENTARIO!B442="","",INVENTARIO!B442)</f>
        <v/>
      </c>
      <c r="D451" s="15" t="str">
        <f>IF(INVENTARIO!D442="","",INVENTARIO!D442)</f>
        <v/>
      </c>
      <c r="E451" s="21" t="str">
        <f>IF(INVENTARIO!O443="","",INVENTARIO!O443)</f>
        <v/>
      </c>
      <c r="F451" s="21" t="str">
        <f>IF(INVENTARIO!Q443="","",INVENTARIO!Q443)</f>
        <v/>
      </c>
      <c r="G451" s="21" t="str">
        <f t="shared" si="1"/>
        <v/>
      </c>
      <c r="H451" s="15" t="str">
        <f>IF(INVENTARIO!T443="","",INVENTARIO!T443)</f>
        <v/>
      </c>
      <c r="I451" s="33" t="str">
        <f>IF(INVENTARIO!U443="","",INVENTARIO!U443)</f>
        <v/>
      </c>
      <c r="J451" s="15" t="str">
        <f>IF(INVENTARIO!V443="","",INVENTARIO!V443)</f>
        <v/>
      </c>
      <c r="K451" s="15" t="str">
        <f>IF(INVENTARIO!R443="","",INVENTARIO!R443)</f>
        <v/>
      </c>
      <c r="L451" s="15" t="str">
        <f>IF(INVENTARIO!Y443="","",INVENTARIO!Y443)</f>
        <v/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5" t="str">
        <f>IF(INVENTARIO!A443="","",INVENTARIO!A443)</f>
        <v/>
      </c>
      <c r="B452" s="15" t="str">
        <f>IF(INVENTARIO!G443="","",INVENTARIO!G443)</f>
        <v/>
      </c>
      <c r="C452" s="15" t="str">
        <f>IF(INVENTARIO!B443="","",INVENTARIO!B443)</f>
        <v/>
      </c>
      <c r="D452" s="15" t="str">
        <f>IF(INVENTARIO!D443="","",INVENTARIO!D443)</f>
        <v/>
      </c>
      <c r="E452" s="21" t="str">
        <f>IF(INVENTARIO!O444="","",INVENTARIO!O444)</f>
        <v/>
      </c>
      <c r="F452" s="21" t="str">
        <f>IF(INVENTARIO!Q444="","",INVENTARIO!Q444)</f>
        <v/>
      </c>
      <c r="G452" s="21" t="str">
        <f t="shared" si="1"/>
        <v/>
      </c>
      <c r="H452" s="15" t="str">
        <f>IF(INVENTARIO!T444="","",INVENTARIO!T444)</f>
        <v/>
      </c>
      <c r="I452" s="33" t="str">
        <f>IF(INVENTARIO!U444="","",INVENTARIO!U444)</f>
        <v/>
      </c>
      <c r="J452" s="15" t="str">
        <f>IF(INVENTARIO!V444="","",INVENTARIO!V444)</f>
        <v/>
      </c>
      <c r="K452" s="15" t="str">
        <f>IF(INVENTARIO!R444="","",INVENTARIO!R444)</f>
        <v/>
      </c>
      <c r="L452" s="15" t="str">
        <f>IF(INVENTARIO!Y444="","",INVENTARIO!Y444)</f>
        <v/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5" t="str">
        <f>IF(INVENTARIO!A444="","",INVENTARIO!A444)</f>
        <v/>
      </c>
      <c r="B453" s="15" t="str">
        <f>IF(INVENTARIO!G444="","",INVENTARIO!G444)</f>
        <v/>
      </c>
      <c r="C453" s="15" t="str">
        <f>IF(INVENTARIO!B444="","",INVENTARIO!B444)</f>
        <v/>
      </c>
      <c r="D453" s="15" t="str">
        <f>IF(INVENTARIO!D444="","",INVENTARIO!D444)</f>
        <v/>
      </c>
      <c r="E453" s="21" t="str">
        <f>IF(INVENTARIO!O445="","",INVENTARIO!O445)</f>
        <v/>
      </c>
      <c r="F453" s="21" t="str">
        <f>IF(INVENTARIO!Q445="","",INVENTARIO!Q445)</f>
        <v/>
      </c>
      <c r="G453" s="21" t="str">
        <f t="shared" si="1"/>
        <v/>
      </c>
      <c r="H453" s="15" t="str">
        <f>IF(INVENTARIO!T445="","",INVENTARIO!T445)</f>
        <v/>
      </c>
      <c r="I453" s="33" t="str">
        <f>IF(INVENTARIO!U445="","",INVENTARIO!U445)</f>
        <v/>
      </c>
      <c r="J453" s="15" t="str">
        <f>IF(INVENTARIO!V445="","",INVENTARIO!V445)</f>
        <v/>
      </c>
      <c r="K453" s="15" t="str">
        <f>IF(INVENTARIO!R445="","",INVENTARIO!R445)</f>
        <v/>
      </c>
      <c r="L453" s="15" t="str">
        <f>IF(INVENTARIO!Y445="","",INVENTARIO!Y445)</f>
        <v/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5" t="str">
        <f>IF(INVENTARIO!A445="","",INVENTARIO!A445)</f>
        <v/>
      </c>
      <c r="B454" s="15" t="str">
        <f>IF(INVENTARIO!G445="","",INVENTARIO!G445)</f>
        <v/>
      </c>
      <c r="C454" s="15" t="str">
        <f>IF(INVENTARIO!B445="","",INVENTARIO!B445)</f>
        <v/>
      </c>
      <c r="D454" s="15" t="str">
        <f>IF(INVENTARIO!D445="","",INVENTARIO!D445)</f>
        <v/>
      </c>
      <c r="E454" s="21" t="str">
        <f>IF(INVENTARIO!O446="","",INVENTARIO!O446)</f>
        <v/>
      </c>
      <c r="F454" s="21" t="str">
        <f>IF(INVENTARIO!Q446="","",INVENTARIO!Q446)</f>
        <v/>
      </c>
      <c r="G454" s="21" t="str">
        <f t="shared" si="1"/>
        <v/>
      </c>
      <c r="H454" s="15" t="str">
        <f>IF(INVENTARIO!T446="","",INVENTARIO!T446)</f>
        <v/>
      </c>
      <c r="I454" s="33" t="str">
        <f>IF(INVENTARIO!U446="","",INVENTARIO!U446)</f>
        <v/>
      </c>
      <c r="J454" s="15" t="str">
        <f>IF(INVENTARIO!V446="","",INVENTARIO!V446)</f>
        <v/>
      </c>
      <c r="K454" s="15" t="str">
        <f>IF(INVENTARIO!R446="","",INVENTARIO!R446)</f>
        <v/>
      </c>
      <c r="L454" s="15" t="str">
        <f>IF(INVENTARIO!Y446="","",INVENTARIO!Y446)</f>
        <v/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5" t="str">
        <f>IF(INVENTARIO!A446="","",INVENTARIO!A446)</f>
        <v/>
      </c>
      <c r="B455" s="15" t="str">
        <f>IF(INVENTARIO!G446="","",INVENTARIO!G446)</f>
        <v/>
      </c>
      <c r="C455" s="15" t="str">
        <f>IF(INVENTARIO!B446="","",INVENTARIO!B446)</f>
        <v/>
      </c>
      <c r="D455" s="15" t="str">
        <f>IF(INVENTARIO!D446="","",INVENTARIO!D446)</f>
        <v/>
      </c>
      <c r="E455" s="21" t="str">
        <f>IF(INVENTARIO!O447="","",INVENTARIO!O447)</f>
        <v/>
      </c>
      <c r="F455" s="21" t="str">
        <f>IF(INVENTARIO!Q447="","",INVENTARIO!Q447)</f>
        <v/>
      </c>
      <c r="G455" s="21" t="str">
        <f t="shared" si="1"/>
        <v/>
      </c>
      <c r="H455" s="15" t="str">
        <f>IF(INVENTARIO!T447="","",INVENTARIO!T447)</f>
        <v/>
      </c>
      <c r="I455" s="33" t="str">
        <f>IF(INVENTARIO!U447="","",INVENTARIO!U447)</f>
        <v/>
      </c>
      <c r="J455" s="15" t="str">
        <f>IF(INVENTARIO!V447="","",INVENTARIO!V447)</f>
        <v/>
      </c>
      <c r="K455" s="15" t="str">
        <f>IF(INVENTARIO!R447="","",INVENTARIO!R447)</f>
        <v/>
      </c>
      <c r="L455" s="15" t="str">
        <f>IF(INVENTARIO!Y447="","",INVENTARIO!Y447)</f>
        <v/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5" t="str">
        <f>IF(INVENTARIO!A447="","",INVENTARIO!A447)</f>
        <v/>
      </c>
      <c r="B456" s="15" t="str">
        <f>IF(INVENTARIO!G447="","",INVENTARIO!G447)</f>
        <v/>
      </c>
      <c r="C456" s="15" t="str">
        <f>IF(INVENTARIO!B447="","",INVENTARIO!B447)</f>
        <v/>
      </c>
      <c r="D456" s="15" t="str">
        <f>IF(INVENTARIO!D447="","",INVENTARIO!D447)</f>
        <v/>
      </c>
      <c r="E456" s="21" t="str">
        <f>IF(INVENTARIO!O448="","",INVENTARIO!O448)</f>
        <v/>
      </c>
      <c r="F456" s="21" t="str">
        <f>IF(INVENTARIO!Q448="","",INVENTARIO!Q448)</f>
        <v/>
      </c>
      <c r="G456" s="21" t="str">
        <f t="shared" si="1"/>
        <v/>
      </c>
      <c r="H456" s="15" t="str">
        <f>IF(INVENTARIO!T448="","",INVENTARIO!T448)</f>
        <v/>
      </c>
      <c r="I456" s="33" t="str">
        <f>IF(INVENTARIO!U448="","",INVENTARIO!U448)</f>
        <v/>
      </c>
      <c r="J456" s="15" t="str">
        <f>IF(INVENTARIO!V448="","",INVENTARIO!V448)</f>
        <v/>
      </c>
      <c r="K456" s="15" t="str">
        <f>IF(INVENTARIO!R448="","",INVENTARIO!R448)</f>
        <v/>
      </c>
      <c r="L456" s="15" t="str">
        <f>IF(INVENTARIO!Y448="","",INVENTARIO!Y448)</f>
        <v/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5" t="str">
        <f>IF(INVENTARIO!A448="","",INVENTARIO!A448)</f>
        <v/>
      </c>
      <c r="B457" s="15" t="str">
        <f>IF(INVENTARIO!G448="","",INVENTARIO!G448)</f>
        <v/>
      </c>
      <c r="C457" s="15" t="str">
        <f>IF(INVENTARIO!B448="","",INVENTARIO!B448)</f>
        <v/>
      </c>
      <c r="D457" s="15" t="str">
        <f>IF(INVENTARIO!D448="","",INVENTARIO!D448)</f>
        <v/>
      </c>
      <c r="E457" s="21" t="str">
        <f>IF(INVENTARIO!O449="","",INVENTARIO!O449)</f>
        <v/>
      </c>
      <c r="F457" s="21" t="str">
        <f>IF(INVENTARIO!Q449="","",INVENTARIO!Q449)</f>
        <v/>
      </c>
      <c r="G457" s="21" t="str">
        <f t="shared" si="1"/>
        <v/>
      </c>
      <c r="H457" s="15" t="str">
        <f>IF(INVENTARIO!T449="","",INVENTARIO!T449)</f>
        <v/>
      </c>
      <c r="I457" s="33" t="str">
        <f>IF(INVENTARIO!U449="","",INVENTARIO!U449)</f>
        <v/>
      </c>
      <c r="J457" s="15" t="str">
        <f>IF(INVENTARIO!V449="","",INVENTARIO!V449)</f>
        <v/>
      </c>
      <c r="K457" s="15" t="str">
        <f>IF(INVENTARIO!R449="","",INVENTARIO!R449)</f>
        <v/>
      </c>
      <c r="L457" s="15" t="str">
        <f>IF(INVENTARIO!Y449="","",INVENTARIO!Y449)</f>
        <v/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5" t="str">
        <f>IF(INVENTARIO!A449="","",INVENTARIO!A449)</f>
        <v/>
      </c>
      <c r="B458" s="15" t="str">
        <f>IF(INVENTARIO!G449="","",INVENTARIO!G449)</f>
        <v/>
      </c>
      <c r="C458" s="15" t="str">
        <f>IF(INVENTARIO!B449="","",INVENTARIO!B449)</f>
        <v/>
      </c>
      <c r="D458" s="15" t="str">
        <f>IF(INVENTARIO!D449="","",INVENTARIO!D449)</f>
        <v/>
      </c>
      <c r="E458" s="21" t="str">
        <f>IF(INVENTARIO!O450="","",INVENTARIO!O450)</f>
        <v/>
      </c>
      <c r="F458" s="21" t="str">
        <f>IF(INVENTARIO!Q450="","",INVENTARIO!Q450)</f>
        <v/>
      </c>
      <c r="G458" s="21" t="str">
        <f t="shared" si="1"/>
        <v/>
      </c>
      <c r="H458" s="15" t="str">
        <f>IF(INVENTARIO!T450="","",INVENTARIO!T450)</f>
        <v/>
      </c>
      <c r="I458" s="33" t="str">
        <f>IF(INVENTARIO!U450="","",INVENTARIO!U450)</f>
        <v/>
      </c>
      <c r="J458" s="15" t="str">
        <f>IF(INVENTARIO!V450="","",INVENTARIO!V450)</f>
        <v/>
      </c>
      <c r="K458" s="15" t="str">
        <f>IF(INVENTARIO!R450="","",INVENTARIO!R450)</f>
        <v/>
      </c>
      <c r="L458" s="15" t="str">
        <f>IF(INVENTARIO!Y450="","",INVENTARIO!Y450)</f>
        <v/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5" t="str">
        <f>IF(INVENTARIO!A450="","",INVENTARIO!A450)</f>
        <v/>
      </c>
      <c r="B459" s="15" t="str">
        <f>IF(INVENTARIO!G450="","",INVENTARIO!G450)</f>
        <v/>
      </c>
      <c r="C459" s="15" t="str">
        <f>IF(INVENTARIO!B450="","",INVENTARIO!B450)</f>
        <v/>
      </c>
      <c r="D459" s="15" t="str">
        <f>IF(INVENTARIO!D450="","",INVENTARIO!D450)</f>
        <v/>
      </c>
      <c r="E459" s="21" t="str">
        <f>IF(INVENTARIO!O451="","",INVENTARIO!O451)</f>
        <v/>
      </c>
      <c r="F459" s="21" t="str">
        <f>IF(INVENTARIO!Q451="","",INVENTARIO!Q451)</f>
        <v/>
      </c>
      <c r="G459" s="21" t="str">
        <f t="shared" si="1"/>
        <v/>
      </c>
      <c r="H459" s="15" t="str">
        <f>IF(INVENTARIO!T451="","",INVENTARIO!T451)</f>
        <v/>
      </c>
      <c r="I459" s="33" t="str">
        <f>IF(INVENTARIO!U451="","",INVENTARIO!U451)</f>
        <v/>
      </c>
      <c r="J459" s="15" t="str">
        <f>IF(INVENTARIO!V451="","",INVENTARIO!V451)</f>
        <v/>
      </c>
      <c r="K459" s="15" t="str">
        <f>IF(INVENTARIO!R451="","",INVENTARIO!R451)</f>
        <v/>
      </c>
      <c r="L459" s="15" t="str">
        <f>IF(INVENTARIO!Y451="","",INVENTARIO!Y451)</f>
        <v/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5" t="str">
        <f>IF(INVENTARIO!A451="","",INVENTARIO!A451)</f>
        <v/>
      </c>
      <c r="B460" s="15" t="str">
        <f>IF(INVENTARIO!G451="","",INVENTARIO!G451)</f>
        <v/>
      </c>
      <c r="C460" s="15" t="str">
        <f>IF(INVENTARIO!B451="","",INVENTARIO!B451)</f>
        <v/>
      </c>
      <c r="D460" s="15" t="str">
        <f>IF(INVENTARIO!D451="","",INVENTARIO!D451)</f>
        <v/>
      </c>
      <c r="E460" s="21" t="str">
        <f>IF(INVENTARIO!O452="","",INVENTARIO!O452)</f>
        <v/>
      </c>
      <c r="F460" s="21" t="str">
        <f>IF(INVENTARIO!Q452="","",INVENTARIO!Q452)</f>
        <v/>
      </c>
      <c r="G460" s="21" t="str">
        <f t="shared" si="1"/>
        <v/>
      </c>
      <c r="H460" s="15" t="str">
        <f>IF(INVENTARIO!T452="","",INVENTARIO!T452)</f>
        <v/>
      </c>
      <c r="I460" s="33" t="str">
        <f>IF(INVENTARIO!U452="","",INVENTARIO!U452)</f>
        <v/>
      </c>
      <c r="J460" s="15" t="str">
        <f>IF(INVENTARIO!V452="","",INVENTARIO!V452)</f>
        <v/>
      </c>
      <c r="K460" s="15" t="str">
        <f>IF(INVENTARIO!R452="","",INVENTARIO!R452)</f>
        <v/>
      </c>
      <c r="L460" s="15" t="str">
        <f>IF(INVENTARIO!Y452="","",INVENTARIO!Y452)</f>
        <v/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5" t="str">
        <f>IF(INVENTARIO!A452="","",INVENTARIO!A452)</f>
        <v/>
      </c>
      <c r="B461" s="15" t="str">
        <f>IF(INVENTARIO!G452="","",INVENTARIO!G452)</f>
        <v/>
      </c>
      <c r="C461" s="15" t="str">
        <f>IF(INVENTARIO!B452="","",INVENTARIO!B452)</f>
        <v/>
      </c>
      <c r="D461" s="15" t="str">
        <f>IF(INVENTARIO!D452="","",INVENTARIO!D452)</f>
        <v/>
      </c>
      <c r="E461" s="21" t="str">
        <f>IF(INVENTARIO!O453="","",INVENTARIO!O453)</f>
        <v/>
      </c>
      <c r="F461" s="21" t="str">
        <f>IF(INVENTARIO!Q453="","",INVENTARIO!Q453)</f>
        <v/>
      </c>
      <c r="G461" s="21" t="str">
        <f t="shared" si="1"/>
        <v/>
      </c>
      <c r="H461" s="15" t="str">
        <f>IF(INVENTARIO!T453="","",INVENTARIO!T453)</f>
        <v/>
      </c>
      <c r="I461" s="33" t="str">
        <f>IF(INVENTARIO!U453="","",INVENTARIO!U453)</f>
        <v/>
      </c>
      <c r="J461" s="15" t="str">
        <f>IF(INVENTARIO!V453="","",INVENTARIO!V453)</f>
        <v/>
      </c>
      <c r="K461" s="15" t="str">
        <f>IF(INVENTARIO!R453="","",INVENTARIO!R453)</f>
        <v/>
      </c>
      <c r="L461" s="15" t="str">
        <f>IF(INVENTARIO!Y453="","",INVENTARIO!Y453)</f>
        <v/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5" t="str">
        <f>IF(INVENTARIO!A453="","",INVENTARIO!A453)</f>
        <v/>
      </c>
      <c r="B462" s="15" t="str">
        <f>IF(INVENTARIO!G453="","",INVENTARIO!G453)</f>
        <v/>
      </c>
      <c r="C462" s="15" t="str">
        <f>IF(INVENTARIO!B453="","",INVENTARIO!B453)</f>
        <v/>
      </c>
      <c r="D462" s="15" t="str">
        <f>IF(INVENTARIO!D453="","",INVENTARIO!D453)</f>
        <v/>
      </c>
      <c r="E462" s="21" t="str">
        <f>IF(INVENTARIO!O454="","",INVENTARIO!O454)</f>
        <v/>
      </c>
      <c r="F462" s="21" t="str">
        <f>IF(INVENTARIO!Q454="","",INVENTARIO!Q454)</f>
        <v/>
      </c>
      <c r="G462" s="21" t="str">
        <f t="shared" si="1"/>
        <v/>
      </c>
      <c r="H462" s="15" t="str">
        <f>IF(INVENTARIO!T454="","",INVENTARIO!T454)</f>
        <v/>
      </c>
      <c r="I462" s="33" t="str">
        <f>IF(INVENTARIO!U454="","",INVENTARIO!U454)</f>
        <v/>
      </c>
      <c r="J462" s="15" t="str">
        <f>IF(INVENTARIO!V454="","",INVENTARIO!V454)</f>
        <v/>
      </c>
      <c r="K462" s="15" t="str">
        <f>IF(INVENTARIO!R454="","",INVENTARIO!R454)</f>
        <v/>
      </c>
      <c r="L462" s="15" t="str">
        <f>IF(INVENTARIO!Y454="","",INVENTARIO!Y454)</f>
        <v/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5" t="str">
        <f>IF(INVENTARIO!A454="","",INVENTARIO!A454)</f>
        <v/>
      </c>
      <c r="B463" s="15" t="str">
        <f>IF(INVENTARIO!G454="","",INVENTARIO!G454)</f>
        <v/>
      </c>
      <c r="C463" s="15" t="str">
        <f>IF(INVENTARIO!B454="","",INVENTARIO!B454)</f>
        <v/>
      </c>
      <c r="D463" s="15" t="str">
        <f>IF(INVENTARIO!D454="","",INVENTARIO!D454)</f>
        <v/>
      </c>
      <c r="E463" s="21" t="str">
        <f>IF(INVENTARIO!O455="","",INVENTARIO!O455)</f>
        <v/>
      </c>
      <c r="F463" s="21" t="str">
        <f>IF(INVENTARIO!Q455="","",INVENTARIO!Q455)</f>
        <v/>
      </c>
      <c r="G463" s="21" t="str">
        <f t="shared" si="1"/>
        <v/>
      </c>
      <c r="H463" s="15" t="str">
        <f>IF(INVENTARIO!T455="","",INVENTARIO!T455)</f>
        <v/>
      </c>
      <c r="I463" s="33" t="str">
        <f>IF(INVENTARIO!U455="","",INVENTARIO!U455)</f>
        <v/>
      </c>
      <c r="J463" s="15" t="str">
        <f>IF(INVENTARIO!V455="","",INVENTARIO!V455)</f>
        <v/>
      </c>
      <c r="K463" s="15" t="str">
        <f>IF(INVENTARIO!R455="","",INVENTARIO!R455)</f>
        <v/>
      </c>
      <c r="L463" s="15" t="str">
        <f>IF(INVENTARIO!Y455="","",INVENTARIO!Y455)</f>
        <v/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5" t="str">
        <f>IF(INVENTARIO!A455="","",INVENTARIO!A455)</f>
        <v/>
      </c>
      <c r="B464" s="15" t="str">
        <f>IF(INVENTARIO!G455="","",INVENTARIO!G455)</f>
        <v/>
      </c>
      <c r="C464" s="15" t="str">
        <f>IF(INVENTARIO!B455="","",INVENTARIO!B455)</f>
        <v/>
      </c>
      <c r="D464" s="15" t="str">
        <f>IF(INVENTARIO!D455="","",INVENTARIO!D455)</f>
        <v/>
      </c>
      <c r="E464" s="21" t="str">
        <f>IF(INVENTARIO!O456="","",INVENTARIO!O456)</f>
        <v/>
      </c>
      <c r="F464" s="21" t="str">
        <f>IF(INVENTARIO!Q456="","",INVENTARIO!Q456)</f>
        <v/>
      </c>
      <c r="G464" s="21" t="str">
        <f t="shared" si="1"/>
        <v/>
      </c>
      <c r="H464" s="15" t="str">
        <f>IF(INVENTARIO!T456="","",INVENTARIO!T456)</f>
        <v/>
      </c>
      <c r="I464" s="33" t="str">
        <f>IF(INVENTARIO!U456="","",INVENTARIO!U456)</f>
        <v/>
      </c>
      <c r="J464" s="15" t="str">
        <f>IF(INVENTARIO!V456="","",INVENTARIO!V456)</f>
        <v/>
      </c>
      <c r="K464" s="15" t="str">
        <f>IF(INVENTARIO!R456="","",INVENTARIO!R456)</f>
        <v/>
      </c>
      <c r="L464" s="15" t="str">
        <f>IF(INVENTARIO!Y456="","",INVENTARIO!Y456)</f>
        <v/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5" t="str">
        <f>IF(INVENTARIO!A456="","",INVENTARIO!A456)</f>
        <v/>
      </c>
      <c r="B465" s="15" t="str">
        <f>IF(INVENTARIO!G456="","",INVENTARIO!G456)</f>
        <v/>
      </c>
      <c r="C465" s="15" t="str">
        <f>IF(INVENTARIO!B456="","",INVENTARIO!B456)</f>
        <v/>
      </c>
      <c r="D465" s="15" t="str">
        <f>IF(INVENTARIO!D456="","",INVENTARIO!D456)</f>
        <v/>
      </c>
      <c r="E465" s="21" t="str">
        <f>IF(INVENTARIO!O457="","",INVENTARIO!O457)</f>
        <v/>
      </c>
      <c r="F465" s="21" t="str">
        <f>IF(INVENTARIO!Q457="","",INVENTARIO!Q457)</f>
        <v/>
      </c>
      <c r="G465" s="21" t="str">
        <f t="shared" si="1"/>
        <v/>
      </c>
      <c r="H465" s="15" t="str">
        <f>IF(INVENTARIO!T457="","",INVENTARIO!T457)</f>
        <v/>
      </c>
      <c r="I465" s="33" t="str">
        <f>IF(INVENTARIO!U457="","",INVENTARIO!U457)</f>
        <v/>
      </c>
      <c r="J465" s="15" t="str">
        <f>IF(INVENTARIO!V457="","",INVENTARIO!V457)</f>
        <v/>
      </c>
      <c r="K465" s="15" t="str">
        <f>IF(INVENTARIO!R457="","",INVENTARIO!R457)</f>
        <v/>
      </c>
      <c r="L465" s="15" t="str">
        <f>IF(INVENTARIO!Y457="","",INVENTARIO!Y457)</f>
        <v/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5" t="str">
        <f>IF(INVENTARIO!A457="","",INVENTARIO!A457)</f>
        <v/>
      </c>
      <c r="B466" s="15" t="str">
        <f>IF(INVENTARIO!G457="","",INVENTARIO!G457)</f>
        <v/>
      </c>
      <c r="C466" s="15" t="str">
        <f>IF(INVENTARIO!B457="","",INVENTARIO!B457)</f>
        <v/>
      </c>
      <c r="D466" s="15" t="str">
        <f>IF(INVENTARIO!D457="","",INVENTARIO!D457)</f>
        <v/>
      </c>
      <c r="E466" s="21" t="str">
        <f>IF(INVENTARIO!O458="","",INVENTARIO!O458)</f>
        <v/>
      </c>
      <c r="F466" s="21" t="str">
        <f>IF(INVENTARIO!Q458="","",INVENTARIO!Q458)</f>
        <v/>
      </c>
      <c r="G466" s="21" t="str">
        <f t="shared" si="1"/>
        <v/>
      </c>
      <c r="H466" s="15" t="str">
        <f>IF(INVENTARIO!T458="","",INVENTARIO!T458)</f>
        <v/>
      </c>
      <c r="I466" s="33" t="str">
        <f>IF(INVENTARIO!U458="","",INVENTARIO!U458)</f>
        <v/>
      </c>
      <c r="J466" s="15" t="str">
        <f>IF(INVENTARIO!V458="","",INVENTARIO!V458)</f>
        <v/>
      </c>
      <c r="K466" s="15" t="str">
        <f>IF(INVENTARIO!R458="","",INVENTARIO!R458)</f>
        <v/>
      </c>
      <c r="L466" s="15" t="str">
        <f>IF(INVENTARIO!Y458="","",INVENTARIO!Y458)</f>
        <v/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5" t="str">
        <f>IF(INVENTARIO!A458="","",INVENTARIO!A458)</f>
        <v/>
      </c>
      <c r="B467" s="15" t="str">
        <f>IF(INVENTARIO!G458="","",INVENTARIO!G458)</f>
        <v/>
      </c>
      <c r="C467" s="15" t="str">
        <f>IF(INVENTARIO!B458="","",INVENTARIO!B458)</f>
        <v/>
      </c>
      <c r="D467" s="15" t="str">
        <f>IF(INVENTARIO!D458="","",INVENTARIO!D458)</f>
        <v/>
      </c>
      <c r="E467" s="21" t="str">
        <f>IF(INVENTARIO!O459="","",INVENTARIO!O459)</f>
        <v/>
      </c>
      <c r="F467" s="21" t="str">
        <f>IF(INVENTARIO!Q459="","",INVENTARIO!Q459)</f>
        <v/>
      </c>
      <c r="G467" s="21" t="str">
        <f t="shared" si="1"/>
        <v/>
      </c>
      <c r="H467" s="15" t="str">
        <f>IF(INVENTARIO!T459="","",INVENTARIO!T459)</f>
        <v/>
      </c>
      <c r="I467" s="33" t="str">
        <f>IF(INVENTARIO!U459="","",INVENTARIO!U459)</f>
        <v/>
      </c>
      <c r="J467" s="15" t="str">
        <f>IF(INVENTARIO!V459="","",INVENTARIO!V459)</f>
        <v/>
      </c>
      <c r="K467" s="15" t="str">
        <f>IF(INVENTARIO!R459="","",INVENTARIO!R459)</f>
        <v/>
      </c>
      <c r="L467" s="15" t="str">
        <f>IF(INVENTARIO!Y459="","",INVENTARIO!Y459)</f>
        <v/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5" t="str">
        <f>IF(INVENTARIO!A459="","",INVENTARIO!A459)</f>
        <v/>
      </c>
      <c r="B468" s="15" t="str">
        <f>IF(INVENTARIO!G459="","",INVENTARIO!G459)</f>
        <v/>
      </c>
      <c r="C468" s="15" t="str">
        <f>IF(INVENTARIO!B459="","",INVENTARIO!B459)</f>
        <v/>
      </c>
      <c r="D468" s="15" t="str">
        <f>IF(INVENTARIO!D459="","",INVENTARIO!D459)</f>
        <v/>
      </c>
      <c r="E468" s="21" t="str">
        <f>IF(INVENTARIO!O460="","",INVENTARIO!O460)</f>
        <v/>
      </c>
      <c r="F468" s="21" t="str">
        <f>IF(INVENTARIO!Q460="","",INVENTARIO!Q460)</f>
        <v/>
      </c>
      <c r="G468" s="21" t="str">
        <f t="shared" si="1"/>
        <v/>
      </c>
      <c r="H468" s="15" t="str">
        <f>IF(INVENTARIO!T460="","",INVENTARIO!T460)</f>
        <v/>
      </c>
      <c r="I468" s="33" t="str">
        <f>IF(INVENTARIO!U460="","",INVENTARIO!U460)</f>
        <v/>
      </c>
      <c r="J468" s="15" t="str">
        <f>IF(INVENTARIO!V460="","",INVENTARIO!V460)</f>
        <v/>
      </c>
      <c r="K468" s="15" t="str">
        <f>IF(INVENTARIO!R460="","",INVENTARIO!R460)</f>
        <v/>
      </c>
      <c r="L468" s="15" t="str">
        <f>IF(INVENTARIO!Y460="","",INVENTARIO!Y460)</f>
        <v/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5" t="str">
        <f>IF(INVENTARIO!A460="","",INVENTARIO!A460)</f>
        <v/>
      </c>
      <c r="B469" s="15" t="str">
        <f>IF(INVENTARIO!G460="","",INVENTARIO!G460)</f>
        <v/>
      </c>
      <c r="C469" s="15" t="str">
        <f>IF(INVENTARIO!B460="","",INVENTARIO!B460)</f>
        <v/>
      </c>
      <c r="D469" s="15" t="str">
        <f>IF(INVENTARIO!D460="","",INVENTARIO!D460)</f>
        <v/>
      </c>
      <c r="E469" s="21" t="str">
        <f>IF(INVENTARIO!O461="","",INVENTARIO!O461)</f>
        <v/>
      </c>
      <c r="F469" s="21" t="str">
        <f>IF(INVENTARIO!Q461="","",INVENTARIO!Q461)</f>
        <v/>
      </c>
      <c r="G469" s="21" t="str">
        <f t="shared" si="1"/>
        <v/>
      </c>
      <c r="H469" s="15" t="str">
        <f>IF(INVENTARIO!T461="","",INVENTARIO!T461)</f>
        <v/>
      </c>
      <c r="I469" s="33" t="str">
        <f>IF(INVENTARIO!U461="","",INVENTARIO!U461)</f>
        <v/>
      </c>
      <c r="J469" s="15" t="str">
        <f>IF(INVENTARIO!V461="","",INVENTARIO!V461)</f>
        <v/>
      </c>
      <c r="K469" s="15" t="str">
        <f>IF(INVENTARIO!R461="","",INVENTARIO!R461)</f>
        <v/>
      </c>
      <c r="L469" s="15" t="str">
        <f>IF(INVENTARIO!Y461="","",INVENTARIO!Y461)</f>
        <v/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5" t="str">
        <f>IF(INVENTARIO!A461="","",INVENTARIO!A461)</f>
        <v/>
      </c>
      <c r="B470" s="15" t="str">
        <f>IF(INVENTARIO!G461="","",INVENTARIO!G461)</f>
        <v/>
      </c>
      <c r="C470" s="15" t="str">
        <f>IF(INVENTARIO!B461="","",INVENTARIO!B461)</f>
        <v/>
      </c>
      <c r="D470" s="15" t="str">
        <f>IF(INVENTARIO!D461="","",INVENTARIO!D461)</f>
        <v/>
      </c>
      <c r="E470" s="21" t="str">
        <f>IF(INVENTARIO!O462="","",INVENTARIO!O462)</f>
        <v/>
      </c>
      <c r="F470" s="21" t="str">
        <f>IF(INVENTARIO!Q462="","",INVENTARIO!Q462)</f>
        <v/>
      </c>
      <c r="G470" s="21" t="str">
        <f t="shared" si="1"/>
        <v/>
      </c>
      <c r="H470" s="15" t="str">
        <f>IF(INVENTARIO!T462="","",INVENTARIO!T462)</f>
        <v/>
      </c>
      <c r="I470" s="33" t="str">
        <f>IF(INVENTARIO!U462="","",INVENTARIO!U462)</f>
        <v/>
      </c>
      <c r="J470" s="15" t="str">
        <f>IF(INVENTARIO!V462="","",INVENTARIO!V462)</f>
        <v/>
      </c>
      <c r="K470" s="15" t="str">
        <f>IF(INVENTARIO!R462="","",INVENTARIO!R462)</f>
        <v/>
      </c>
      <c r="L470" s="15" t="str">
        <f>IF(INVENTARIO!Y462="","",INVENTARIO!Y462)</f>
        <v/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5" t="str">
        <f>IF(INVENTARIO!A462="","",INVENTARIO!A462)</f>
        <v/>
      </c>
      <c r="B471" s="15" t="str">
        <f>IF(INVENTARIO!G462="","",INVENTARIO!G462)</f>
        <v/>
      </c>
      <c r="C471" s="15" t="str">
        <f>IF(INVENTARIO!B462="","",INVENTARIO!B462)</f>
        <v/>
      </c>
      <c r="D471" s="15" t="str">
        <f>IF(INVENTARIO!D462="","",INVENTARIO!D462)</f>
        <v/>
      </c>
      <c r="E471" s="21" t="str">
        <f>IF(INVENTARIO!O463="","",INVENTARIO!O463)</f>
        <v/>
      </c>
      <c r="F471" s="21" t="str">
        <f>IF(INVENTARIO!Q463="","",INVENTARIO!Q463)</f>
        <v/>
      </c>
      <c r="G471" s="21" t="str">
        <f t="shared" si="1"/>
        <v/>
      </c>
      <c r="H471" s="15" t="str">
        <f>IF(INVENTARIO!T463="","",INVENTARIO!T463)</f>
        <v/>
      </c>
      <c r="I471" s="33" t="str">
        <f>IF(INVENTARIO!U463="","",INVENTARIO!U463)</f>
        <v/>
      </c>
      <c r="J471" s="15" t="str">
        <f>IF(INVENTARIO!V463="","",INVENTARIO!V463)</f>
        <v/>
      </c>
      <c r="K471" s="15" t="str">
        <f>IF(INVENTARIO!R463="","",INVENTARIO!R463)</f>
        <v/>
      </c>
      <c r="L471" s="15" t="str">
        <f>IF(INVENTARIO!Y463="","",INVENTARIO!Y463)</f>
        <v/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5" t="str">
        <f>IF(INVENTARIO!A463="","",INVENTARIO!A463)</f>
        <v/>
      </c>
      <c r="B472" s="15" t="str">
        <f>IF(INVENTARIO!G463="","",INVENTARIO!G463)</f>
        <v/>
      </c>
      <c r="C472" s="15" t="str">
        <f>IF(INVENTARIO!B463="","",INVENTARIO!B463)</f>
        <v/>
      </c>
      <c r="D472" s="15" t="str">
        <f>IF(INVENTARIO!D463="","",INVENTARIO!D463)</f>
        <v/>
      </c>
      <c r="E472" s="21" t="str">
        <f>IF(INVENTARIO!O464="","",INVENTARIO!O464)</f>
        <v/>
      </c>
      <c r="F472" s="21" t="str">
        <f>IF(INVENTARIO!Q464="","",INVENTARIO!Q464)</f>
        <v/>
      </c>
      <c r="G472" s="21" t="str">
        <f t="shared" si="1"/>
        <v/>
      </c>
      <c r="H472" s="15" t="str">
        <f>IF(INVENTARIO!T464="","",INVENTARIO!T464)</f>
        <v/>
      </c>
      <c r="I472" s="33" t="str">
        <f>IF(INVENTARIO!U464="","",INVENTARIO!U464)</f>
        <v/>
      </c>
      <c r="J472" s="15" t="str">
        <f>IF(INVENTARIO!V464="","",INVENTARIO!V464)</f>
        <v/>
      </c>
      <c r="K472" s="15" t="str">
        <f>IF(INVENTARIO!R464="","",INVENTARIO!R464)</f>
        <v/>
      </c>
      <c r="L472" s="15" t="str">
        <f>IF(INVENTARIO!Y464="","",INVENTARIO!Y464)</f>
        <v/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5" t="str">
        <f>IF(INVENTARIO!A464="","",INVENTARIO!A464)</f>
        <v/>
      </c>
      <c r="B473" s="15" t="str">
        <f>IF(INVENTARIO!G464="","",INVENTARIO!G464)</f>
        <v/>
      </c>
      <c r="C473" s="15" t="str">
        <f>IF(INVENTARIO!B464="","",INVENTARIO!B464)</f>
        <v/>
      </c>
      <c r="D473" s="15" t="str">
        <f>IF(INVENTARIO!D464="","",INVENTARIO!D464)</f>
        <v/>
      </c>
      <c r="E473" s="21" t="str">
        <f>IF(INVENTARIO!O465="","",INVENTARIO!O465)</f>
        <v/>
      </c>
      <c r="F473" s="21" t="str">
        <f>IF(INVENTARIO!Q465="","",INVENTARIO!Q465)</f>
        <v/>
      </c>
      <c r="G473" s="21" t="str">
        <f t="shared" si="1"/>
        <v/>
      </c>
      <c r="H473" s="15" t="str">
        <f>IF(INVENTARIO!T465="","",INVENTARIO!T465)</f>
        <v/>
      </c>
      <c r="I473" s="33" t="str">
        <f>IF(INVENTARIO!U465="","",INVENTARIO!U465)</f>
        <v/>
      </c>
      <c r="J473" s="15" t="str">
        <f>IF(INVENTARIO!V465="","",INVENTARIO!V465)</f>
        <v/>
      </c>
      <c r="K473" s="15" t="str">
        <f>IF(INVENTARIO!R465="","",INVENTARIO!R465)</f>
        <v/>
      </c>
      <c r="L473" s="15" t="str">
        <f>IF(INVENTARIO!Y465="","",INVENTARIO!Y465)</f>
        <v/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5" t="str">
        <f>IF(INVENTARIO!A465="","",INVENTARIO!A465)</f>
        <v/>
      </c>
      <c r="B474" s="15" t="str">
        <f>IF(INVENTARIO!G465="","",INVENTARIO!G465)</f>
        <v/>
      </c>
      <c r="C474" s="15" t="str">
        <f>IF(INVENTARIO!B465="","",INVENTARIO!B465)</f>
        <v/>
      </c>
      <c r="D474" s="15" t="str">
        <f>IF(INVENTARIO!D465="","",INVENTARIO!D465)</f>
        <v/>
      </c>
      <c r="E474" s="21" t="str">
        <f>IF(INVENTARIO!O466="","",INVENTARIO!O466)</f>
        <v/>
      </c>
      <c r="F474" s="21" t="str">
        <f>IF(INVENTARIO!Q466="","",INVENTARIO!Q466)</f>
        <v/>
      </c>
      <c r="G474" s="21" t="str">
        <f t="shared" si="1"/>
        <v/>
      </c>
      <c r="H474" s="15" t="str">
        <f>IF(INVENTARIO!T466="","",INVENTARIO!T466)</f>
        <v/>
      </c>
      <c r="I474" s="33" t="str">
        <f>IF(INVENTARIO!U466="","",INVENTARIO!U466)</f>
        <v/>
      </c>
      <c r="J474" s="15" t="str">
        <f>IF(INVENTARIO!V466="","",INVENTARIO!V466)</f>
        <v/>
      </c>
      <c r="K474" s="15" t="str">
        <f>IF(INVENTARIO!R466="","",INVENTARIO!R466)</f>
        <v/>
      </c>
      <c r="L474" s="15" t="str">
        <f>IF(INVENTARIO!Y466="","",INVENTARIO!Y466)</f>
        <v/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5" t="str">
        <f>IF(INVENTARIO!A466="","",INVENTARIO!A466)</f>
        <v/>
      </c>
      <c r="B475" s="15" t="str">
        <f>IF(INVENTARIO!G466="","",INVENTARIO!G466)</f>
        <v/>
      </c>
      <c r="C475" s="15" t="str">
        <f>IF(INVENTARIO!B466="","",INVENTARIO!B466)</f>
        <v/>
      </c>
      <c r="D475" s="15" t="str">
        <f>IF(INVENTARIO!D466="","",INVENTARIO!D466)</f>
        <v/>
      </c>
      <c r="E475" s="21" t="str">
        <f>IF(INVENTARIO!O467="","",INVENTARIO!O467)</f>
        <v/>
      </c>
      <c r="F475" s="21" t="str">
        <f>IF(INVENTARIO!Q467="","",INVENTARIO!Q467)</f>
        <v/>
      </c>
      <c r="G475" s="21" t="str">
        <f t="shared" si="1"/>
        <v/>
      </c>
      <c r="H475" s="15" t="str">
        <f>IF(INVENTARIO!T467="","",INVENTARIO!T467)</f>
        <v/>
      </c>
      <c r="I475" s="33" t="str">
        <f>IF(INVENTARIO!U467="","",INVENTARIO!U467)</f>
        <v/>
      </c>
      <c r="J475" s="15" t="str">
        <f>IF(INVENTARIO!V467="","",INVENTARIO!V467)</f>
        <v/>
      </c>
      <c r="K475" s="15" t="str">
        <f>IF(INVENTARIO!R467="","",INVENTARIO!R467)</f>
        <v/>
      </c>
      <c r="L475" s="15" t="str">
        <f>IF(INVENTARIO!Y467="","",INVENTARIO!Y467)</f>
        <v/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5" t="str">
        <f>IF(INVENTARIO!A467="","",INVENTARIO!A467)</f>
        <v/>
      </c>
      <c r="B476" s="15" t="str">
        <f>IF(INVENTARIO!G467="","",INVENTARIO!G467)</f>
        <v/>
      </c>
      <c r="C476" s="15" t="str">
        <f>IF(INVENTARIO!B467="","",INVENTARIO!B467)</f>
        <v/>
      </c>
      <c r="D476" s="15" t="str">
        <f>IF(INVENTARIO!D467="","",INVENTARIO!D467)</f>
        <v/>
      </c>
      <c r="E476" s="21" t="str">
        <f>IF(INVENTARIO!O468="","",INVENTARIO!O468)</f>
        <v/>
      </c>
      <c r="F476" s="21" t="str">
        <f>IF(INVENTARIO!Q468="","",INVENTARIO!Q468)</f>
        <v/>
      </c>
      <c r="G476" s="21" t="str">
        <f t="shared" si="1"/>
        <v/>
      </c>
      <c r="H476" s="15" t="str">
        <f>IF(INVENTARIO!T468="","",INVENTARIO!T468)</f>
        <v/>
      </c>
      <c r="I476" s="33" t="str">
        <f>IF(INVENTARIO!U468="","",INVENTARIO!U468)</f>
        <v/>
      </c>
      <c r="J476" s="15" t="str">
        <f>IF(INVENTARIO!V468="","",INVENTARIO!V468)</f>
        <v/>
      </c>
      <c r="K476" s="15" t="str">
        <f>IF(INVENTARIO!R468="","",INVENTARIO!R468)</f>
        <v/>
      </c>
      <c r="L476" s="15" t="str">
        <f>IF(INVENTARIO!Y468="","",INVENTARIO!Y468)</f>
        <v/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5" t="str">
        <f>IF(INVENTARIO!A468="","",INVENTARIO!A468)</f>
        <v/>
      </c>
      <c r="B477" s="15" t="str">
        <f>IF(INVENTARIO!G468="","",INVENTARIO!G468)</f>
        <v/>
      </c>
      <c r="C477" s="15" t="str">
        <f>IF(INVENTARIO!B468="","",INVENTARIO!B468)</f>
        <v/>
      </c>
      <c r="D477" s="15" t="str">
        <f>IF(INVENTARIO!D468="","",INVENTARIO!D468)</f>
        <v/>
      </c>
      <c r="E477" s="21" t="str">
        <f>IF(INVENTARIO!O469="","",INVENTARIO!O469)</f>
        <v/>
      </c>
      <c r="F477" s="21" t="str">
        <f>IF(INVENTARIO!Q469="","",INVENTARIO!Q469)</f>
        <v/>
      </c>
      <c r="G477" s="21" t="str">
        <f t="shared" si="1"/>
        <v/>
      </c>
      <c r="H477" s="15" t="str">
        <f>IF(INVENTARIO!T469="","",INVENTARIO!T469)</f>
        <v/>
      </c>
      <c r="I477" s="33" t="str">
        <f>IF(INVENTARIO!U469="","",INVENTARIO!U469)</f>
        <v/>
      </c>
      <c r="J477" s="15" t="str">
        <f>IF(INVENTARIO!V469="","",INVENTARIO!V469)</f>
        <v/>
      </c>
      <c r="K477" s="15" t="str">
        <f>IF(INVENTARIO!R469="","",INVENTARIO!R469)</f>
        <v/>
      </c>
      <c r="L477" s="15" t="str">
        <f>IF(INVENTARIO!Y469="","",INVENTARIO!Y469)</f>
        <v/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5" t="str">
        <f>IF(INVENTARIO!A469="","",INVENTARIO!A469)</f>
        <v/>
      </c>
      <c r="B478" s="15" t="str">
        <f>IF(INVENTARIO!G469="","",INVENTARIO!G469)</f>
        <v/>
      </c>
      <c r="C478" s="15" t="str">
        <f>IF(INVENTARIO!B469="","",INVENTARIO!B469)</f>
        <v/>
      </c>
      <c r="D478" s="15" t="str">
        <f>IF(INVENTARIO!D469="","",INVENTARIO!D469)</f>
        <v/>
      </c>
      <c r="E478" s="21" t="str">
        <f>IF(INVENTARIO!O470="","",INVENTARIO!O470)</f>
        <v/>
      </c>
      <c r="F478" s="21" t="str">
        <f>IF(INVENTARIO!Q470="","",INVENTARIO!Q470)</f>
        <v/>
      </c>
      <c r="G478" s="21" t="str">
        <f t="shared" si="1"/>
        <v/>
      </c>
      <c r="H478" s="15" t="str">
        <f>IF(INVENTARIO!T470="","",INVENTARIO!T470)</f>
        <v/>
      </c>
      <c r="I478" s="33" t="str">
        <f>IF(INVENTARIO!U470="","",INVENTARIO!U470)</f>
        <v/>
      </c>
      <c r="J478" s="15" t="str">
        <f>IF(INVENTARIO!V470="","",INVENTARIO!V470)</f>
        <v/>
      </c>
      <c r="K478" s="15" t="str">
        <f>IF(INVENTARIO!R470="","",INVENTARIO!R470)</f>
        <v/>
      </c>
      <c r="L478" s="15" t="str">
        <f>IF(INVENTARIO!Y470="","",INVENTARIO!Y470)</f>
        <v/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5" t="str">
        <f>IF(INVENTARIO!A470="","",INVENTARIO!A470)</f>
        <v/>
      </c>
      <c r="B479" s="15" t="str">
        <f>IF(INVENTARIO!G470="","",INVENTARIO!G470)</f>
        <v/>
      </c>
      <c r="C479" s="15" t="str">
        <f>IF(INVENTARIO!B470="","",INVENTARIO!B470)</f>
        <v/>
      </c>
      <c r="D479" s="15" t="str">
        <f>IF(INVENTARIO!D470="","",INVENTARIO!D470)</f>
        <v/>
      </c>
      <c r="E479" s="21" t="str">
        <f>IF(INVENTARIO!O471="","",INVENTARIO!O471)</f>
        <v/>
      </c>
      <c r="F479" s="21" t="str">
        <f>IF(INVENTARIO!Q471="","",INVENTARIO!Q471)</f>
        <v/>
      </c>
      <c r="G479" s="21" t="str">
        <f t="shared" si="1"/>
        <v/>
      </c>
      <c r="H479" s="15" t="str">
        <f>IF(INVENTARIO!T471="","",INVENTARIO!T471)</f>
        <v/>
      </c>
      <c r="I479" s="33" t="str">
        <f>IF(INVENTARIO!U471="","",INVENTARIO!U471)</f>
        <v/>
      </c>
      <c r="J479" s="15" t="str">
        <f>IF(INVENTARIO!V471="","",INVENTARIO!V471)</f>
        <v/>
      </c>
      <c r="K479" s="15" t="str">
        <f>IF(INVENTARIO!R471="","",INVENTARIO!R471)</f>
        <v/>
      </c>
      <c r="L479" s="15" t="str">
        <f>IF(INVENTARIO!Y471="","",INVENTARIO!Y471)</f>
        <v/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5" t="str">
        <f>IF(INVENTARIO!A471="","",INVENTARIO!A471)</f>
        <v/>
      </c>
      <c r="B480" s="15" t="str">
        <f>IF(INVENTARIO!G471="","",INVENTARIO!G471)</f>
        <v/>
      </c>
      <c r="C480" s="15" t="str">
        <f>IF(INVENTARIO!B471="","",INVENTARIO!B471)</f>
        <v/>
      </c>
      <c r="D480" s="15" t="str">
        <f>IF(INVENTARIO!D471="","",INVENTARIO!D471)</f>
        <v/>
      </c>
      <c r="E480" s="21" t="str">
        <f>IF(INVENTARIO!O472="","",INVENTARIO!O472)</f>
        <v/>
      </c>
      <c r="F480" s="21" t="str">
        <f>IF(INVENTARIO!Q472="","",INVENTARIO!Q472)</f>
        <v/>
      </c>
      <c r="G480" s="21" t="str">
        <f t="shared" si="1"/>
        <v/>
      </c>
      <c r="H480" s="15" t="str">
        <f>IF(INVENTARIO!T472="","",INVENTARIO!T472)</f>
        <v/>
      </c>
      <c r="I480" s="33" t="str">
        <f>IF(INVENTARIO!U472="","",INVENTARIO!U472)</f>
        <v/>
      </c>
      <c r="J480" s="15" t="str">
        <f>IF(INVENTARIO!V472="","",INVENTARIO!V472)</f>
        <v/>
      </c>
      <c r="K480" s="15" t="str">
        <f>IF(INVENTARIO!R472="","",INVENTARIO!R472)</f>
        <v/>
      </c>
      <c r="L480" s="15" t="str">
        <f>IF(INVENTARIO!Y472="","",INVENTARIO!Y472)</f>
        <v/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5" t="str">
        <f>IF(INVENTARIO!A472="","",INVENTARIO!A472)</f>
        <v/>
      </c>
      <c r="B481" s="15" t="str">
        <f>IF(INVENTARIO!G472="","",INVENTARIO!G472)</f>
        <v/>
      </c>
      <c r="C481" s="15" t="str">
        <f>IF(INVENTARIO!B472="","",INVENTARIO!B472)</f>
        <v/>
      </c>
      <c r="D481" s="15" t="str">
        <f>IF(INVENTARIO!D472="","",INVENTARIO!D472)</f>
        <v/>
      </c>
      <c r="E481" s="21" t="str">
        <f>IF(INVENTARIO!O473="","",INVENTARIO!O473)</f>
        <v/>
      </c>
      <c r="F481" s="21" t="str">
        <f>IF(INVENTARIO!Q473="","",INVENTARIO!Q473)</f>
        <v/>
      </c>
      <c r="G481" s="21" t="str">
        <f t="shared" si="1"/>
        <v/>
      </c>
      <c r="H481" s="15" t="str">
        <f>IF(INVENTARIO!T473="","",INVENTARIO!T473)</f>
        <v/>
      </c>
      <c r="I481" s="33" t="str">
        <f>IF(INVENTARIO!U473="","",INVENTARIO!U473)</f>
        <v/>
      </c>
      <c r="J481" s="15" t="str">
        <f>IF(INVENTARIO!V473="","",INVENTARIO!V473)</f>
        <v/>
      </c>
      <c r="K481" s="15" t="str">
        <f>IF(INVENTARIO!R473="","",INVENTARIO!R473)</f>
        <v/>
      </c>
      <c r="L481" s="15" t="str">
        <f>IF(INVENTARIO!Y473="","",INVENTARIO!Y473)</f>
        <v/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5" t="str">
        <f>IF(INVENTARIO!A473="","",INVENTARIO!A473)</f>
        <v/>
      </c>
      <c r="B482" s="15" t="str">
        <f>IF(INVENTARIO!G473="","",INVENTARIO!G473)</f>
        <v/>
      </c>
      <c r="C482" s="15" t="str">
        <f>IF(INVENTARIO!B473="","",INVENTARIO!B473)</f>
        <v/>
      </c>
      <c r="D482" s="15" t="str">
        <f>IF(INVENTARIO!D473="","",INVENTARIO!D473)</f>
        <v/>
      </c>
      <c r="E482" s="21" t="str">
        <f>IF(INVENTARIO!O474="","",INVENTARIO!O474)</f>
        <v/>
      </c>
      <c r="F482" s="21" t="str">
        <f>IF(INVENTARIO!Q474="","",INVENTARIO!Q474)</f>
        <v/>
      </c>
      <c r="G482" s="21" t="str">
        <f t="shared" si="1"/>
        <v/>
      </c>
      <c r="H482" s="15" t="str">
        <f>IF(INVENTARIO!T474="","",INVENTARIO!T474)</f>
        <v/>
      </c>
      <c r="I482" s="33" t="str">
        <f>IF(INVENTARIO!U474="","",INVENTARIO!U474)</f>
        <v/>
      </c>
      <c r="J482" s="15" t="str">
        <f>IF(INVENTARIO!V474="","",INVENTARIO!V474)</f>
        <v/>
      </c>
      <c r="K482" s="15" t="str">
        <f>IF(INVENTARIO!R474="","",INVENTARIO!R474)</f>
        <v/>
      </c>
      <c r="L482" s="15" t="str">
        <f>IF(INVENTARIO!Y474="","",INVENTARIO!Y474)</f>
        <v/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5" t="str">
        <f>IF(INVENTARIO!A474="","",INVENTARIO!A474)</f>
        <v/>
      </c>
      <c r="B483" s="15" t="str">
        <f>IF(INVENTARIO!G474="","",INVENTARIO!G474)</f>
        <v/>
      </c>
      <c r="C483" s="15" t="str">
        <f>IF(INVENTARIO!B474="","",INVENTARIO!B474)</f>
        <v/>
      </c>
      <c r="D483" s="15" t="str">
        <f>IF(INVENTARIO!D474="","",INVENTARIO!D474)</f>
        <v/>
      </c>
      <c r="E483" s="21" t="str">
        <f>IF(INVENTARIO!O475="","",INVENTARIO!O475)</f>
        <v/>
      </c>
      <c r="F483" s="21" t="str">
        <f>IF(INVENTARIO!Q475="","",INVENTARIO!Q475)</f>
        <v/>
      </c>
      <c r="G483" s="21" t="str">
        <f t="shared" si="1"/>
        <v/>
      </c>
      <c r="H483" s="15" t="str">
        <f>IF(INVENTARIO!T475="","",INVENTARIO!T475)</f>
        <v/>
      </c>
      <c r="I483" s="33" t="str">
        <f>IF(INVENTARIO!U475="","",INVENTARIO!U475)</f>
        <v/>
      </c>
      <c r="J483" s="15" t="str">
        <f>IF(INVENTARIO!V475="","",INVENTARIO!V475)</f>
        <v/>
      </c>
      <c r="K483" s="15" t="str">
        <f>IF(INVENTARIO!R475="","",INVENTARIO!R475)</f>
        <v/>
      </c>
      <c r="L483" s="15" t="str">
        <f>IF(INVENTARIO!Y475="","",INVENTARIO!Y475)</f>
        <v/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5" t="str">
        <f>IF(INVENTARIO!A475="","",INVENTARIO!A475)</f>
        <v/>
      </c>
      <c r="B484" s="15" t="str">
        <f>IF(INVENTARIO!G475="","",INVENTARIO!G475)</f>
        <v/>
      </c>
      <c r="C484" s="15" t="str">
        <f>IF(INVENTARIO!B475="","",INVENTARIO!B475)</f>
        <v/>
      </c>
      <c r="D484" s="15" t="str">
        <f>IF(INVENTARIO!D475="","",INVENTARIO!D475)</f>
        <v/>
      </c>
      <c r="E484" s="21" t="str">
        <f>IF(INVENTARIO!O476="","",INVENTARIO!O476)</f>
        <v/>
      </c>
      <c r="F484" s="21" t="str">
        <f>IF(INVENTARIO!Q476="","",INVENTARIO!Q476)</f>
        <v/>
      </c>
      <c r="G484" s="21" t="str">
        <f t="shared" si="1"/>
        <v/>
      </c>
      <c r="H484" s="15" t="str">
        <f>IF(INVENTARIO!T476="","",INVENTARIO!T476)</f>
        <v/>
      </c>
      <c r="I484" s="33" t="str">
        <f>IF(INVENTARIO!U476="","",INVENTARIO!U476)</f>
        <v/>
      </c>
      <c r="J484" s="15" t="str">
        <f>IF(INVENTARIO!V476="","",INVENTARIO!V476)</f>
        <v/>
      </c>
      <c r="K484" s="15" t="str">
        <f>IF(INVENTARIO!R476="","",INVENTARIO!R476)</f>
        <v/>
      </c>
      <c r="L484" s="15" t="str">
        <f>IF(INVENTARIO!Y476="","",INVENTARIO!Y476)</f>
        <v/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5" t="str">
        <f>IF(INVENTARIO!A476="","",INVENTARIO!A476)</f>
        <v/>
      </c>
      <c r="B485" s="15" t="str">
        <f>IF(INVENTARIO!G476="","",INVENTARIO!G476)</f>
        <v/>
      </c>
      <c r="C485" s="15" t="str">
        <f>IF(INVENTARIO!B476="","",INVENTARIO!B476)</f>
        <v/>
      </c>
      <c r="D485" s="15" t="str">
        <f>IF(INVENTARIO!D476="","",INVENTARIO!D476)</f>
        <v/>
      </c>
      <c r="E485" s="21" t="str">
        <f>IF(INVENTARIO!O477="","",INVENTARIO!O477)</f>
        <v/>
      </c>
      <c r="F485" s="21" t="str">
        <f>IF(INVENTARIO!Q477="","",INVENTARIO!Q477)</f>
        <v/>
      </c>
      <c r="G485" s="21" t="str">
        <f t="shared" si="1"/>
        <v/>
      </c>
      <c r="H485" s="15" t="str">
        <f>IF(INVENTARIO!T477="","",INVENTARIO!T477)</f>
        <v/>
      </c>
      <c r="I485" s="33" t="str">
        <f>IF(INVENTARIO!U477="","",INVENTARIO!U477)</f>
        <v/>
      </c>
      <c r="J485" s="15" t="str">
        <f>IF(INVENTARIO!V477="","",INVENTARIO!V477)</f>
        <v/>
      </c>
      <c r="K485" s="15" t="str">
        <f>IF(INVENTARIO!R477="","",INVENTARIO!R477)</f>
        <v/>
      </c>
      <c r="L485" s="15" t="str">
        <f>IF(INVENTARIO!Y477="","",INVENTARIO!Y477)</f>
        <v/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5" t="str">
        <f>IF(INVENTARIO!A477="","",INVENTARIO!A477)</f>
        <v/>
      </c>
      <c r="B486" s="15" t="str">
        <f>IF(INVENTARIO!G477="","",INVENTARIO!G477)</f>
        <v/>
      </c>
      <c r="C486" s="15" t="str">
        <f>IF(INVENTARIO!B477="","",INVENTARIO!B477)</f>
        <v/>
      </c>
      <c r="D486" s="15" t="str">
        <f>IF(INVENTARIO!D477="","",INVENTARIO!D477)</f>
        <v/>
      </c>
      <c r="E486" s="21" t="str">
        <f>IF(INVENTARIO!O478="","",INVENTARIO!O478)</f>
        <v/>
      </c>
      <c r="F486" s="21" t="str">
        <f>IF(INVENTARIO!Q478="","",INVENTARIO!Q478)</f>
        <v/>
      </c>
      <c r="G486" s="21" t="str">
        <f t="shared" si="1"/>
        <v/>
      </c>
      <c r="H486" s="15" t="str">
        <f>IF(INVENTARIO!T478="","",INVENTARIO!T478)</f>
        <v/>
      </c>
      <c r="I486" s="33" t="str">
        <f>IF(INVENTARIO!U478="","",INVENTARIO!U478)</f>
        <v/>
      </c>
      <c r="J486" s="15" t="str">
        <f>IF(INVENTARIO!V478="","",INVENTARIO!V478)</f>
        <v/>
      </c>
      <c r="K486" s="15" t="str">
        <f>IF(INVENTARIO!R478="","",INVENTARIO!R478)</f>
        <v/>
      </c>
      <c r="L486" s="15" t="str">
        <f>IF(INVENTARIO!Y478="","",INVENTARIO!Y478)</f>
        <v/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5" t="str">
        <f>IF(INVENTARIO!A478="","",INVENTARIO!A478)</f>
        <v/>
      </c>
      <c r="B487" s="15" t="str">
        <f>IF(INVENTARIO!G478="","",INVENTARIO!G478)</f>
        <v/>
      </c>
      <c r="C487" s="15" t="str">
        <f>IF(INVENTARIO!B478="","",INVENTARIO!B478)</f>
        <v/>
      </c>
      <c r="D487" s="15" t="str">
        <f>IF(INVENTARIO!D478="","",INVENTARIO!D478)</f>
        <v/>
      </c>
      <c r="E487" s="21" t="str">
        <f>IF(INVENTARIO!O479="","",INVENTARIO!O479)</f>
        <v/>
      </c>
      <c r="F487" s="21" t="str">
        <f>IF(INVENTARIO!Q479="","",INVENTARIO!Q479)</f>
        <v/>
      </c>
      <c r="G487" s="21" t="str">
        <f t="shared" si="1"/>
        <v/>
      </c>
      <c r="H487" s="15" t="str">
        <f>IF(INVENTARIO!T479="","",INVENTARIO!T479)</f>
        <v/>
      </c>
      <c r="I487" s="33" t="str">
        <f>IF(INVENTARIO!U479="","",INVENTARIO!U479)</f>
        <v/>
      </c>
      <c r="J487" s="15" t="str">
        <f>IF(INVENTARIO!V479="","",INVENTARIO!V479)</f>
        <v/>
      </c>
      <c r="K487" s="15" t="str">
        <f>IF(INVENTARIO!R479="","",INVENTARIO!R479)</f>
        <v/>
      </c>
      <c r="L487" s="15" t="str">
        <f>IF(INVENTARIO!Y479="","",INVENTARIO!Y479)</f>
        <v/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5" t="str">
        <f>IF(INVENTARIO!A479="","",INVENTARIO!A479)</f>
        <v/>
      </c>
      <c r="B488" s="15" t="str">
        <f>IF(INVENTARIO!G479="","",INVENTARIO!G479)</f>
        <v/>
      </c>
      <c r="C488" s="15" t="str">
        <f>IF(INVENTARIO!B479="","",INVENTARIO!B479)</f>
        <v/>
      </c>
      <c r="D488" s="15" t="str">
        <f>IF(INVENTARIO!D479="","",INVENTARIO!D479)</f>
        <v/>
      </c>
      <c r="E488" s="21" t="str">
        <f>IF(INVENTARIO!O480="","",INVENTARIO!O480)</f>
        <v/>
      </c>
      <c r="F488" s="21" t="str">
        <f>IF(INVENTARIO!Q480="","",INVENTARIO!Q480)</f>
        <v/>
      </c>
      <c r="G488" s="21" t="str">
        <f t="shared" si="1"/>
        <v/>
      </c>
      <c r="H488" s="15" t="str">
        <f>IF(INVENTARIO!T480="","",INVENTARIO!T480)</f>
        <v/>
      </c>
      <c r="I488" s="33" t="str">
        <f>IF(INVENTARIO!U480="","",INVENTARIO!U480)</f>
        <v/>
      </c>
      <c r="J488" s="15" t="str">
        <f>IF(INVENTARIO!V480="","",INVENTARIO!V480)</f>
        <v/>
      </c>
      <c r="K488" s="15" t="str">
        <f>IF(INVENTARIO!R480="","",INVENTARIO!R480)</f>
        <v/>
      </c>
      <c r="L488" s="15" t="str">
        <f>IF(INVENTARIO!Y480="","",INVENTARIO!Y480)</f>
        <v/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5" t="str">
        <f>IF(INVENTARIO!A480="","",INVENTARIO!A480)</f>
        <v/>
      </c>
      <c r="B489" s="15" t="str">
        <f>IF(INVENTARIO!G480="","",INVENTARIO!G480)</f>
        <v/>
      </c>
      <c r="C489" s="15" t="str">
        <f>IF(INVENTARIO!B480="","",INVENTARIO!B480)</f>
        <v/>
      </c>
      <c r="D489" s="15" t="str">
        <f>IF(INVENTARIO!D480="","",INVENTARIO!D480)</f>
        <v/>
      </c>
      <c r="E489" s="21" t="str">
        <f>IF(INVENTARIO!O481="","",INVENTARIO!O481)</f>
        <v/>
      </c>
      <c r="F489" s="21" t="str">
        <f>IF(INVENTARIO!Q481="","",INVENTARIO!Q481)</f>
        <v/>
      </c>
      <c r="G489" s="21" t="str">
        <f t="shared" si="1"/>
        <v/>
      </c>
      <c r="H489" s="15" t="str">
        <f>IF(INVENTARIO!T481="","",INVENTARIO!T481)</f>
        <v/>
      </c>
      <c r="I489" s="33" t="str">
        <f>IF(INVENTARIO!U481="","",INVENTARIO!U481)</f>
        <v/>
      </c>
      <c r="J489" s="15" t="str">
        <f>IF(INVENTARIO!V481="","",INVENTARIO!V481)</f>
        <v/>
      </c>
      <c r="K489" s="15" t="str">
        <f>IF(INVENTARIO!R481="","",INVENTARIO!R481)</f>
        <v/>
      </c>
      <c r="L489" s="15" t="str">
        <f>IF(INVENTARIO!Y481="","",INVENTARIO!Y481)</f>
        <v/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5" t="str">
        <f>IF(INVENTARIO!A481="","",INVENTARIO!A481)</f>
        <v/>
      </c>
      <c r="B490" s="15" t="str">
        <f>IF(INVENTARIO!G481="","",INVENTARIO!G481)</f>
        <v/>
      </c>
      <c r="C490" s="15" t="str">
        <f>IF(INVENTARIO!B481="","",INVENTARIO!B481)</f>
        <v/>
      </c>
      <c r="D490" s="15" t="str">
        <f>IF(INVENTARIO!D481="","",INVENTARIO!D481)</f>
        <v/>
      </c>
      <c r="E490" s="21" t="str">
        <f>IF(INVENTARIO!O482="","",INVENTARIO!O482)</f>
        <v/>
      </c>
      <c r="F490" s="21" t="str">
        <f>IF(INVENTARIO!Q482="","",INVENTARIO!Q482)</f>
        <v/>
      </c>
      <c r="G490" s="21" t="str">
        <f t="shared" si="1"/>
        <v/>
      </c>
      <c r="H490" s="15" t="str">
        <f>IF(INVENTARIO!T482="","",INVENTARIO!T482)</f>
        <v/>
      </c>
      <c r="I490" s="33" t="str">
        <f>IF(INVENTARIO!U482="","",INVENTARIO!U482)</f>
        <v/>
      </c>
      <c r="J490" s="15" t="str">
        <f>IF(INVENTARIO!V482="","",INVENTARIO!V482)</f>
        <v/>
      </c>
      <c r="K490" s="15" t="str">
        <f>IF(INVENTARIO!R482="","",INVENTARIO!R482)</f>
        <v/>
      </c>
      <c r="L490" s="15" t="str">
        <f>IF(INVENTARIO!Y482="","",INVENTARIO!Y482)</f>
        <v/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5" t="str">
        <f>IF(INVENTARIO!A482="","",INVENTARIO!A482)</f>
        <v/>
      </c>
      <c r="B491" s="15" t="str">
        <f>IF(INVENTARIO!G482="","",INVENTARIO!G482)</f>
        <v/>
      </c>
      <c r="C491" s="15" t="str">
        <f>IF(INVENTARIO!B482="","",INVENTARIO!B482)</f>
        <v/>
      </c>
      <c r="D491" s="15" t="str">
        <f>IF(INVENTARIO!D482="","",INVENTARIO!D482)</f>
        <v/>
      </c>
      <c r="E491" s="21" t="str">
        <f>IF(INVENTARIO!O483="","",INVENTARIO!O483)</f>
        <v/>
      </c>
      <c r="F491" s="21" t="str">
        <f>IF(INVENTARIO!Q483="","",INVENTARIO!Q483)</f>
        <v/>
      </c>
      <c r="G491" s="21" t="str">
        <f t="shared" si="1"/>
        <v/>
      </c>
      <c r="H491" s="15" t="str">
        <f>IF(INVENTARIO!T483="","",INVENTARIO!T483)</f>
        <v/>
      </c>
      <c r="I491" s="33" t="str">
        <f>IF(INVENTARIO!U483="","",INVENTARIO!U483)</f>
        <v/>
      </c>
      <c r="J491" s="15" t="str">
        <f>IF(INVENTARIO!V483="","",INVENTARIO!V483)</f>
        <v/>
      </c>
      <c r="K491" s="15" t="str">
        <f>IF(INVENTARIO!R483="","",INVENTARIO!R483)</f>
        <v/>
      </c>
      <c r="L491" s="15" t="str">
        <f>IF(INVENTARIO!Y483="","",INVENTARIO!Y483)</f>
        <v/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5" t="str">
        <f>IF(INVENTARIO!A483="","",INVENTARIO!A483)</f>
        <v/>
      </c>
      <c r="B492" s="15" t="str">
        <f>IF(INVENTARIO!G483="","",INVENTARIO!G483)</f>
        <v/>
      </c>
      <c r="C492" s="15" t="str">
        <f>IF(INVENTARIO!B483="","",INVENTARIO!B483)</f>
        <v/>
      </c>
      <c r="D492" s="15" t="str">
        <f>IF(INVENTARIO!D483="","",INVENTARIO!D483)</f>
        <v/>
      </c>
      <c r="E492" s="21" t="str">
        <f>IF(INVENTARIO!O484="","",INVENTARIO!O484)</f>
        <v/>
      </c>
      <c r="F492" s="21" t="str">
        <f>IF(INVENTARIO!Q484="","",INVENTARIO!Q484)</f>
        <v/>
      </c>
      <c r="G492" s="21" t="str">
        <f t="shared" si="1"/>
        <v/>
      </c>
      <c r="H492" s="15" t="str">
        <f>IF(INVENTARIO!T484="","",INVENTARIO!T484)</f>
        <v/>
      </c>
      <c r="I492" s="33" t="str">
        <f>IF(INVENTARIO!U484="","",INVENTARIO!U484)</f>
        <v/>
      </c>
      <c r="J492" s="15" t="str">
        <f>IF(INVENTARIO!V484="","",INVENTARIO!V484)</f>
        <v/>
      </c>
      <c r="K492" s="15" t="str">
        <f>IF(INVENTARIO!R484="","",INVENTARIO!R484)</f>
        <v/>
      </c>
      <c r="L492" s="15" t="str">
        <f>IF(INVENTARIO!Y484="","",INVENTARIO!Y484)</f>
        <v/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5" t="str">
        <f>IF(INVENTARIO!A484="","",INVENTARIO!A484)</f>
        <v/>
      </c>
      <c r="B493" s="15" t="str">
        <f>IF(INVENTARIO!G484="","",INVENTARIO!G484)</f>
        <v/>
      </c>
      <c r="C493" s="15" t="str">
        <f>IF(INVENTARIO!B484="","",INVENTARIO!B484)</f>
        <v/>
      </c>
      <c r="D493" s="15" t="str">
        <f>IF(INVENTARIO!D484="","",INVENTARIO!D484)</f>
        <v/>
      </c>
      <c r="E493" s="21" t="str">
        <f>IF(INVENTARIO!O485="","",INVENTARIO!O485)</f>
        <v/>
      </c>
      <c r="F493" s="21" t="str">
        <f>IF(INVENTARIO!Q485="","",INVENTARIO!Q485)</f>
        <v/>
      </c>
      <c r="G493" s="21" t="str">
        <f t="shared" si="1"/>
        <v/>
      </c>
      <c r="H493" s="15" t="str">
        <f>IF(INVENTARIO!T485="","",INVENTARIO!T485)</f>
        <v/>
      </c>
      <c r="I493" s="33" t="str">
        <f>IF(INVENTARIO!U485="","",INVENTARIO!U485)</f>
        <v/>
      </c>
      <c r="J493" s="15" t="str">
        <f>IF(INVENTARIO!V485="","",INVENTARIO!V485)</f>
        <v/>
      </c>
      <c r="K493" s="15" t="str">
        <f>IF(INVENTARIO!R485="","",INVENTARIO!R485)</f>
        <v/>
      </c>
      <c r="L493" s="15" t="str">
        <f>IF(INVENTARIO!Y485="","",INVENTARIO!Y485)</f>
        <v/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5" t="str">
        <f>IF(INVENTARIO!A485="","",INVENTARIO!A485)</f>
        <v/>
      </c>
      <c r="B494" s="15" t="str">
        <f>IF(INVENTARIO!G485="","",INVENTARIO!G485)</f>
        <v/>
      </c>
      <c r="C494" s="15" t="str">
        <f>IF(INVENTARIO!B485="","",INVENTARIO!B485)</f>
        <v/>
      </c>
      <c r="D494" s="15" t="str">
        <f>IF(INVENTARIO!D485="","",INVENTARIO!D485)</f>
        <v/>
      </c>
      <c r="E494" s="21" t="str">
        <f>IF(INVENTARIO!O486="","",INVENTARIO!O486)</f>
        <v/>
      </c>
      <c r="F494" s="21" t="str">
        <f>IF(INVENTARIO!Q486="","",INVENTARIO!Q486)</f>
        <v/>
      </c>
      <c r="G494" s="21" t="str">
        <f t="shared" si="1"/>
        <v/>
      </c>
      <c r="H494" s="15" t="str">
        <f>IF(INVENTARIO!T486="","",INVENTARIO!T486)</f>
        <v/>
      </c>
      <c r="I494" s="33" t="str">
        <f>IF(INVENTARIO!U486="","",INVENTARIO!U486)</f>
        <v/>
      </c>
      <c r="J494" s="15" t="str">
        <f>IF(INVENTARIO!V486="","",INVENTARIO!V486)</f>
        <v/>
      </c>
      <c r="K494" s="15" t="str">
        <f>IF(INVENTARIO!R486="","",INVENTARIO!R486)</f>
        <v/>
      </c>
      <c r="L494" s="15" t="str">
        <f>IF(INVENTARIO!Y486="","",INVENTARIO!Y486)</f>
        <v/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5" t="str">
        <f>IF(INVENTARIO!A486="","",INVENTARIO!A486)</f>
        <v/>
      </c>
      <c r="B495" s="15" t="str">
        <f>IF(INVENTARIO!G486="","",INVENTARIO!G486)</f>
        <v/>
      </c>
      <c r="C495" s="15" t="str">
        <f>IF(INVENTARIO!B486="","",INVENTARIO!B486)</f>
        <v/>
      </c>
      <c r="D495" s="15" t="str">
        <f>IF(INVENTARIO!D486="","",INVENTARIO!D486)</f>
        <v/>
      </c>
      <c r="E495" s="21" t="str">
        <f>IF(INVENTARIO!O487="","",INVENTARIO!O487)</f>
        <v/>
      </c>
      <c r="F495" s="21" t="str">
        <f>IF(INVENTARIO!Q487="","",INVENTARIO!Q487)</f>
        <v/>
      </c>
      <c r="G495" s="21" t="str">
        <f t="shared" si="1"/>
        <v/>
      </c>
      <c r="H495" s="15" t="str">
        <f>IF(INVENTARIO!T487="","",INVENTARIO!T487)</f>
        <v/>
      </c>
      <c r="I495" s="33" t="str">
        <f>IF(INVENTARIO!U487="","",INVENTARIO!U487)</f>
        <v/>
      </c>
      <c r="J495" s="15" t="str">
        <f>IF(INVENTARIO!V487="","",INVENTARIO!V487)</f>
        <v/>
      </c>
      <c r="K495" s="15" t="str">
        <f>IF(INVENTARIO!R487="","",INVENTARIO!R487)</f>
        <v/>
      </c>
      <c r="L495" s="15" t="str">
        <f>IF(INVENTARIO!Y487="","",INVENTARIO!Y487)</f>
        <v/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5" t="str">
        <f>IF(INVENTARIO!A487="","",INVENTARIO!A487)</f>
        <v/>
      </c>
      <c r="B496" s="15" t="str">
        <f>IF(INVENTARIO!G487="","",INVENTARIO!G487)</f>
        <v/>
      </c>
      <c r="C496" s="15" t="str">
        <f>IF(INVENTARIO!B487="","",INVENTARIO!B487)</f>
        <v/>
      </c>
      <c r="D496" s="15" t="str">
        <f>IF(INVENTARIO!D487="","",INVENTARIO!D487)</f>
        <v/>
      </c>
      <c r="E496" s="21" t="str">
        <f>IF(INVENTARIO!O488="","",INVENTARIO!O488)</f>
        <v/>
      </c>
      <c r="F496" s="21" t="str">
        <f>IF(INVENTARIO!Q488="","",INVENTARIO!Q488)</f>
        <v/>
      </c>
      <c r="G496" s="21" t="str">
        <f t="shared" si="1"/>
        <v/>
      </c>
      <c r="H496" s="15" t="str">
        <f>IF(INVENTARIO!T488="","",INVENTARIO!T488)</f>
        <v/>
      </c>
      <c r="I496" s="33" t="str">
        <f>IF(INVENTARIO!U488="","",INVENTARIO!U488)</f>
        <v/>
      </c>
      <c r="J496" s="15" t="str">
        <f>IF(INVENTARIO!V488="","",INVENTARIO!V488)</f>
        <v/>
      </c>
      <c r="K496" s="15" t="str">
        <f>IF(INVENTARIO!R488="","",INVENTARIO!R488)</f>
        <v/>
      </c>
      <c r="L496" s="15" t="str">
        <f>IF(INVENTARIO!Y488="","",INVENTARIO!Y488)</f>
        <v/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5" t="str">
        <f>IF(INVENTARIO!A488="","",INVENTARIO!A488)</f>
        <v/>
      </c>
      <c r="B497" s="15" t="str">
        <f>IF(INVENTARIO!G488="","",INVENTARIO!G488)</f>
        <v/>
      </c>
      <c r="C497" s="15" t="str">
        <f>IF(INVENTARIO!B488="","",INVENTARIO!B488)</f>
        <v/>
      </c>
      <c r="D497" s="15" t="str">
        <f>IF(INVENTARIO!D488="","",INVENTARIO!D488)</f>
        <v/>
      </c>
      <c r="E497" s="21" t="str">
        <f>IF(INVENTARIO!O489="","",INVENTARIO!O489)</f>
        <v/>
      </c>
      <c r="F497" s="21" t="str">
        <f>IF(INVENTARIO!Q489="","",INVENTARIO!Q489)</f>
        <v/>
      </c>
      <c r="G497" s="21" t="str">
        <f t="shared" si="1"/>
        <v/>
      </c>
      <c r="H497" s="15" t="str">
        <f>IF(INVENTARIO!T489="","",INVENTARIO!T489)</f>
        <v/>
      </c>
      <c r="I497" s="33" t="str">
        <f>IF(INVENTARIO!U489="","",INVENTARIO!U489)</f>
        <v/>
      </c>
      <c r="J497" s="15" t="str">
        <f>IF(INVENTARIO!V489="","",INVENTARIO!V489)</f>
        <v/>
      </c>
      <c r="K497" s="15" t="str">
        <f>IF(INVENTARIO!R489="","",INVENTARIO!R489)</f>
        <v/>
      </c>
      <c r="L497" s="15" t="str">
        <f>IF(INVENTARIO!Y489="","",INVENTARIO!Y489)</f>
        <v/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5" t="str">
        <f>IF(INVENTARIO!A489="","",INVENTARIO!A489)</f>
        <v/>
      </c>
      <c r="B498" s="15" t="str">
        <f>IF(INVENTARIO!G489="","",INVENTARIO!G489)</f>
        <v/>
      </c>
      <c r="C498" s="15" t="str">
        <f>IF(INVENTARIO!B489="","",INVENTARIO!B489)</f>
        <v/>
      </c>
      <c r="D498" s="15" t="str">
        <f>IF(INVENTARIO!D489="","",INVENTARIO!D489)</f>
        <v/>
      </c>
      <c r="E498" s="21" t="str">
        <f>IF(INVENTARIO!O490="","",INVENTARIO!O490)</f>
        <v/>
      </c>
      <c r="F498" s="21" t="str">
        <f>IF(INVENTARIO!Q490="","",INVENTARIO!Q490)</f>
        <v/>
      </c>
      <c r="G498" s="21" t="str">
        <f t="shared" si="1"/>
        <v/>
      </c>
      <c r="H498" s="15" t="str">
        <f>IF(INVENTARIO!T490="","",INVENTARIO!T490)</f>
        <v/>
      </c>
      <c r="I498" s="33" t="str">
        <f>IF(INVENTARIO!U490="","",INVENTARIO!U490)</f>
        <v/>
      </c>
      <c r="J498" s="15" t="str">
        <f>IF(INVENTARIO!V490="","",INVENTARIO!V490)</f>
        <v/>
      </c>
      <c r="K498" s="15" t="str">
        <f>IF(INVENTARIO!R490="","",INVENTARIO!R490)</f>
        <v/>
      </c>
      <c r="L498" s="15" t="str">
        <f>IF(INVENTARIO!Y490="","",INVENTARIO!Y490)</f>
        <v/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5" t="str">
        <f>IF(INVENTARIO!A490="","",INVENTARIO!A490)</f>
        <v/>
      </c>
      <c r="B499" s="15" t="str">
        <f>IF(INVENTARIO!G490="","",INVENTARIO!G490)</f>
        <v/>
      </c>
      <c r="C499" s="15" t="str">
        <f>IF(INVENTARIO!B490="","",INVENTARIO!B490)</f>
        <v/>
      </c>
      <c r="D499" s="15" t="str">
        <f>IF(INVENTARIO!D490="","",INVENTARIO!D490)</f>
        <v/>
      </c>
      <c r="E499" s="21" t="str">
        <f>IF(INVENTARIO!O491="","",INVENTARIO!O491)</f>
        <v/>
      </c>
      <c r="F499" s="21" t="str">
        <f>IF(INVENTARIO!Q491="","",INVENTARIO!Q491)</f>
        <v/>
      </c>
      <c r="G499" s="21" t="str">
        <f t="shared" si="1"/>
        <v/>
      </c>
      <c r="H499" s="15" t="str">
        <f>IF(INVENTARIO!T491="","",INVENTARIO!T491)</f>
        <v/>
      </c>
      <c r="I499" s="33" t="str">
        <f>IF(INVENTARIO!U491="","",INVENTARIO!U491)</f>
        <v/>
      </c>
      <c r="J499" s="15" t="str">
        <f>IF(INVENTARIO!V491="","",INVENTARIO!V491)</f>
        <v/>
      </c>
      <c r="K499" s="15" t="str">
        <f>IF(INVENTARIO!R491="","",INVENTARIO!R491)</f>
        <v/>
      </c>
      <c r="L499" s="15" t="str">
        <f>IF(INVENTARIO!Y491="","",INVENTARIO!Y491)</f>
        <v/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5" t="str">
        <f>IF(INVENTARIO!A491="","",INVENTARIO!A491)</f>
        <v/>
      </c>
      <c r="B500" s="15" t="str">
        <f>IF(INVENTARIO!G491="","",INVENTARIO!G491)</f>
        <v/>
      </c>
      <c r="C500" s="15" t="str">
        <f>IF(INVENTARIO!B491="","",INVENTARIO!B491)</f>
        <v/>
      </c>
      <c r="D500" s="15" t="str">
        <f>IF(INVENTARIO!D491="","",INVENTARIO!D491)</f>
        <v/>
      </c>
      <c r="E500" s="21" t="str">
        <f>IF(INVENTARIO!O492="","",INVENTARIO!O492)</f>
        <v/>
      </c>
      <c r="F500" s="21" t="str">
        <f>IF(INVENTARIO!Q492="","",INVENTARIO!Q492)</f>
        <v/>
      </c>
      <c r="G500" s="21" t="str">
        <f t="shared" si="1"/>
        <v/>
      </c>
      <c r="H500" s="15" t="str">
        <f>IF(INVENTARIO!T492="","",INVENTARIO!T492)</f>
        <v/>
      </c>
      <c r="I500" s="33" t="str">
        <f>IF(INVENTARIO!U492="","",INVENTARIO!U492)</f>
        <v/>
      </c>
      <c r="J500" s="15" t="str">
        <f>IF(INVENTARIO!V492="","",INVENTARIO!V492)</f>
        <v/>
      </c>
      <c r="K500" s="15" t="str">
        <f>IF(INVENTARIO!R492="","",INVENTARIO!R492)</f>
        <v/>
      </c>
      <c r="L500" s="15" t="str">
        <f>IF(INVENTARIO!Y492="","",INVENTARIO!Y492)</f>
        <v/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5" t="str">
        <f>IF(INVENTARIO!A492="","",INVENTARIO!A492)</f>
        <v/>
      </c>
      <c r="B501" s="15" t="str">
        <f>IF(INVENTARIO!G492="","",INVENTARIO!G492)</f>
        <v/>
      </c>
      <c r="C501" s="15" t="str">
        <f>IF(INVENTARIO!B492="","",INVENTARIO!B492)</f>
        <v/>
      </c>
      <c r="D501" s="15" t="str">
        <f>IF(INVENTARIO!D492="","",INVENTARIO!D492)</f>
        <v/>
      </c>
      <c r="E501" s="21" t="str">
        <f>IF(INVENTARIO!O493="","",INVENTARIO!O493)</f>
        <v/>
      </c>
      <c r="F501" s="21" t="str">
        <f>IF(INVENTARIO!Q493="","",INVENTARIO!Q493)</f>
        <v/>
      </c>
      <c r="G501" s="21" t="str">
        <f t="shared" si="1"/>
        <v/>
      </c>
      <c r="H501" s="15" t="str">
        <f>IF(INVENTARIO!T493="","",INVENTARIO!T493)</f>
        <v/>
      </c>
      <c r="I501" s="33" t="str">
        <f>IF(INVENTARIO!U493="","",INVENTARIO!U493)</f>
        <v/>
      </c>
      <c r="J501" s="15" t="str">
        <f>IF(INVENTARIO!V493="","",INVENTARIO!V493)</f>
        <v/>
      </c>
      <c r="K501" s="15" t="str">
        <f>IF(INVENTARIO!R493="","",INVENTARIO!R493)</f>
        <v/>
      </c>
      <c r="L501" s="15" t="str">
        <f>IF(INVENTARIO!Y493="","",INVENTARIO!Y493)</f>
        <v/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28.0"/>
    <col customWidth="1" min="4" max="4" width="18.0"/>
    <col customWidth="1" min="5" max="5" width="45.0"/>
    <col customWidth="1" min="6" max="8" width="18.0"/>
    <col customWidth="1" min="9" max="9" width="12.0"/>
    <col customWidth="1" min="10" max="10" width="28.0"/>
    <col customWidth="1" min="11" max="11" width="30.0"/>
    <col customWidth="1" min="12" max="12" width="35.0"/>
  </cols>
  <sheetData>
    <row r="1">
      <c r="A1" s="5" t="s">
        <v>1</v>
      </c>
      <c r="B1" s="5" t="s">
        <v>3</v>
      </c>
      <c r="C1" s="5" t="s">
        <v>5</v>
      </c>
      <c r="D1" s="5" t="s">
        <v>7</v>
      </c>
      <c r="E1" s="5" t="s">
        <v>16</v>
      </c>
      <c r="F1" s="5" t="s">
        <v>19</v>
      </c>
      <c r="G1" s="5" t="s">
        <v>580</v>
      </c>
      <c r="H1" s="5" t="s">
        <v>8</v>
      </c>
      <c r="I1" s="5" t="s">
        <v>23</v>
      </c>
      <c r="J1" s="5" t="s">
        <v>581</v>
      </c>
      <c r="K1" s="5" t="s">
        <v>25</v>
      </c>
      <c r="L1" s="5" t="s">
        <v>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tr">
        <f>IF(INVENTARIO!A2="","",INVENTARIO!A2)</f>
        <v>EST-001</v>
      </c>
      <c r="B2" s="15" t="str">
        <f>IF(INVENTARIO!G2="","",INVENTARIO!G2)</f>
        <v>2 Plazas</v>
      </c>
      <c r="C2" s="15" t="str">
        <f>IF(INVENTARIO!B2="","",INVENTARIO!B2)</f>
        <v>Dormitorio 2</v>
      </c>
      <c r="D2" s="15" t="str">
        <f>IF(INVENTARIO!D2="","",INVENTARIO!D2)</f>
        <v>Sommier 2 Plazas</v>
      </c>
      <c r="E2" s="15" t="str">
        <f>IF(INVENTARIO!H2="","",INVENTARIO!H2)</f>
        <v/>
      </c>
      <c r="F2" s="15" t="str">
        <f>IF(INVENTARIO!L2="","",INVENTARIO!L2)</f>
        <v>EST-001.jpg</v>
      </c>
      <c r="G2" s="15" t="str">
        <f t="shared" ref="G2:G77" si="1">IF(#REF!="","",#REF!)</f>
        <v>#REF!</v>
      </c>
      <c r="H2" s="21" t="str">
        <f>IF(INVENTARIO!O2="","",INVENTARIO!O2)</f>
        <v/>
      </c>
      <c r="I2" s="15" t="str">
        <f>IF(INVENTARIO!S2="","",INVENTARIO!S2)</f>
        <v/>
      </c>
      <c r="J2" s="15" t="str">
        <f>IF(INVENTARIO!W2="","",INVENTARIO!W2)</f>
        <v/>
      </c>
      <c r="K2" s="15" t="str">
        <f>IF(INVENTARIO!X2="","",INVENTARIO!X2)</f>
        <v/>
      </c>
      <c r="L2" s="15" t="str">
        <f>IF(INVENTARIO!Y2="","",INVENTARIO!Y2)</f>
        <v/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tr">
        <f>IF(INVENTARIO!A3="","",INVENTARIO!A3)</f>
        <v>EST-002</v>
      </c>
      <c r="B3" s="15" t="str">
        <f>IF(INVENTARIO!G3="","",INVENTARIO!G3)</f>
        <v>2 Plazas</v>
      </c>
      <c r="C3" s="15" t="str">
        <f>IF(INVENTARIO!B3="","",INVENTARIO!B3)</f>
        <v>Dormitorio 2</v>
      </c>
      <c r="D3" s="15" t="str">
        <f>IF(INVENTARIO!D3="","",INVENTARIO!D3)</f>
        <v>Respaldo negro</v>
      </c>
      <c r="E3" s="15" t="str">
        <f>IF(INVENTARIO!H3="","",INVENTARIO!H3)</f>
        <v>Buen estado</v>
      </c>
      <c r="F3" s="15" t="str">
        <f>IF(INVENTARIO!L3="","",INVENTARIO!L3)</f>
        <v>EST-002.jpg</v>
      </c>
      <c r="G3" s="15" t="str">
        <f t="shared" si="1"/>
        <v>#REF!</v>
      </c>
      <c r="H3" s="21" t="str">
        <f>IF(INVENTARIO!O3="","",INVENTARIO!O3)</f>
        <v/>
      </c>
      <c r="I3" s="15" t="str">
        <f>IF(INVENTARIO!S3="","",INVENTARIO!S3)</f>
        <v/>
      </c>
      <c r="J3" s="15" t="str">
        <f>IF(INVENTARIO!W3="","",INVENTARIO!W3)</f>
        <v/>
      </c>
      <c r="K3" s="15" t="str">
        <f>IF(INVENTARIO!X3="","",INVENTARIO!X3)</f>
        <v/>
      </c>
      <c r="L3" s="15" t="str">
        <f>IF(INVENTARIO!Y3="","",INVENTARIO!Y3)</f>
        <v/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" t="str">
        <f>IF(INVENTARIO!A4="","",INVENTARIO!A4)</f>
        <v>EST-003</v>
      </c>
      <c r="B4" s="15" t="str">
        <f>IF(INVENTARIO!G4="","",INVENTARIO!G4)</f>
        <v>43x31x65</v>
      </c>
      <c r="C4" s="15" t="str">
        <f>IF(INVENTARIO!B4="","",INVENTARIO!B4)</f>
        <v>Dormitorio 2</v>
      </c>
      <c r="D4" s="15" t="str">
        <f>IF(INVENTARIO!D4="","",INVENTARIO!D4)</f>
        <v>Mesa de luz Blanca</v>
      </c>
      <c r="E4" s="15" t="str">
        <f>IF(INVENTARIO!H4="","",INVENTARIO!H4)</f>
        <v>Buen estado</v>
      </c>
      <c r="F4" s="15" t="str">
        <f>IF(INVENTARIO!L4="","",INVENTARIO!L4)</f>
        <v>EST-003.jpg</v>
      </c>
      <c r="G4" s="15" t="str">
        <f t="shared" si="1"/>
        <v>#REF!</v>
      </c>
      <c r="H4" s="21" t="str">
        <f>IF(INVENTARIO!O4="","",INVENTARIO!O4)</f>
        <v/>
      </c>
      <c r="I4" s="15" t="str">
        <f>IF(INVENTARIO!S4="","",INVENTARIO!S4)</f>
        <v/>
      </c>
      <c r="J4" s="15" t="str">
        <f>IF(INVENTARIO!W4="","",INVENTARIO!W4)</f>
        <v/>
      </c>
      <c r="K4" s="15" t="str">
        <f>IF(INVENTARIO!X4="","",INVENTARIO!X4)</f>
        <v/>
      </c>
      <c r="L4" s="15" t="str">
        <f>IF(INVENTARIO!Y4="","",INVENTARIO!Y4)</f>
        <v/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5" t="str">
        <f>IF(INVENTARIO!A5="","",INVENTARIO!A5)</f>
        <v>EST-004</v>
      </c>
      <c r="B5" s="15" t="str">
        <f>IF(INVENTARIO!G5="","",INVENTARIO!G5)</f>
        <v>43x31x65</v>
      </c>
      <c r="C5" s="15" t="str">
        <f>IF(INVENTARIO!B5="","",INVENTARIO!B5)</f>
        <v>Dormitorio 2</v>
      </c>
      <c r="D5" s="15" t="str">
        <f>IF(INVENTARIO!D5="","",INVENTARIO!D5)</f>
        <v>Mesa de luz Blanca</v>
      </c>
      <c r="E5" s="15" t="str">
        <f>IF(INVENTARIO!H5="","",INVENTARIO!H5)</f>
        <v>Despintada</v>
      </c>
      <c r="F5" s="15" t="str">
        <f>IF(INVENTARIO!L5="","",INVENTARIO!L5)</f>
        <v>EST-004.jpg</v>
      </c>
      <c r="G5" s="15" t="str">
        <f t="shared" si="1"/>
        <v>#REF!</v>
      </c>
      <c r="H5" s="21" t="str">
        <f>IF(INVENTARIO!O5="","",INVENTARIO!O5)</f>
        <v/>
      </c>
      <c r="I5" s="15" t="str">
        <f>IF(INVENTARIO!S5="","",INVENTARIO!S5)</f>
        <v/>
      </c>
      <c r="J5" s="15" t="str">
        <f>IF(INVENTARIO!W5="","",INVENTARIO!W5)</f>
        <v/>
      </c>
      <c r="K5" s="15" t="str">
        <f>IF(INVENTARIO!X5="","",INVENTARIO!X5)</f>
        <v/>
      </c>
      <c r="L5" s="15" t="str">
        <f>IF(INVENTARIO!Y5="","",INVENTARIO!Y5)</f>
        <v/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 t="str">
        <f>IF(INVENTARIO!A6="","",INVENTARIO!A6)</f>
        <v>EST-005</v>
      </c>
      <c r="B6" s="15" t="str">
        <f>IF(INVENTARIO!G6="","",INVENTARIO!G6)</f>
        <v/>
      </c>
      <c r="C6" s="15" t="str">
        <f>IF(INVENTARIO!B6="","",INVENTARIO!B6)</f>
        <v>Dormitorio 2</v>
      </c>
      <c r="D6" s="15" t="str">
        <f>IF(INVENTARIO!D6="","",INVENTARIO!D6)</f>
        <v>Velador artesanal</v>
      </c>
      <c r="E6" s="15" t="str">
        <f>IF(INVENTARIO!H6="","",INVENTARIO!H6)</f>
        <v>Buen estado</v>
      </c>
      <c r="F6" s="15" t="str">
        <f>IF(INVENTARIO!L6="","",INVENTARIO!L6)</f>
        <v>EST-005.jpg</v>
      </c>
      <c r="G6" s="15" t="str">
        <f t="shared" si="1"/>
        <v>#REF!</v>
      </c>
      <c r="H6" s="21" t="str">
        <f>IF(INVENTARIO!O6="","",INVENTARIO!O6)</f>
        <v/>
      </c>
      <c r="I6" s="15" t="str">
        <f>IF(INVENTARIO!S6="","",INVENTARIO!S6)</f>
        <v/>
      </c>
      <c r="J6" s="15" t="str">
        <f>IF(INVENTARIO!W6="","",INVENTARIO!W6)</f>
        <v/>
      </c>
      <c r="K6" s="15" t="str">
        <f>IF(INVENTARIO!X6="","",INVENTARIO!X6)</f>
        <v/>
      </c>
      <c r="L6" s="15" t="str">
        <f>IF(INVENTARIO!Y6="","",INVENTARIO!Y6)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 t="str">
        <f>IF(INVENTARIO!A7="","",INVENTARIO!A7)</f>
        <v>EST-006</v>
      </c>
      <c r="B7" s="15" t="str">
        <f>IF(INVENTARIO!G7="","",INVENTARIO!G7)</f>
        <v/>
      </c>
      <c r="C7" s="15" t="str">
        <f>IF(INVENTARIO!B7="","",INVENTARIO!B7)</f>
        <v>Dormitorio 2</v>
      </c>
      <c r="D7" s="15" t="str">
        <f>IF(INVENTARIO!D7="","",INVENTARIO!D7)</f>
        <v>Cuadro caballo blanco</v>
      </c>
      <c r="E7" s="15" t="str">
        <f>IF(INVENTARIO!H7="","",INVENTARIO!H7)</f>
        <v>Buen estado</v>
      </c>
      <c r="F7" s="15" t="str">
        <f>IF(INVENTARIO!L7="","",INVENTARIO!L7)</f>
        <v>EST-006.jpg</v>
      </c>
      <c r="G7" s="15" t="str">
        <f t="shared" si="1"/>
        <v>#REF!</v>
      </c>
      <c r="H7" s="21" t="str">
        <f>IF(INVENTARIO!O7="","",INVENTARIO!O7)</f>
        <v/>
      </c>
      <c r="I7" s="15" t="str">
        <f>IF(INVENTARIO!S7="","",INVENTARIO!S7)</f>
        <v/>
      </c>
      <c r="J7" s="15" t="str">
        <f>IF(INVENTARIO!W7="","",INVENTARIO!W7)</f>
        <v/>
      </c>
      <c r="K7" s="15" t="str">
        <f>IF(INVENTARIO!X7="","",INVENTARIO!X7)</f>
        <v/>
      </c>
      <c r="L7" s="15" t="str">
        <f>IF(INVENTARIO!Y7="","",INVENTARIO!Y7)</f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 t="str">
        <f>IF(INVENTARIO!A8="","",INVENTARIO!A8)</f>
        <v>EST-007</v>
      </c>
      <c r="B8" s="15" t="str">
        <f>IF(INVENTARIO!G8="","",INVENTARIO!G8)</f>
        <v/>
      </c>
      <c r="C8" s="15" t="str">
        <f>IF(INVENTARIO!B8="","",INVENTARIO!B8)</f>
        <v>Dormitorio 2</v>
      </c>
      <c r="D8" s="15" t="str">
        <f>IF(INVENTARIO!D8="","",INVENTARIO!D8)</f>
        <v>Cuna + Cambiador + Cajonera</v>
      </c>
      <c r="E8" s="15" t="str">
        <f>IF(INVENTARIO!H8="","",INVENTARIO!H8)</f>
        <v>Sin detalles</v>
      </c>
      <c r="F8" s="15" t="str">
        <f>IF(INVENTARIO!L8="","",INVENTARIO!L8)</f>
        <v>EST-007.jpg</v>
      </c>
      <c r="G8" s="15" t="str">
        <f t="shared" si="1"/>
        <v>#REF!</v>
      </c>
      <c r="H8" s="21" t="str">
        <f>IF(INVENTARIO!O8="","",INVENTARIO!O8)</f>
        <v/>
      </c>
      <c r="I8" s="15" t="str">
        <f>IF(INVENTARIO!S8="","",INVENTARIO!S8)</f>
        <v/>
      </c>
      <c r="J8" s="15" t="str">
        <f>IF(INVENTARIO!W8="","",INVENTARIO!W8)</f>
        <v/>
      </c>
      <c r="K8" s="15" t="str">
        <f>IF(INVENTARIO!X8="","",INVENTARIO!X8)</f>
        <v/>
      </c>
      <c r="L8" s="15" t="str">
        <f>IF(INVENTARIO!Y8="","",INVENTARIO!Y8)</f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5" t="str">
        <f>IF(INVENTARIO!A9="","",INVENTARIO!A9)</f>
        <v>EST-008</v>
      </c>
      <c r="B9" s="15" t="str">
        <f>IF(INVENTARIO!G9="","",INVENTARIO!G9)</f>
        <v/>
      </c>
      <c r="C9" s="15" t="str">
        <f>IF(INVENTARIO!B9="","",INVENTARIO!B9)</f>
        <v>Dormitorio 2</v>
      </c>
      <c r="D9" s="15" t="str">
        <f>IF(INVENTARIO!D9="","",INVENTARIO!D9)</f>
        <v>Escritorio</v>
      </c>
      <c r="E9" s="15" t="str">
        <f>IF(INVENTARIO!H9="","",INVENTARIO!H9)</f>
        <v>Buen estado</v>
      </c>
      <c r="F9" s="15" t="str">
        <f>IF(INVENTARIO!L9="","",INVENTARIO!L9)</f>
        <v>EST-008.jpg</v>
      </c>
      <c r="G9" s="15" t="str">
        <f t="shared" si="1"/>
        <v>#REF!</v>
      </c>
      <c r="H9" s="21" t="str">
        <f>IF(INVENTARIO!O9="","",INVENTARIO!O9)</f>
        <v/>
      </c>
      <c r="I9" s="15" t="str">
        <f>IF(INVENTARIO!S9="","",INVENTARIO!S9)</f>
        <v/>
      </c>
      <c r="J9" s="15" t="str">
        <f>IF(INVENTARIO!W9="","",INVENTARIO!W9)</f>
        <v/>
      </c>
      <c r="K9" s="15" t="str">
        <f>IF(INVENTARIO!X9="","",INVENTARIO!X9)</f>
        <v/>
      </c>
      <c r="L9" s="15" t="str">
        <f>IF(INVENTARIO!Y9="","",INVENTARIO!Y9)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" t="str">
        <f>IF(INVENTARIO!A10="","",INVENTARIO!A10)</f>
        <v>EST-009</v>
      </c>
      <c r="B10" s="15" t="str">
        <f>IF(INVENTARIO!G10="","",INVENTARIO!G10)</f>
        <v/>
      </c>
      <c r="C10" s="15" t="str">
        <f>IF(INVENTARIO!B10="","",INVENTARIO!B10)</f>
        <v>Dormitorio 2</v>
      </c>
      <c r="D10" s="15" t="str">
        <f>IF(INVENTARIO!D10="","",INVENTARIO!D10)</f>
        <v>Sillon Matero de un cuerpo</v>
      </c>
      <c r="E10" s="15" t="str">
        <f>IF(INVENTARIO!H10="","",INVENTARIO!H10)</f>
        <v>Buen estado</v>
      </c>
      <c r="F10" s="15" t="str">
        <f>IF(INVENTARIO!L10="","",INVENTARIO!L10)</f>
        <v>EST-009.jpg</v>
      </c>
      <c r="G10" s="15" t="str">
        <f t="shared" si="1"/>
        <v>#REF!</v>
      </c>
      <c r="H10" s="21" t="str">
        <f>IF(INVENTARIO!O10="","",INVENTARIO!O10)</f>
        <v/>
      </c>
      <c r="I10" s="15" t="str">
        <f>IF(INVENTARIO!S10="","",INVENTARIO!S10)</f>
        <v/>
      </c>
      <c r="J10" s="15" t="str">
        <f>IF(INVENTARIO!W10="","",INVENTARIO!W10)</f>
        <v/>
      </c>
      <c r="K10" s="15" t="str">
        <f>IF(INVENTARIO!X10="","",INVENTARIO!X10)</f>
        <v/>
      </c>
      <c r="L10" s="15" t="str">
        <f>IF(INVENTARIO!Y10="","",INVENTARIO!Y10)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tr">
        <f>IF(INVENTARIO!A11="","",INVENTARIO!A11)</f>
        <v>EST-010</v>
      </c>
      <c r="B11" s="15" t="str">
        <f>IF(INVENTARIO!G11="","",INVENTARIO!G11)</f>
        <v>32'</v>
      </c>
      <c r="C11" s="15" t="str">
        <f>IF(INVENTARIO!B11="","",INVENTARIO!B11)</f>
        <v>Dormitorio 2</v>
      </c>
      <c r="D11" s="15" t="str">
        <f>IF(INVENTARIO!D11="","",INVENTARIO!D11)</f>
        <v>TV Admiral 32'</v>
      </c>
      <c r="E11" s="15" t="str">
        <f>IF(INVENTARIO!H11="","",INVENTARIO!H11)</f>
        <v>Buen estado</v>
      </c>
      <c r="F11" s="15" t="str">
        <f>IF(INVENTARIO!L11="","",INVENTARIO!L11)</f>
        <v>EST-010.jpg</v>
      </c>
      <c r="G11" s="15" t="str">
        <f t="shared" si="1"/>
        <v>#REF!</v>
      </c>
      <c r="H11" s="21" t="str">
        <f>IF(INVENTARIO!O11="","",INVENTARIO!O11)</f>
        <v/>
      </c>
      <c r="I11" s="15" t="str">
        <f>IF(INVENTARIO!S11="","",INVENTARIO!S11)</f>
        <v/>
      </c>
      <c r="J11" s="15" t="str">
        <f>IF(INVENTARIO!W11="","",INVENTARIO!W11)</f>
        <v/>
      </c>
      <c r="K11" s="15" t="str">
        <f>IF(INVENTARIO!X11="","",INVENTARIO!X11)</f>
        <v/>
      </c>
      <c r="L11" s="15" t="str">
        <f>IF(INVENTARIO!Y11="","",INVENTARIO!Y11)</f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" t="str">
        <f>IF(INVENTARIO!A12="","",INVENTARIO!A12)</f>
        <v>EST-011</v>
      </c>
      <c r="B12" s="15" t="str">
        <f>IF(INVENTARIO!G12="","",INVENTARIO!G12)</f>
        <v/>
      </c>
      <c r="C12" s="15" t="str">
        <f>IF(INVENTARIO!B12="","",INVENTARIO!B12)</f>
        <v>Dormitorio 2</v>
      </c>
      <c r="D12" s="15" t="str">
        <f>IF(INVENTARIO!D12="","",INVENTARIO!D12)</f>
        <v>Estufa electrica ATMA</v>
      </c>
      <c r="E12" s="15" t="str">
        <f>IF(INVENTARIO!H12="","",INVENTARIO!H12)</f>
        <v>Buen estado</v>
      </c>
      <c r="F12" s="15" t="str">
        <f>IF(INVENTARIO!L12="","",INVENTARIO!L12)</f>
        <v>EST-011.jpg</v>
      </c>
      <c r="G12" s="15" t="str">
        <f t="shared" si="1"/>
        <v>#REF!</v>
      </c>
      <c r="H12" s="21" t="str">
        <f>IF(INVENTARIO!O12="","",INVENTARIO!O12)</f>
        <v/>
      </c>
      <c r="I12" s="15" t="str">
        <f>IF(INVENTARIO!S12="","",INVENTARIO!S12)</f>
        <v/>
      </c>
      <c r="J12" s="15" t="str">
        <f>IF(INVENTARIO!W12="","",INVENTARIO!W12)</f>
        <v/>
      </c>
      <c r="K12" s="15" t="str">
        <f>IF(INVENTARIO!X12="","",INVENTARIO!X12)</f>
        <v/>
      </c>
      <c r="L12" s="15" t="str">
        <f>IF(INVENTARIO!Y12="","",INVENTARIO!Y12)</f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 t="str">
        <f>IF(INVENTARIO!A13="","",INVENTARIO!A13)</f>
        <v>EST-012</v>
      </c>
      <c r="B13" s="15" t="str">
        <f>IF(INVENTARIO!G13="","",INVENTARIO!G13)</f>
        <v>43x31x65</v>
      </c>
      <c r="C13" s="15" t="str">
        <f>IF(INVENTARIO!B13="","",INVENTARIO!B13)</f>
        <v>Dormitorio 3</v>
      </c>
      <c r="D13" s="15" t="str">
        <f>IF(INVENTARIO!D13="","",INVENTARIO!D13)</f>
        <v>Mesa de luz blanca</v>
      </c>
      <c r="E13" s="15" t="str">
        <f>IF(INVENTARIO!H13="","",INVENTARIO!H13)</f>
        <v>Buen estado</v>
      </c>
      <c r="F13" s="15" t="str">
        <f>IF(INVENTARIO!L13="","",INVENTARIO!L13)</f>
        <v>EST-012.jpg</v>
      </c>
      <c r="G13" s="15" t="str">
        <f t="shared" si="1"/>
        <v>#REF!</v>
      </c>
      <c r="H13" s="21" t="str">
        <f>IF(INVENTARIO!O13="","",INVENTARIO!O13)</f>
        <v/>
      </c>
      <c r="I13" s="15" t="str">
        <f>IF(INVENTARIO!S13="","",INVENTARIO!S13)</f>
        <v/>
      </c>
      <c r="J13" s="15" t="str">
        <f>IF(INVENTARIO!W13="","",INVENTARIO!W13)</f>
        <v/>
      </c>
      <c r="K13" s="15" t="str">
        <f>IF(INVENTARIO!X13="","",INVENTARIO!X13)</f>
        <v/>
      </c>
      <c r="L13" s="15" t="str">
        <f>IF(INVENTARIO!Y13="","",INVENTARIO!Y13)</f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" t="str">
        <f>IF(INVENTARIO!A14="","",INVENTARIO!A14)</f>
        <v>EST-013</v>
      </c>
      <c r="B14" s="15" t="str">
        <f>IF(INVENTARIO!G14="","",INVENTARIO!G14)</f>
        <v/>
      </c>
      <c r="C14" s="15" t="str">
        <f>IF(INVENTARIO!B14="","",INVENTARIO!B14)</f>
        <v>Dormitorio 3</v>
      </c>
      <c r="D14" s="15" t="str">
        <f>IF(INVENTARIO!D14="","",INVENTARIO!D14)</f>
        <v>Velador artesanal</v>
      </c>
      <c r="E14" s="15" t="str">
        <f>IF(INVENTARIO!H14="","",INVENTARIO!H14)</f>
        <v>Buen estado</v>
      </c>
      <c r="F14" s="15" t="str">
        <f>IF(INVENTARIO!L14="","",INVENTARIO!L14)</f>
        <v>EST-013.jpg</v>
      </c>
      <c r="G14" s="15" t="str">
        <f t="shared" si="1"/>
        <v>#REF!</v>
      </c>
      <c r="H14" s="21" t="str">
        <f>IF(INVENTARIO!O14="","",INVENTARIO!O14)</f>
        <v/>
      </c>
      <c r="I14" s="15" t="str">
        <f>IF(INVENTARIO!S14="","",INVENTARIO!S14)</f>
        <v/>
      </c>
      <c r="J14" s="15" t="str">
        <f>IF(INVENTARIO!W14="","",INVENTARIO!W14)</f>
        <v/>
      </c>
      <c r="K14" s="15" t="str">
        <f>IF(INVENTARIO!X14="","",INVENTARIO!X14)</f>
        <v/>
      </c>
      <c r="L14" s="15" t="str">
        <f>IF(INVENTARIO!Y14="","",INVENTARIO!Y14)</f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5" t="str">
        <f>IF(INVENTARIO!A15="","",INVENTARIO!A15)</f>
        <v>EST-014</v>
      </c>
      <c r="B15" s="15" t="str">
        <f>IF(INVENTARIO!G15="","",INVENTARIO!G15)</f>
        <v/>
      </c>
      <c r="C15" s="15" t="str">
        <f>IF(INVENTARIO!B15="","",INVENTARIO!B15)</f>
        <v/>
      </c>
      <c r="D15" s="15" t="str">
        <f>IF(INVENTARIO!D15="","",INVENTARIO!D15)</f>
        <v/>
      </c>
      <c r="E15" s="15" t="str">
        <f>IF(INVENTARIO!H15="","",INVENTARIO!H15)</f>
        <v/>
      </c>
      <c r="F15" s="15" t="str">
        <f>IF(INVENTARIO!L15="","",INVENTARIO!L15)</f>
        <v/>
      </c>
      <c r="G15" s="15" t="str">
        <f t="shared" si="1"/>
        <v>#REF!</v>
      </c>
      <c r="H15" s="21" t="str">
        <f>IF(INVENTARIO!O15="","",INVENTARIO!O15)</f>
        <v/>
      </c>
      <c r="I15" s="15" t="str">
        <f>IF(INVENTARIO!S15="","",INVENTARIO!S15)</f>
        <v/>
      </c>
      <c r="J15" s="15" t="str">
        <f>IF(INVENTARIO!W15="","",INVENTARIO!W15)</f>
        <v/>
      </c>
      <c r="K15" s="15" t="str">
        <f>IF(INVENTARIO!X15="","",INVENTARIO!X15)</f>
        <v/>
      </c>
      <c r="L15" s="15" t="str">
        <f>IF(INVENTARIO!Y15="","",INVENTARIO!Y15)</f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 t="str">
        <f>IF(INVENTARIO!A16="","",INVENTARIO!A16)</f>
        <v>EST-015</v>
      </c>
      <c r="B16" s="15" t="str">
        <f>IF(INVENTARIO!G16="","",INVENTARIO!G16)</f>
        <v>43x31x65</v>
      </c>
      <c r="C16" s="15" t="str">
        <f>IF(INVENTARIO!B16="","",INVENTARIO!B16)</f>
        <v>Dormitorio 4</v>
      </c>
      <c r="D16" s="15" t="str">
        <f>IF(INVENTARIO!D16="","",INVENTARIO!D16)</f>
        <v>Mesa de luz blanca</v>
      </c>
      <c r="E16" s="15" t="str">
        <f>IF(INVENTARIO!H16="","",INVENTARIO!H16)</f>
        <v>Buen estado</v>
      </c>
      <c r="F16" s="15" t="str">
        <f>IF(INVENTARIO!L16="","",INVENTARIO!L16)</f>
        <v>EST-015.jpg</v>
      </c>
      <c r="G16" s="15" t="str">
        <f t="shared" si="1"/>
        <v>#REF!</v>
      </c>
      <c r="H16" s="21" t="str">
        <f>IF(INVENTARIO!O16="","",INVENTARIO!O16)</f>
        <v/>
      </c>
      <c r="I16" s="15" t="str">
        <f>IF(INVENTARIO!S16="","",INVENTARIO!S16)</f>
        <v/>
      </c>
      <c r="J16" s="15" t="str">
        <f>IF(INVENTARIO!W16="","",INVENTARIO!W16)</f>
        <v/>
      </c>
      <c r="K16" s="15" t="str">
        <f>IF(INVENTARIO!X16="","",INVENTARIO!X16)</f>
        <v/>
      </c>
      <c r="L16" s="15" t="str">
        <f>IF(INVENTARIO!Y16="","",INVENTARIO!Y16)</f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 t="str">
        <f>IF(INVENTARIO!A17="","",INVENTARIO!A17)</f>
        <v>EST-016</v>
      </c>
      <c r="B17" s="15" t="str">
        <f>IF(INVENTARIO!G17="","",INVENTARIO!G17)</f>
        <v/>
      </c>
      <c r="C17" s="15" t="str">
        <f>IF(INVENTARIO!B17="","",INVENTARIO!B17)</f>
        <v>Dormitorio 4</v>
      </c>
      <c r="D17" s="15" t="str">
        <f>IF(INVENTARIO!D17="","",INVENTARIO!D17)</f>
        <v>Velador artesanal</v>
      </c>
      <c r="E17" s="15" t="str">
        <f>IF(INVENTARIO!H17="","",INVENTARIO!H17)</f>
        <v>Buen estado</v>
      </c>
      <c r="F17" s="15" t="str">
        <f>IF(INVENTARIO!L17="","",INVENTARIO!L17)</f>
        <v>EST-016.jpg</v>
      </c>
      <c r="G17" s="15" t="str">
        <f t="shared" si="1"/>
        <v>#REF!</v>
      </c>
      <c r="H17" s="21" t="str">
        <f>IF(INVENTARIO!O17="","",INVENTARIO!O17)</f>
        <v/>
      </c>
      <c r="I17" s="15" t="str">
        <f>IF(INVENTARIO!S17="","",INVENTARIO!S17)</f>
        <v/>
      </c>
      <c r="J17" s="15" t="str">
        <f>IF(INVENTARIO!W17="","",INVENTARIO!W17)</f>
        <v/>
      </c>
      <c r="K17" s="15" t="str">
        <f>IF(INVENTARIO!X17="","",INVENTARIO!X17)</f>
        <v/>
      </c>
      <c r="L17" s="15" t="str">
        <f>IF(INVENTARIO!Y17="","",INVENTARIO!Y17)</f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5" t="str">
        <f>IF(INVENTARIO!A18="","",INVENTARIO!A18)</f>
        <v>EST-017</v>
      </c>
      <c r="B18" s="15" t="str">
        <f>IF(INVENTARIO!G18="","",INVENTARIO!G18)</f>
        <v/>
      </c>
      <c r="C18" s="15" t="str">
        <f>IF(INVENTARIO!B18="","",INVENTARIO!B18)</f>
        <v>Dormitorio 4</v>
      </c>
      <c r="D18" s="15" t="str">
        <f>IF(INVENTARIO!D18="","",INVENTARIO!D18)</f>
        <v>Cuadro Conejo</v>
      </c>
      <c r="E18" s="15" t="str">
        <f>IF(INVENTARIO!H18="","",INVENTARIO!H18)</f>
        <v>Buen estado</v>
      </c>
      <c r="F18" s="15" t="str">
        <f>IF(INVENTARIO!L18="","",INVENTARIO!L18)</f>
        <v/>
      </c>
      <c r="G18" s="15" t="str">
        <f t="shared" si="1"/>
        <v>#REF!</v>
      </c>
      <c r="H18" s="21" t="str">
        <f>IF(INVENTARIO!O18="","",INVENTARIO!O18)</f>
        <v/>
      </c>
      <c r="I18" s="15" t="str">
        <f>IF(INVENTARIO!S18="","",INVENTARIO!S18)</f>
        <v/>
      </c>
      <c r="J18" s="15" t="str">
        <f>IF(INVENTARIO!W18="","",INVENTARIO!W18)</f>
        <v/>
      </c>
      <c r="K18" s="15" t="str">
        <f>IF(INVENTARIO!X18="","",INVENTARIO!X18)</f>
        <v/>
      </c>
      <c r="L18" s="15" t="str">
        <f>IF(INVENTARIO!Y18="","",INVENTARIO!Y18)</f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5" t="str">
        <f>IF(INVENTARIO!A19="","",INVENTARIO!A19)</f>
        <v>EST-018</v>
      </c>
      <c r="B19" s="15" t="str">
        <f>IF(INVENTARIO!G19="","",INVENTARIO!G19)</f>
        <v>1 Plaza</v>
      </c>
      <c r="C19" s="15" t="str">
        <f>IF(INVENTARIO!B19="","",INVENTARIO!B19)</f>
        <v>Dormitorio 4</v>
      </c>
      <c r="D19" s="15" t="str">
        <f>IF(INVENTARIO!D19="","",INVENTARIO!D19)</f>
        <v>Cama de Hierro negro 1 Plaza + colchon</v>
      </c>
      <c r="E19" s="15" t="str">
        <f>IF(INVENTARIO!H19="","",INVENTARIO!H19)</f>
        <v>Buen estado</v>
      </c>
      <c r="F19" s="15" t="str">
        <f>IF(INVENTARIO!L19="","",INVENTARIO!L19)</f>
        <v/>
      </c>
      <c r="G19" s="15" t="str">
        <f t="shared" si="1"/>
        <v>#REF!</v>
      </c>
      <c r="H19" s="21" t="str">
        <f>IF(INVENTARIO!O19="","",INVENTARIO!O19)</f>
        <v/>
      </c>
      <c r="I19" s="15" t="str">
        <f>IF(INVENTARIO!S19="","",INVENTARIO!S19)</f>
        <v/>
      </c>
      <c r="J19" s="15" t="str">
        <f>IF(INVENTARIO!W19="","",INVENTARIO!W19)</f>
        <v/>
      </c>
      <c r="K19" s="15" t="str">
        <f>IF(INVENTARIO!X19="","",INVENTARIO!X19)</f>
        <v/>
      </c>
      <c r="L19" s="15" t="str">
        <f>IF(INVENTARIO!Y19="","",INVENTARIO!Y19)</f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5" t="str">
        <f>IF(INVENTARIO!A20="","",INVENTARIO!A20)</f>
        <v>EST-019</v>
      </c>
      <c r="B20" s="15" t="str">
        <f>IF(INVENTARIO!G20="","",INVENTARIO!G20)</f>
        <v>43x31x65</v>
      </c>
      <c r="C20" s="15" t="str">
        <f>IF(INVENTARIO!B20="","",INVENTARIO!B20)</f>
        <v>Dormitorio 5</v>
      </c>
      <c r="D20" s="15" t="str">
        <f>IF(INVENTARIO!D20="","",INVENTARIO!D20)</f>
        <v>Mesa de luz blanca</v>
      </c>
      <c r="E20" s="15" t="str">
        <f>IF(INVENTARIO!H20="","",INVENTARIO!H20)</f>
        <v>Buen estado</v>
      </c>
      <c r="F20" s="15" t="str">
        <f>IF(INVENTARIO!L20="","",INVENTARIO!L20)</f>
        <v/>
      </c>
      <c r="G20" s="15" t="str">
        <f t="shared" si="1"/>
        <v>#REF!</v>
      </c>
      <c r="H20" s="21" t="str">
        <f>IF(INVENTARIO!O20="","",INVENTARIO!O20)</f>
        <v/>
      </c>
      <c r="I20" s="15" t="str">
        <f>IF(INVENTARIO!S20="","",INVENTARIO!S20)</f>
        <v/>
      </c>
      <c r="J20" s="15" t="str">
        <f>IF(INVENTARIO!W20="","",INVENTARIO!W20)</f>
        <v/>
      </c>
      <c r="K20" s="15" t="str">
        <f>IF(INVENTARIO!X20="","",INVENTARIO!X20)</f>
        <v/>
      </c>
      <c r="L20" s="15" t="str">
        <f>IF(INVENTARIO!Y20="","",INVENTARIO!Y20)</f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" t="str">
        <f>IF(INVENTARIO!A21="","",INVENTARIO!A21)</f>
        <v>EST-020</v>
      </c>
      <c r="B21" s="15" t="str">
        <f>IF(INVENTARIO!G21="","",INVENTARIO!G21)</f>
        <v>2 Plazas</v>
      </c>
      <c r="C21" s="15" t="str">
        <f>IF(INVENTARIO!B21="","",INVENTARIO!B21)</f>
        <v>Dormitorio 5</v>
      </c>
      <c r="D21" s="15" t="str">
        <f>IF(INVENTARIO!D21="","",INVENTARIO!D21)</f>
        <v>Sommier 2 Plazas</v>
      </c>
      <c r="E21" s="15" t="str">
        <f>IF(INVENTARIO!H21="","",INVENTARIO!H21)</f>
        <v>Buen estado</v>
      </c>
      <c r="F21" s="15" t="str">
        <f>IF(INVENTARIO!L21="","",INVENTARIO!L21)</f>
        <v/>
      </c>
      <c r="G21" s="15" t="str">
        <f t="shared" si="1"/>
        <v>#REF!</v>
      </c>
      <c r="H21" s="21" t="str">
        <f>IF(INVENTARIO!O21="","",INVENTARIO!O21)</f>
        <v/>
      </c>
      <c r="I21" s="15" t="str">
        <f>IF(INVENTARIO!S21="","",INVENTARIO!S21)</f>
        <v/>
      </c>
      <c r="J21" s="15" t="str">
        <f>IF(INVENTARIO!W21="","",INVENTARIO!W21)</f>
        <v/>
      </c>
      <c r="K21" s="15" t="str">
        <f>IF(INVENTARIO!X21="","",INVENTARIO!X21)</f>
        <v/>
      </c>
      <c r="L21" s="15" t="str">
        <f>IF(INVENTARIO!Y21="","",INVENTARIO!Y21)</f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5" t="str">
        <f>IF(INVENTARIO!A22="","",INVENTARIO!A22)</f>
        <v>EST-021</v>
      </c>
      <c r="B22" s="15" t="str">
        <f>IF(INVENTARIO!G22="","",INVENTARIO!G22)</f>
        <v/>
      </c>
      <c r="C22" s="15" t="str">
        <f>IF(INVENTARIO!B22="","",INVENTARIO!B22)</f>
        <v>Dormitorio 5</v>
      </c>
      <c r="D22" s="15" t="str">
        <f>IF(INVENTARIO!D22="","",INVENTARIO!D22)</f>
        <v>Velador artesanal</v>
      </c>
      <c r="E22" s="15" t="str">
        <f>IF(INVENTARIO!H22="","",INVENTARIO!H22)</f>
        <v>Buen estado</v>
      </c>
      <c r="F22" s="15" t="str">
        <f>IF(INVENTARIO!L22="","",INVENTARIO!L22)</f>
        <v/>
      </c>
      <c r="G22" s="15" t="str">
        <f t="shared" si="1"/>
        <v>#REF!</v>
      </c>
      <c r="H22" s="21" t="str">
        <f>IF(INVENTARIO!O22="","",INVENTARIO!O22)</f>
        <v/>
      </c>
      <c r="I22" s="15" t="str">
        <f>IF(INVENTARIO!S22="","",INVENTARIO!S22)</f>
        <v/>
      </c>
      <c r="J22" s="15" t="str">
        <f>IF(INVENTARIO!W22="","",INVENTARIO!W22)</f>
        <v/>
      </c>
      <c r="K22" s="15" t="str">
        <f>IF(INVENTARIO!X22="","",INVENTARIO!X22)</f>
        <v/>
      </c>
      <c r="L22" s="15" t="str">
        <f>IF(INVENTARIO!Y22="","",INVENTARIO!Y22)</f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5" t="str">
        <f>IF(INVENTARIO!A23="","",INVENTARIO!A23)</f>
        <v>EST-022</v>
      </c>
      <c r="B23" s="15" t="str">
        <f>IF(INVENTARIO!G23="","",INVENTARIO!G23)</f>
        <v/>
      </c>
      <c r="C23" s="15" t="str">
        <f>IF(INVENTARIO!B23="","",INVENTARIO!B23)</f>
        <v>Dormitorio 5</v>
      </c>
      <c r="D23" s="15" t="str">
        <f>IF(INVENTARIO!D23="","",INVENTARIO!D23)</f>
        <v>Estufa electrica ATMA</v>
      </c>
      <c r="E23" s="15" t="str">
        <f>IF(INVENTARIO!H23="","",INVENTARIO!H23)</f>
        <v>Buen estado</v>
      </c>
      <c r="F23" s="15" t="str">
        <f>IF(INVENTARIO!L23="","",INVENTARIO!L23)</f>
        <v/>
      </c>
      <c r="G23" s="15" t="str">
        <f t="shared" si="1"/>
        <v>#REF!</v>
      </c>
      <c r="H23" s="21" t="str">
        <f>IF(INVENTARIO!O23="","",INVENTARIO!O23)</f>
        <v/>
      </c>
      <c r="I23" s="15" t="str">
        <f>IF(INVENTARIO!S23="","",INVENTARIO!S23)</f>
        <v/>
      </c>
      <c r="J23" s="15" t="str">
        <f>IF(INVENTARIO!W23="","",INVENTARIO!W23)</f>
        <v/>
      </c>
      <c r="K23" s="15" t="str">
        <f>IF(INVENTARIO!X23="","",INVENTARIO!X23)</f>
        <v/>
      </c>
      <c r="L23" s="15" t="str">
        <f>IF(INVENTARIO!Y23="","",INVENTARIO!Y23)</f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5" t="str">
        <f>IF(INVENTARIO!A24="","",INVENTARIO!A24)</f>
        <v>EST-023</v>
      </c>
      <c r="B24" s="15" t="str">
        <f>IF(INVENTARIO!G24="","",INVENTARIO!G24)</f>
        <v/>
      </c>
      <c r="C24" s="15" t="str">
        <f>IF(INVENTARIO!B24="","",INVENTARIO!B24)</f>
        <v>Dormitorio 5</v>
      </c>
      <c r="D24" s="15" t="str">
        <f>IF(INVENTARIO!D24="","",INVENTARIO!D24)</f>
        <v>Aplique de pared rustico</v>
      </c>
      <c r="E24" s="15" t="str">
        <f>IF(INVENTARIO!H24="","",INVENTARIO!H24)</f>
        <v>Buen estado</v>
      </c>
      <c r="F24" s="15" t="str">
        <f>IF(INVENTARIO!L24="","",INVENTARIO!L24)</f>
        <v/>
      </c>
      <c r="G24" s="15" t="str">
        <f t="shared" si="1"/>
        <v>#REF!</v>
      </c>
      <c r="H24" s="21" t="str">
        <f>IF(INVENTARIO!O24="","",INVENTARIO!O24)</f>
        <v/>
      </c>
      <c r="I24" s="15" t="str">
        <f>IF(INVENTARIO!S24="","",INVENTARIO!S24)</f>
        <v/>
      </c>
      <c r="J24" s="15" t="str">
        <f>IF(INVENTARIO!W24="","",INVENTARIO!W24)</f>
        <v/>
      </c>
      <c r="K24" s="15" t="str">
        <f>IF(INVENTARIO!X24="","",INVENTARIO!X24)</f>
        <v/>
      </c>
      <c r="L24" s="15" t="str">
        <f>IF(INVENTARIO!Y24="","",INVENTARIO!Y24)</f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" t="str">
        <f>IF(INVENTARIO!A25="","",INVENTARIO!A25)</f>
        <v>EST-024</v>
      </c>
      <c r="B25" s="15" t="str">
        <f>IF(INVENTARIO!G25="","",INVENTARIO!G25)</f>
        <v>1 Plaza</v>
      </c>
      <c r="C25" s="15" t="str">
        <f>IF(INVENTARIO!B25="","",INVENTARIO!B25)</f>
        <v>Dormitorio 6</v>
      </c>
      <c r="D25" s="15" t="str">
        <f>IF(INVENTARIO!D25="","",INVENTARIO!D25)</f>
        <v>Cama de madera 1 Plaza</v>
      </c>
      <c r="E25" s="15" t="str">
        <f>IF(INVENTARIO!H25="","",INVENTARIO!H25)</f>
        <v>Buen estado</v>
      </c>
      <c r="F25" s="15" t="str">
        <f>IF(INVENTARIO!L25="","",INVENTARIO!L25)</f>
        <v/>
      </c>
      <c r="G25" s="15" t="str">
        <f t="shared" si="1"/>
        <v>#REF!</v>
      </c>
      <c r="H25" s="21" t="str">
        <f>IF(INVENTARIO!O25="","",INVENTARIO!O25)</f>
        <v/>
      </c>
      <c r="I25" s="15" t="str">
        <f>IF(INVENTARIO!S25="","",INVENTARIO!S25)</f>
        <v/>
      </c>
      <c r="J25" s="15" t="str">
        <f>IF(INVENTARIO!W25="","",INVENTARIO!W25)</f>
        <v/>
      </c>
      <c r="K25" s="15" t="str">
        <f>IF(INVENTARIO!X25="","",INVENTARIO!X25)</f>
        <v/>
      </c>
      <c r="L25" s="15" t="str">
        <f>IF(INVENTARIO!Y25="","",INVENTARIO!Y25)</f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" t="str">
        <f>IF(INVENTARIO!A26="","",INVENTARIO!A26)</f>
        <v>EST-025</v>
      </c>
      <c r="B26" s="15" t="str">
        <f>IF(INVENTARIO!G26="","",INVENTARIO!G26)</f>
        <v>35x30x60</v>
      </c>
      <c r="C26" s="15" t="str">
        <f>IF(INVENTARIO!B26="","",INVENTARIO!B26)</f>
        <v>Dormitorio 6</v>
      </c>
      <c r="D26" s="15" t="str">
        <f>IF(INVENTARIO!D26="","",INVENTARIO!D26)</f>
        <v>Mesa de luz Blanca chica</v>
      </c>
      <c r="E26" s="15" t="str">
        <f>IF(INVENTARIO!H26="","",INVENTARIO!H26)</f>
        <v>Despintada</v>
      </c>
      <c r="F26" s="15" t="str">
        <f>IF(INVENTARIO!L26="","",INVENTARIO!L26)</f>
        <v/>
      </c>
      <c r="G26" s="15" t="str">
        <f t="shared" si="1"/>
        <v>#REF!</v>
      </c>
      <c r="H26" s="21" t="str">
        <f>IF(INVENTARIO!O26="","",INVENTARIO!O26)</f>
        <v/>
      </c>
      <c r="I26" s="15" t="str">
        <f>IF(INVENTARIO!S26="","",INVENTARIO!S26)</f>
        <v/>
      </c>
      <c r="J26" s="15" t="str">
        <f>IF(INVENTARIO!W26="","",INVENTARIO!W26)</f>
        <v/>
      </c>
      <c r="K26" s="15" t="str">
        <f>IF(INVENTARIO!X26="","",INVENTARIO!X26)</f>
        <v/>
      </c>
      <c r="L26" s="15" t="str">
        <f>IF(INVENTARIO!Y26="","",INVENTARIO!Y26)</f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5" t="str">
        <f>IF(INVENTARIO!A27="","",INVENTARIO!A27)</f>
        <v>EST-026</v>
      </c>
      <c r="B27" s="15" t="str">
        <f>IF(INVENTARIO!G27="","",INVENTARIO!G27)</f>
        <v/>
      </c>
      <c r="C27" s="15" t="str">
        <f>IF(INVENTARIO!B27="","",INVENTARIO!B27)</f>
        <v>Dormitorio 6</v>
      </c>
      <c r="D27" s="15" t="str">
        <f>IF(INVENTARIO!D27="","",INVENTARIO!D27)</f>
        <v>Velador</v>
      </c>
      <c r="E27" s="15" t="str">
        <f>IF(INVENTARIO!H27="","",INVENTARIO!H27)</f>
        <v>Buen estado</v>
      </c>
      <c r="F27" s="15" t="str">
        <f>IF(INVENTARIO!L27="","",INVENTARIO!L27)</f>
        <v/>
      </c>
      <c r="G27" s="15" t="str">
        <f t="shared" si="1"/>
        <v>#REF!</v>
      </c>
      <c r="H27" s="21" t="str">
        <f>IF(INVENTARIO!O27="","",INVENTARIO!O27)</f>
        <v/>
      </c>
      <c r="I27" s="15" t="str">
        <f>IF(INVENTARIO!S27="","",INVENTARIO!S27)</f>
        <v/>
      </c>
      <c r="J27" s="15" t="str">
        <f>IF(INVENTARIO!W27="","",INVENTARIO!W27)</f>
        <v/>
      </c>
      <c r="K27" s="15" t="str">
        <f>IF(INVENTARIO!X27="","",INVENTARIO!X27)</f>
        <v/>
      </c>
      <c r="L27" s="15" t="str">
        <f>IF(INVENTARIO!Y27="","",INVENTARIO!Y27)</f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5" t="str">
        <f>IF(INVENTARIO!A28="","",INVENTARIO!A28)</f>
        <v>EST-027</v>
      </c>
      <c r="B28" s="15" t="str">
        <f>IF(INVENTARIO!G28="","",INVENTARIO!G28)</f>
        <v/>
      </c>
      <c r="C28" s="15" t="str">
        <f>IF(INVENTARIO!B28="","",INVENTARIO!B28)</f>
        <v>Dormitorio 6</v>
      </c>
      <c r="D28" s="15" t="str">
        <f>IF(INVENTARIO!D28="","",INVENTARIO!D28)</f>
        <v>Cuadro oveja</v>
      </c>
      <c r="E28" s="15" t="str">
        <f>IF(INVENTARIO!H28="","",INVENTARIO!H28)</f>
        <v>Buen estado</v>
      </c>
      <c r="F28" s="15" t="str">
        <f>IF(INVENTARIO!L28="","",INVENTARIO!L28)</f>
        <v/>
      </c>
      <c r="G28" s="15" t="str">
        <f t="shared" si="1"/>
        <v>#REF!</v>
      </c>
      <c r="H28" s="21" t="str">
        <f>IF(INVENTARIO!O28="","",INVENTARIO!O28)</f>
        <v/>
      </c>
      <c r="I28" s="15" t="str">
        <f>IF(INVENTARIO!S28="","",INVENTARIO!S28)</f>
        <v/>
      </c>
      <c r="J28" s="15" t="str">
        <f>IF(INVENTARIO!W28="","",INVENTARIO!W28)</f>
        <v/>
      </c>
      <c r="K28" s="15" t="str">
        <f>IF(INVENTARIO!X28="","",INVENTARIO!X28)</f>
        <v/>
      </c>
      <c r="L28" s="15" t="str">
        <f>IF(INVENTARIO!Y28="","",INVENTARIO!Y28)</f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5" t="str">
        <f>IF(INVENTARIO!A29="","",INVENTARIO!A29)</f>
        <v>EST-028</v>
      </c>
      <c r="B29" s="15" t="str">
        <f>IF(INVENTARIO!G29="","",INVENTARIO!G29)</f>
        <v>1 Plaza</v>
      </c>
      <c r="C29" s="15" t="str">
        <f>IF(INVENTARIO!B29="","",INVENTARIO!B29)</f>
        <v>Dormitorio 7</v>
      </c>
      <c r="D29" s="15" t="str">
        <f>IF(INVENTARIO!D29="","",INVENTARIO!D29)</f>
        <v>Cama de madera 1 Plaza</v>
      </c>
      <c r="E29" s="15" t="str">
        <f>IF(INVENTARIO!H29="","",INVENTARIO!H29)</f>
        <v>Buen estado</v>
      </c>
      <c r="F29" s="15" t="str">
        <f>IF(INVENTARIO!L29="","",INVENTARIO!L29)</f>
        <v/>
      </c>
      <c r="G29" s="15" t="str">
        <f t="shared" si="1"/>
        <v>#REF!</v>
      </c>
      <c r="H29" s="21" t="str">
        <f>IF(INVENTARIO!O29="","",INVENTARIO!O29)</f>
        <v/>
      </c>
      <c r="I29" s="15" t="str">
        <f>IF(INVENTARIO!S29="","",INVENTARIO!S29)</f>
        <v/>
      </c>
      <c r="J29" s="15" t="str">
        <f>IF(INVENTARIO!W29="","",INVENTARIO!W29)</f>
        <v/>
      </c>
      <c r="K29" s="15" t="str">
        <f>IF(INVENTARIO!X29="","",INVENTARIO!X29)</f>
        <v/>
      </c>
      <c r="L29" s="15" t="str">
        <f>IF(INVENTARIO!Y29="","",INVENTARIO!Y29)</f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5" t="str">
        <f>IF(INVENTARIO!A30="","",INVENTARIO!A30)</f>
        <v>EST-029</v>
      </c>
      <c r="B30" s="15" t="str">
        <f>IF(INVENTARIO!G30="","",INVENTARIO!G30)</f>
        <v>43x31x65</v>
      </c>
      <c r="C30" s="15" t="str">
        <f>IF(INVENTARIO!B30="","",INVENTARIO!B30)</f>
        <v>Dormitorio 7</v>
      </c>
      <c r="D30" s="15" t="str">
        <f>IF(INVENTARIO!D30="","",INVENTARIO!D30)</f>
        <v>Mesa de luz blanca</v>
      </c>
      <c r="E30" s="15" t="str">
        <f>IF(INVENTARIO!H30="","",INVENTARIO!H30)</f>
        <v>Buen estado</v>
      </c>
      <c r="F30" s="15" t="str">
        <f>IF(INVENTARIO!L30="","",INVENTARIO!L30)</f>
        <v/>
      </c>
      <c r="G30" s="15" t="str">
        <f t="shared" si="1"/>
        <v>#REF!</v>
      </c>
      <c r="H30" s="21" t="str">
        <f>IF(INVENTARIO!O30="","",INVENTARIO!O30)</f>
        <v/>
      </c>
      <c r="I30" s="15" t="str">
        <f>IF(INVENTARIO!S30="","",INVENTARIO!S30)</f>
        <v/>
      </c>
      <c r="J30" s="15" t="str">
        <f>IF(INVENTARIO!W30="","",INVENTARIO!W30)</f>
        <v/>
      </c>
      <c r="K30" s="15" t="str">
        <f>IF(INVENTARIO!X30="","",INVENTARIO!X30)</f>
        <v/>
      </c>
      <c r="L30" s="15" t="str">
        <f>IF(INVENTARIO!Y30="","",INVENTARIO!Y30)</f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5" t="str">
        <f>IF(INVENTARIO!A31="","",INVENTARIO!A31)</f>
        <v>EST-030</v>
      </c>
      <c r="B31" s="15" t="str">
        <f>IF(INVENTARIO!G31="","",INVENTARIO!G31)</f>
        <v/>
      </c>
      <c r="C31" s="15" t="str">
        <f>IF(INVENTARIO!B31="","",INVENTARIO!B31)</f>
        <v>Dormitorio 7</v>
      </c>
      <c r="D31" s="15" t="str">
        <f>IF(INVENTARIO!D31="","",INVENTARIO!D31)</f>
        <v>Velador artesanal</v>
      </c>
      <c r="E31" s="15" t="str">
        <f>IF(INVENTARIO!H31="","",INVENTARIO!H31)</f>
        <v>Buen estado</v>
      </c>
      <c r="F31" s="15" t="str">
        <f>IF(INVENTARIO!L31="","",INVENTARIO!L31)</f>
        <v/>
      </c>
      <c r="G31" s="15" t="str">
        <f t="shared" si="1"/>
        <v>#REF!</v>
      </c>
      <c r="H31" s="21" t="str">
        <f>IF(INVENTARIO!O31="","",INVENTARIO!O31)</f>
        <v/>
      </c>
      <c r="I31" s="15" t="str">
        <f>IF(INVENTARIO!S31="","",INVENTARIO!S31)</f>
        <v/>
      </c>
      <c r="J31" s="15" t="str">
        <f>IF(INVENTARIO!W31="","",INVENTARIO!W31)</f>
        <v/>
      </c>
      <c r="K31" s="15" t="str">
        <f>IF(INVENTARIO!X31="","",INVENTARIO!X31)</f>
        <v/>
      </c>
      <c r="L31" s="15" t="str">
        <f>IF(INVENTARIO!Y31="","",INVENTARIO!Y31)</f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5" t="str">
        <f>IF(INVENTARIO!A32="","",INVENTARIO!A32)</f>
        <v>EST-031</v>
      </c>
      <c r="B32" s="15" t="str">
        <f>IF(INVENTARIO!G32="","",INVENTARIO!G32)</f>
        <v/>
      </c>
      <c r="C32" s="15" t="str">
        <f>IF(INVENTARIO!B32="","",INVENTARIO!B32)</f>
        <v>Dormitorio 7</v>
      </c>
      <c r="D32" s="15" t="str">
        <f>IF(INVENTARIO!D32="","",INVENTARIO!D32)</f>
        <v>Cuadro vaca</v>
      </c>
      <c r="E32" s="15" t="str">
        <f>IF(INVENTARIO!H32="","",INVENTARIO!H32)</f>
        <v>Buen estado</v>
      </c>
      <c r="F32" s="15" t="str">
        <f>IF(INVENTARIO!L32="","",INVENTARIO!L32)</f>
        <v/>
      </c>
      <c r="G32" s="15" t="str">
        <f t="shared" si="1"/>
        <v>#REF!</v>
      </c>
      <c r="H32" s="21" t="str">
        <f>IF(INVENTARIO!O32="","",INVENTARIO!O32)</f>
        <v/>
      </c>
      <c r="I32" s="15" t="str">
        <f>IF(INVENTARIO!S32="","",INVENTARIO!S32)</f>
        <v/>
      </c>
      <c r="J32" s="15" t="str">
        <f>IF(INVENTARIO!W32="","",INVENTARIO!W32)</f>
        <v/>
      </c>
      <c r="K32" s="15" t="str">
        <f>IF(INVENTARIO!X32="","",INVENTARIO!X32)</f>
        <v/>
      </c>
      <c r="L32" s="15" t="str">
        <f>IF(INVENTARIO!Y32="","",INVENTARIO!Y32)</f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5" t="str">
        <f>IF(INVENTARIO!A33="","",INVENTARIO!A33)</f>
        <v>EST-032</v>
      </c>
      <c r="B33" s="15" t="str">
        <f>IF(INVENTARIO!G33="","",INVENTARIO!G33)</f>
        <v>1 Plaza</v>
      </c>
      <c r="C33" s="15" t="str">
        <f>IF(INVENTARIO!B33="","",INVENTARIO!B33)</f>
        <v>Dormitorio 8</v>
      </c>
      <c r="D33" s="15" t="str">
        <f>IF(INVENTARIO!D33="","",INVENTARIO!D33)</f>
        <v>Cama de madera 1 plaza con camastro y 3 cajones</v>
      </c>
      <c r="E33" s="15" t="str">
        <f>IF(INVENTARIO!H33="","",INVENTARIO!H33)</f>
        <v>Buen estado</v>
      </c>
      <c r="F33" s="15" t="str">
        <f>IF(INVENTARIO!L33="","",INVENTARIO!L33)</f>
        <v/>
      </c>
      <c r="G33" s="15" t="str">
        <f t="shared" si="1"/>
        <v>#REF!</v>
      </c>
      <c r="H33" s="21" t="str">
        <f>IF(INVENTARIO!O33="","",INVENTARIO!O33)</f>
        <v/>
      </c>
      <c r="I33" s="15" t="str">
        <f>IF(INVENTARIO!S33="","",INVENTARIO!S33)</f>
        <v/>
      </c>
      <c r="J33" s="15" t="str">
        <f>IF(INVENTARIO!W33="","",INVENTARIO!W33)</f>
        <v/>
      </c>
      <c r="K33" s="15" t="str">
        <f>IF(INVENTARIO!X33="","",INVENTARIO!X33)</f>
        <v/>
      </c>
      <c r="L33" s="15" t="str">
        <f>IF(INVENTARIO!Y33="","",INVENTARIO!Y33)</f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5" t="str">
        <f>IF(INVENTARIO!A34="","",INVENTARIO!A34)</f>
        <v>EST-033</v>
      </c>
      <c r="B34" s="15" t="str">
        <f>IF(INVENTARIO!G34="","",INVENTARIO!G34)</f>
        <v>1 Plaza</v>
      </c>
      <c r="C34" s="15" t="str">
        <f>IF(INVENTARIO!B34="","",INVENTARIO!B34)</f>
        <v>Dormitorio 8</v>
      </c>
      <c r="D34" s="15" t="str">
        <f>IF(INVENTARIO!D34="","",INVENTARIO!D34)</f>
        <v>Cama de hierro 1 Plaza</v>
      </c>
      <c r="E34" s="15" t="str">
        <f>IF(INVENTARIO!H34="","",INVENTARIO!H34)</f>
        <v>Buen estado</v>
      </c>
      <c r="F34" s="15" t="str">
        <f>IF(INVENTARIO!L34="","",INVENTARIO!L34)</f>
        <v/>
      </c>
      <c r="G34" s="15" t="str">
        <f t="shared" si="1"/>
        <v>#REF!</v>
      </c>
      <c r="H34" s="21" t="str">
        <f>IF(INVENTARIO!O34="","",INVENTARIO!O34)</f>
        <v/>
      </c>
      <c r="I34" s="15" t="str">
        <f>IF(INVENTARIO!S34="","",INVENTARIO!S34)</f>
        <v/>
      </c>
      <c r="J34" s="15" t="str">
        <f>IF(INVENTARIO!W34="","",INVENTARIO!W34)</f>
        <v/>
      </c>
      <c r="K34" s="15" t="str">
        <f>IF(INVENTARIO!X34="","",INVENTARIO!X34)</f>
        <v/>
      </c>
      <c r="L34" s="15" t="str">
        <f>IF(INVENTARIO!Y34="","",INVENTARIO!Y34)</f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" t="str">
        <f>IF(INVENTARIO!A35="","",INVENTARIO!A35)</f>
        <v>EST-034</v>
      </c>
      <c r="B35" s="15" t="str">
        <f>IF(INVENTARIO!G35="","",INVENTARIO!G35)</f>
        <v>50x50x50</v>
      </c>
      <c r="C35" s="15" t="str">
        <f>IF(INVENTARIO!B35="","",INVENTARIO!B35)</f>
        <v>Dormitorio 8</v>
      </c>
      <c r="D35" s="15" t="str">
        <f>IF(INVENTARIO!D35="","",INVENTARIO!D35)</f>
        <v>Cofre de madera blanco</v>
      </c>
      <c r="E35" s="15" t="str">
        <f>IF(INVENTARIO!H35="","",INVENTARIO!H35)</f>
        <v>Buen estado</v>
      </c>
      <c r="F35" s="15" t="str">
        <f>IF(INVENTARIO!L35="","",INVENTARIO!L35)</f>
        <v/>
      </c>
      <c r="G35" s="15" t="str">
        <f t="shared" si="1"/>
        <v>#REF!</v>
      </c>
      <c r="H35" s="21" t="str">
        <f>IF(INVENTARIO!O35="","",INVENTARIO!O35)</f>
        <v/>
      </c>
      <c r="I35" s="15" t="str">
        <f>IF(INVENTARIO!S35="","",INVENTARIO!S35)</f>
        <v/>
      </c>
      <c r="J35" s="15" t="str">
        <f>IF(INVENTARIO!W35="","",INVENTARIO!W35)</f>
        <v/>
      </c>
      <c r="K35" s="15" t="str">
        <f>IF(INVENTARIO!X35="","",INVENTARIO!X35)</f>
        <v/>
      </c>
      <c r="L35" s="15" t="str">
        <f>IF(INVENTARIO!Y35="","",INVENTARIO!Y35)</f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" t="str">
        <f>IF(INVENTARIO!A36="","",INVENTARIO!A36)</f>
        <v>EST-035</v>
      </c>
      <c r="B36" s="15" t="str">
        <f>IF(INVENTARIO!G36="","",INVENTARIO!G36)</f>
        <v/>
      </c>
      <c r="C36" s="15" t="str">
        <f>IF(INVENTARIO!B36="","",INVENTARIO!B36)</f>
        <v>Dormitorio 8</v>
      </c>
      <c r="D36" s="15" t="str">
        <f>IF(INVENTARIO!D36="","",INVENTARIO!D36)</f>
        <v>Cuadro oveja</v>
      </c>
      <c r="E36" s="15" t="str">
        <f>IF(INVENTARIO!H36="","",INVENTARIO!H36)</f>
        <v>Buen estado</v>
      </c>
      <c r="F36" s="15" t="str">
        <f>IF(INVENTARIO!L36="","",INVENTARIO!L36)</f>
        <v/>
      </c>
      <c r="G36" s="15" t="str">
        <f t="shared" si="1"/>
        <v>#REF!</v>
      </c>
      <c r="H36" s="21" t="str">
        <f>IF(INVENTARIO!O36="","",INVENTARIO!O36)</f>
        <v/>
      </c>
      <c r="I36" s="15" t="str">
        <f>IF(INVENTARIO!S36="","",INVENTARIO!S36)</f>
        <v/>
      </c>
      <c r="J36" s="15" t="str">
        <f>IF(INVENTARIO!W36="","",INVENTARIO!W36)</f>
        <v/>
      </c>
      <c r="K36" s="15" t="str">
        <f>IF(INVENTARIO!X36="","",INVENTARIO!X36)</f>
        <v/>
      </c>
      <c r="L36" s="15" t="str">
        <f>IF(INVENTARIO!Y36="","",INVENTARIO!Y36)</f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5" t="str">
        <f>IF(INVENTARIO!A37="","",INVENTARIO!A37)</f>
        <v>EST-036</v>
      </c>
      <c r="B37" s="15" t="str">
        <f>IF(INVENTARIO!G37="","",INVENTARIO!G37)</f>
        <v/>
      </c>
      <c r="C37" s="15" t="str">
        <f>IF(INVENTARIO!B37="","",INVENTARIO!B37)</f>
        <v>Living altillo</v>
      </c>
      <c r="D37" s="15" t="str">
        <f>IF(INVENTARIO!D37="","",INVENTARIO!D37)</f>
        <v>Sillon cama verde</v>
      </c>
      <c r="E37" s="15" t="str">
        <f>IF(INVENTARIO!H37="","",INVENTARIO!H37)</f>
        <v>Roto pero funcional</v>
      </c>
      <c r="F37" s="15" t="str">
        <f>IF(INVENTARIO!L37="","",INVENTARIO!L37)</f>
        <v/>
      </c>
      <c r="G37" s="15" t="str">
        <f t="shared" si="1"/>
        <v>#REF!</v>
      </c>
      <c r="H37" s="21" t="str">
        <f>IF(INVENTARIO!O37="","",INVENTARIO!O37)</f>
        <v/>
      </c>
      <c r="I37" s="15" t="str">
        <f>IF(INVENTARIO!S37="","",INVENTARIO!S37)</f>
        <v/>
      </c>
      <c r="J37" s="15" t="str">
        <f>IF(INVENTARIO!W37="","",INVENTARIO!W37)</f>
        <v/>
      </c>
      <c r="K37" s="15" t="str">
        <f>IF(INVENTARIO!X37="","",INVENTARIO!X37)</f>
        <v/>
      </c>
      <c r="L37" s="15" t="str">
        <f>IF(INVENTARIO!Y37="","",INVENTARIO!Y37)</f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5" t="str">
        <f>IF(INVENTARIO!A38="","",INVENTARIO!A38)</f>
        <v>EST-037</v>
      </c>
      <c r="B38" s="15" t="str">
        <f>IF(INVENTARIO!G38="","",INVENTARIO!G38)</f>
        <v/>
      </c>
      <c r="C38" s="15" t="str">
        <f>IF(INVENTARIO!B38="","",INVENTARIO!B38)</f>
        <v>Living altillo</v>
      </c>
      <c r="D38" s="15" t="str">
        <f>IF(INVENTARIO!D38="","",INVENTARIO!D38)</f>
        <v>Sillon cama amarillo</v>
      </c>
      <c r="E38" s="15" t="str">
        <f>IF(INVENTARIO!H38="","",INVENTARIO!H38)</f>
        <v>Buen estado</v>
      </c>
      <c r="F38" s="15" t="str">
        <f>IF(INVENTARIO!L38="","",INVENTARIO!L38)</f>
        <v/>
      </c>
      <c r="G38" s="15" t="str">
        <f t="shared" si="1"/>
        <v>#REF!</v>
      </c>
      <c r="H38" s="21" t="str">
        <f>IF(INVENTARIO!O38="","",INVENTARIO!O38)</f>
        <v/>
      </c>
      <c r="I38" s="15" t="str">
        <f>IF(INVENTARIO!S38="","",INVENTARIO!S38)</f>
        <v/>
      </c>
      <c r="J38" s="15" t="str">
        <f>IF(INVENTARIO!W38="","",INVENTARIO!W38)</f>
        <v/>
      </c>
      <c r="K38" s="15" t="str">
        <f>IF(INVENTARIO!X38="","",INVENTARIO!X38)</f>
        <v/>
      </c>
      <c r="L38" s="15" t="str">
        <f>IF(INVENTARIO!Y38="","",INVENTARIO!Y38)</f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5" t="str">
        <f>IF(INVENTARIO!A39="","",INVENTARIO!A39)</f>
        <v>EST-038</v>
      </c>
      <c r="B39" s="15" t="str">
        <f>IF(INVENTARIO!G39="","",INVENTARIO!G39)</f>
        <v>100x60x40</v>
      </c>
      <c r="C39" s="15" t="str">
        <f>IF(INVENTARIO!B39="","",INVENTARIO!B39)</f>
        <v>Living altillo</v>
      </c>
      <c r="D39" s="15" t="str">
        <f>IF(INVENTARIO!D39="","",INVENTARIO!D39)</f>
        <v>Mesa ratona de madera</v>
      </c>
      <c r="E39" s="15" t="str">
        <f>IF(INVENTARIO!H39="","",INVENTARIO!H39)</f>
        <v>Buen estado</v>
      </c>
      <c r="F39" s="15" t="str">
        <f>IF(INVENTARIO!L39="","",INVENTARIO!L39)</f>
        <v/>
      </c>
      <c r="G39" s="15" t="str">
        <f t="shared" si="1"/>
        <v>#REF!</v>
      </c>
      <c r="H39" s="21" t="str">
        <f>IF(INVENTARIO!O39="","",INVENTARIO!O39)</f>
        <v/>
      </c>
      <c r="I39" s="15" t="str">
        <f>IF(INVENTARIO!S39="","",INVENTARIO!S39)</f>
        <v/>
      </c>
      <c r="J39" s="15" t="str">
        <f>IF(INVENTARIO!W39="","",INVENTARIO!W39)</f>
        <v/>
      </c>
      <c r="K39" s="15" t="str">
        <f>IF(INVENTARIO!X39="","",INVENTARIO!X39)</f>
        <v/>
      </c>
      <c r="L39" s="15" t="str">
        <f>IF(INVENTARIO!Y39="","",INVENTARIO!Y39)</f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5" t="str">
        <f>IF(INVENTARIO!A40="","",INVENTARIO!A40)</f>
        <v>EST-039</v>
      </c>
      <c r="B40" s="15" t="str">
        <f>IF(INVENTARIO!G40="","",INVENTARIO!G40)</f>
        <v/>
      </c>
      <c r="C40" s="15" t="str">
        <f>IF(INVENTARIO!B40="","",INVENTARIO!B40)</f>
        <v>Living altillo</v>
      </c>
      <c r="D40" s="15" t="str">
        <f>IF(INVENTARIO!D40="","",INVENTARIO!D40)</f>
        <v>Cuadro caballos amanecer</v>
      </c>
      <c r="E40" s="15" t="str">
        <f>IF(INVENTARIO!H40="","",INVENTARIO!H40)</f>
        <v>Buen estado</v>
      </c>
      <c r="F40" s="15" t="str">
        <f>IF(INVENTARIO!L40="","",INVENTARIO!L40)</f>
        <v/>
      </c>
      <c r="G40" s="15" t="str">
        <f t="shared" si="1"/>
        <v>#REF!</v>
      </c>
      <c r="H40" s="21" t="str">
        <f>IF(INVENTARIO!O40="","",INVENTARIO!O40)</f>
        <v/>
      </c>
      <c r="I40" s="15" t="str">
        <f>IF(INVENTARIO!S40="","",INVENTARIO!S40)</f>
        <v/>
      </c>
      <c r="J40" s="15" t="str">
        <f>IF(INVENTARIO!W40="","",INVENTARIO!W40)</f>
        <v/>
      </c>
      <c r="K40" s="15" t="str">
        <f>IF(INVENTARIO!X40="","",INVENTARIO!X40)</f>
        <v/>
      </c>
      <c r="L40" s="15" t="str">
        <f>IF(INVENTARIO!Y40="","",INVENTARIO!Y40)</f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5" t="str">
        <f>IF(INVENTARIO!A41="","",INVENTARIO!A41)</f>
        <v>EST-040</v>
      </c>
      <c r="B41" s="15" t="str">
        <f>IF(INVENTARIO!G41="","",INVENTARIO!G41)</f>
        <v>2 Plazas</v>
      </c>
      <c r="C41" s="15" t="str">
        <f>IF(INVENTARIO!B41="","",INVENTARIO!B41)</f>
        <v>Dormitorio 9</v>
      </c>
      <c r="D41" s="15" t="str">
        <f>IF(INVENTARIO!D41="","",INVENTARIO!D41)</f>
        <v>Sommier 2 Plazas</v>
      </c>
      <c r="E41" s="15" t="str">
        <f>IF(INVENTARIO!H41="","",INVENTARIO!H41)</f>
        <v>Buen estado</v>
      </c>
      <c r="F41" s="15" t="str">
        <f>IF(INVENTARIO!L41="","",INVENTARIO!L41)</f>
        <v/>
      </c>
      <c r="G41" s="15" t="str">
        <f t="shared" si="1"/>
        <v>#REF!</v>
      </c>
      <c r="H41" s="21" t="str">
        <f>IF(INVENTARIO!O41="","",INVENTARIO!O41)</f>
        <v/>
      </c>
      <c r="I41" s="15" t="str">
        <f>IF(INVENTARIO!S41="","",INVENTARIO!S41)</f>
        <v/>
      </c>
      <c r="J41" s="15" t="str">
        <f>IF(INVENTARIO!W41="","",INVENTARIO!W41)</f>
        <v/>
      </c>
      <c r="K41" s="15" t="str">
        <f>IF(INVENTARIO!X41="","",INVENTARIO!X41)</f>
        <v/>
      </c>
      <c r="L41" s="15" t="str">
        <f>IF(INVENTARIO!Y41="","",INVENTARIO!Y41)</f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5" t="str">
        <f>IF(INVENTARIO!A42="","",INVENTARIO!A42)</f>
        <v>EST-041</v>
      </c>
      <c r="B42" s="15" t="str">
        <f>IF(INVENTARIO!G42="","",INVENTARIO!G42)</f>
        <v>2 Plazas</v>
      </c>
      <c r="C42" s="15" t="str">
        <f>IF(INVENTARIO!B42="","",INVENTARIO!B42)</f>
        <v>Dormitorio 9</v>
      </c>
      <c r="D42" s="15" t="str">
        <f>IF(INVENTARIO!D42="","",INVENTARIO!D42)</f>
        <v>Respaldo 2 Plazas negro</v>
      </c>
      <c r="E42" s="15" t="str">
        <f>IF(INVENTARIO!H42="","",INVENTARIO!H42)</f>
        <v>Buen estado</v>
      </c>
      <c r="F42" s="15" t="str">
        <f>IF(INVENTARIO!L42="","",INVENTARIO!L42)</f>
        <v/>
      </c>
      <c r="G42" s="15" t="str">
        <f t="shared" si="1"/>
        <v>#REF!</v>
      </c>
      <c r="H42" s="21" t="str">
        <f>IF(INVENTARIO!O42="","",INVENTARIO!O42)</f>
        <v/>
      </c>
      <c r="I42" s="15" t="str">
        <f>IF(INVENTARIO!S42="","",INVENTARIO!S42)</f>
        <v/>
      </c>
      <c r="J42" s="15" t="str">
        <f>IF(INVENTARIO!W42="","",INVENTARIO!W42)</f>
        <v/>
      </c>
      <c r="K42" s="15" t="str">
        <f>IF(INVENTARIO!X42="","",INVENTARIO!X42)</f>
        <v/>
      </c>
      <c r="L42" s="15" t="str">
        <f>IF(INVENTARIO!Y42="","",INVENTARIO!Y42)</f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5" t="str">
        <f>IF(INVENTARIO!A43="","",INVENTARIO!A43)</f>
        <v>EST-042</v>
      </c>
      <c r="B43" s="15" t="str">
        <f>IF(INVENTARIO!G43="","",INVENTARIO!G43)</f>
        <v>43x31x65</v>
      </c>
      <c r="C43" s="15" t="str">
        <f>IF(INVENTARIO!B43="","",INVENTARIO!B43)</f>
        <v>Dormitorio 9</v>
      </c>
      <c r="D43" s="15" t="str">
        <f>IF(INVENTARIO!D43="","",INVENTARIO!D43)</f>
        <v>Mesa de luz blanca</v>
      </c>
      <c r="E43" s="15" t="str">
        <f>IF(INVENTARIO!H43="","",INVENTARIO!H43)</f>
        <v>Buen estado</v>
      </c>
      <c r="F43" s="15" t="str">
        <f>IF(INVENTARIO!L43="","",INVENTARIO!L43)</f>
        <v/>
      </c>
      <c r="G43" s="15" t="str">
        <f t="shared" si="1"/>
        <v>#REF!</v>
      </c>
      <c r="H43" s="21" t="str">
        <f>IF(INVENTARIO!O43="","",INVENTARIO!O43)</f>
        <v/>
      </c>
      <c r="I43" s="15" t="str">
        <f>IF(INVENTARIO!S43="","",INVENTARIO!S43)</f>
        <v/>
      </c>
      <c r="J43" s="15" t="str">
        <f>IF(INVENTARIO!W43="","",INVENTARIO!W43)</f>
        <v/>
      </c>
      <c r="K43" s="15" t="str">
        <f>IF(INVENTARIO!X43="","",INVENTARIO!X43)</f>
        <v/>
      </c>
      <c r="L43" s="15" t="str">
        <f>IF(INVENTARIO!Y43="","",INVENTARIO!Y43)</f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5" t="str">
        <f>IF(INVENTARIO!A44="","",INVENTARIO!A44)</f>
        <v>EST-043</v>
      </c>
      <c r="B44" s="15" t="str">
        <f>IF(INVENTARIO!G44="","",INVENTARIO!G44)</f>
        <v>43x31x65</v>
      </c>
      <c r="C44" s="15" t="str">
        <f>IF(INVENTARIO!B44="","",INVENTARIO!B44)</f>
        <v>Dormitorio 9</v>
      </c>
      <c r="D44" s="15" t="str">
        <f>IF(INVENTARIO!D44="","",INVENTARIO!D44)</f>
        <v>Mesa de luz blanca</v>
      </c>
      <c r="E44" s="15" t="str">
        <f>IF(INVENTARIO!H44="","",INVENTARIO!H44)</f>
        <v>Buen estado</v>
      </c>
      <c r="F44" s="15" t="str">
        <f>IF(INVENTARIO!L44="","",INVENTARIO!L44)</f>
        <v/>
      </c>
      <c r="G44" s="15" t="str">
        <f t="shared" si="1"/>
        <v>#REF!</v>
      </c>
      <c r="H44" s="21" t="str">
        <f>IF(INVENTARIO!O44="","",INVENTARIO!O44)</f>
        <v/>
      </c>
      <c r="I44" s="15" t="str">
        <f>IF(INVENTARIO!S44="","",INVENTARIO!S44)</f>
        <v/>
      </c>
      <c r="J44" s="15" t="str">
        <f>IF(INVENTARIO!W44="","",INVENTARIO!W44)</f>
        <v/>
      </c>
      <c r="K44" s="15" t="str">
        <f>IF(INVENTARIO!X44="","",INVENTARIO!X44)</f>
        <v/>
      </c>
      <c r="L44" s="15" t="str">
        <f>IF(INVENTARIO!Y44="","",INVENTARIO!Y44)</f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5" t="str">
        <f>IF(INVENTARIO!A45="","",INVENTARIO!A45)</f>
        <v>EST-044</v>
      </c>
      <c r="B45" s="15" t="str">
        <f>IF(INVENTARIO!G45="","",INVENTARIO!G45)</f>
        <v/>
      </c>
      <c r="C45" s="15" t="str">
        <f>IF(INVENTARIO!B45="","",INVENTARIO!B45)</f>
        <v>Dormitorio 9</v>
      </c>
      <c r="D45" s="15" t="str">
        <f>IF(INVENTARIO!D45="","",INVENTARIO!D45)</f>
        <v>Velador artesanal</v>
      </c>
      <c r="E45" s="15" t="str">
        <f>IF(INVENTARIO!H45="","",INVENTARIO!H45)</f>
        <v>Buen estado</v>
      </c>
      <c r="F45" s="15" t="str">
        <f>IF(INVENTARIO!L45="","",INVENTARIO!L45)</f>
        <v/>
      </c>
      <c r="G45" s="15" t="str">
        <f t="shared" si="1"/>
        <v>#REF!</v>
      </c>
      <c r="H45" s="21" t="str">
        <f>IF(INVENTARIO!O45="","",INVENTARIO!O45)</f>
        <v/>
      </c>
      <c r="I45" s="15" t="str">
        <f>IF(INVENTARIO!S45="","",INVENTARIO!S45)</f>
        <v/>
      </c>
      <c r="J45" s="15" t="str">
        <f>IF(INVENTARIO!W45="","",INVENTARIO!W45)</f>
        <v/>
      </c>
      <c r="K45" s="15" t="str">
        <f>IF(INVENTARIO!X45="","",INVENTARIO!X45)</f>
        <v/>
      </c>
      <c r="L45" s="15" t="str">
        <f>IF(INVENTARIO!Y45="","",INVENTARIO!Y45)</f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5" t="str">
        <f>IF(INVENTARIO!A46="","",INVENTARIO!A46)</f>
        <v>EST-045</v>
      </c>
      <c r="B46" s="15" t="str">
        <f>IF(INVENTARIO!G46="","",INVENTARIO!G46)</f>
        <v/>
      </c>
      <c r="C46" s="15" t="str">
        <f>IF(INVENTARIO!B46="","",INVENTARIO!B46)</f>
        <v>Dormitorio 9</v>
      </c>
      <c r="D46" s="15" t="str">
        <f>IF(INVENTARIO!D46="","",INVENTARIO!D46)</f>
        <v>Velador artesanal</v>
      </c>
      <c r="E46" s="15" t="str">
        <f>IF(INVENTARIO!H46="","",INVENTARIO!H46)</f>
        <v>Buen estado</v>
      </c>
      <c r="F46" s="15" t="str">
        <f>IF(INVENTARIO!L46="","",INVENTARIO!L46)</f>
        <v/>
      </c>
      <c r="G46" s="15" t="str">
        <f t="shared" si="1"/>
        <v>#REF!</v>
      </c>
      <c r="H46" s="21" t="str">
        <f>IF(INVENTARIO!O46="","",INVENTARIO!O46)</f>
        <v/>
      </c>
      <c r="I46" s="15" t="str">
        <f>IF(INVENTARIO!S46="","",INVENTARIO!S46)</f>
        <v/>
      </c>
      <c r="J46" s="15" t="str">
        <f>IF(INVENTARIO!W46="","",INVENTARIO!W46)</f>
        <v/>
      </c>
      <c r="K46" s="15" t="str">
        <f>IF(INVENTARIO!X46="","",INVENTARIO!X46)</f>
        <v/>
      </c>
      <c r="L46" s="15" t="str">
        <f>IF(INVENTARIO!Y46="","",INVENTARIO!Y46)</f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5" t="str">
        <f>IF(INVENTARIO!A47="","",INVENTARIO!A47)</f>
        <v>EST-046</v>
      </c>
      <c r="B47" s="15" t="str">
        <f>IF(INVENTARIO!G47="","",INVENTARIO!G47)</f>
        <v/>
      </c>
      <c r="C47" s="15" t="str">
        <f>IF(INVENTARIO!B47="","",INVENTARIO!B47)</f>
        <v>Dormitorio 9</v>
      </c>
      <c r="D47" s="15" t="str">
        <f>IF(INVENTARIO!D47="","",INVENTARIO!D47)</f>
        <v>Cuadro caballo</v>
      </c>
      <c r="E47" s="15" t="str">
        <f>IF(INVENTARIO!H47="","",INVENTARIO!H47)</f>
        <v>Buen estado</v>
      </c>
      <c r="F47" s="15" t="str">
        <f>IF(INVENTARIO!L47="","",INVENTARIO!L47)</f>
        <v/>
      </c>
      <c r="G47" s="15" t="str">
        <f t="shared" si="1"/>
        <v>#REF!</v>
      </c>
      <c r="H47" s="21" t="str">
        <f>IF(INVENTARIO!O47="","",INVENTARIO!O47)</f>
        <v/>
      </c>
      <c r="I47" s="15" t="str">
        <f>IF(INVENTARIO!S47="","",INVENTARIO!S47)</f>
        <v/>
      </c>
      <c r="J47" s="15" t="str">
        <f>IF(INVENTARIO!W47="","",INVENTARIO!W47)</f>
        <v/>
      </c>
      <c r="K47" s="15" t="str">
        <f>IF(INVENTARIO!X47="","",INVENTARIO!X47)</f>
        <v/>
      </c>
      <c r="L47" s="15" t="str">
        <f>IF(INVENTARIO!Y47="","",INVENTARIO!Y47)</f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5" t="str">
        <f>IF(INVENTARIO!A48="","",INVENTARIO!A48)</f>
        <v>EST-047</v>
      </c>
      <c r="B48" s="15" t="str">
        <f>IF(INVENTARIO!G48="","",INVENTARIO!G48)</f>
        <v/>
      </c>
      <c r="C48" s="15" t="str">
        <f>IF(INVENTARIO!B48="","",INVENTARIO!B48)</f>
        <v>Dormitorio 9</v>
      </c>
      <c r="D48" s="15" t="str">
        <f>IF(INVENTARIO!D48="","",INVENTARIO!D48)</f>
        <v>Sillon matero de un cuerpo</v>
      </c>
      <c r="E48" s="15" t="str">
        <f>IF(INVENTARIO!H48="","",INVENTARIO!H48)</f>
        <v>Buen estado</v>
      </c>
      <c r="F48" s="15" t="str">
        <f>IF(INVENTARIO!L48="","",INVENTARIO!L48)</f>
        <v/>
      </c>
      <c r="G48" s="15" t="str">
        <f t="shared" si="1"/>
        <v>#REF!</v>
      </c>
      <c r="H48" s="21" t="str">
        <f>IF(INVENTARIO!O48="","",INVENTARIO!O48)</f>
        <v/>
      </c>
      <c r="I48" s="15" t="str">
        <f>IF(INVENTARIO!S48="","",INVENTARIO!S48)</f>
        <v/>
      </c>
      <c r="J48" s="15" t="str">
        <f>IF(INVENTARIO!W48="","",INVENTARIO!W48)</f>
        <v/>
      </c>
      <c r="K48" s="15" t="str">
        <f>IF(INVENTARIO!X48="","",INVENTARIO!X48)</f>
        <v/>
      </c>
      <c r="L48" s="15" t="str">
        <f>IF(INVENTARIO!Y48="","",INVENTARIO!Y48)</f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5" t="str">
        <f>IF(INVENTARIO!A49="","",INVENTARIO!A49)</f>
        <v>EST-048</v>
      </c>
      <c r="B49" s="15" t="str">
        <f>IF(INVENTARIO!G49="","",INVENTARIO!G49)</f>
        <v>2 Plazas</v>
      </c>
      <c r="C49" s="15" t="str">
        <f>IF(INVENTARIO!B49="","",INVENTARIO!B49)</f>
        <v>Dormitorio 10</v>
      </c>
      <c r="D49" s="15" t="str">
        <f>IF(INVENTARIO!D49="","",INVENTARIO!D49)</f>
        <v>Sommier 2 Plazas</v>
      </c>
      <c r="E49" s="15" t="str">
        <f>IF(INVENTARIO!H49="","",INVENTARIO!H49)</f>
        <v>Buen estado</v>
      </c>
      <c r="F49" s="15" t="str">
        <f>IF(INVENTARIO!L49="","",INVENTARIO!L49)</f>
        <v/>
      </c>
      <c r="G49" s="15" t="str">
        <f t="shared" si="1"/>
        <v>#REF!</v>
      </c>
      <c r="H49" s="21" t="str">
        <f>IF(INVENTARIO!O49="","",INVENTARIO!O49)</f>
        <v/>
      </c>
      <c r="I49" s="15" t="str">
        <f>IF(INVENTARIO!S49="","",INVENTARIO!S49)</f>
        <v/>
      </c>
      <c r="J49" s="15" t="str">
        <f>IF(INVENTARIO!W49="","",INVENTARIO!W49)</f>
        <v/>
      </c>
      <c r="K49" s="15" t="str">
        <f>IF(INVENTARIO!X49="","",INVENTARIO!X49)</f>
        <v/>
      </c>
      <c r="L49" s="15" t="str">
        <f>IF(INVENTARIO!Y49="","",INVENTARIO!Y49)</f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5" t="str">
        <f>IF(INVENTARIO!A50="","",INVENTARIO!A50)</f>
        <v>EST-049</v>
      </c>
      <c r="B50" s="15" t="str">
        <f>IF(INVENTARIO!G50="","",INVENTARIO!G50)</f>
        <v>43x31x65</v>
      </c>
      <c r="C50" s="15" t="str">
        <f>IF(INVENTARIO!B50="","",INVENTARIO!B50)</f>
        <v>Dormitorio 10</v>
      </c>
      <c r="D50" s="15" t="str">
        <f>IF(INVENTARIO!D50="","",INVENTARIO!D50)</f>
        <v>Mesa de luz Blanca</v>
      </c>
      <c r="E50" s="15" t="str">
        <f>IF(INVENTARIO!H50="","",INVENTARIO!H50)</f>
        <v>Buen estado</v>
      </c>
      <c r="F50" s="15" t="str">
        <f>IF(INVENTARIO!L50="","",INVENTARIO!L50)</f>
        <v/>
      </c>
      <c r="G50" s="15" t="str">
        <f t="shared" si="1"/>
        <v>#REF!</v>
      </c>
      <c r="H50" s="21" t="str">
        <f>IF(INVENTARIO!O50="","",INVENTARIO!O50)</f>
        <v/>
      </c>
      <c r="I50" s="15" t="str">
        <f>IF(INVENTARIO!S50="","",INVENTARIO!S50)</f>
        <v/>
      </c>
      <c r="J50" s="15" t="str">
        <f>IF(INVENTARIO!W50="","",INVENTARIO!W50)</f>
        <v/>
      </c>
      <c r="K50" s="15" t="str">
        <f>IF(INVENTARIO!X50="","",INVENTARIO!X50)</f>
        <v/>
      </c>
      <c r="L50" s="15" t="str">
        <f>IF(INVENTARIO!Y50="","",INVENTARIO!Y50)</f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5" t="str">
        <f>IF(INVENTARIO!A51="","",INVENTARIO!A51)</f>
        <v>EST-050</v>
      </c>
      <c r="B51" s="15" t="str">
        <f>IF(INVENTARIO!G51="","",INVENTARIO!G51)</f>
        <v/>
      </c>
      <c r="C51" s="15" t="str">
        <f>IF(INVENTARIO!B51="","",INVENTARIO!B51)</f>
        <v>Dormitorio 10</v>
      </c>
      <c r="D51" s="15" t="str">
        <f>IF(INVENTARIO!D51="","",INVENTARIO!D51)</f>
        <v>Velador artesanal</v>
      </c>
      <c r="E51" s="15" t="str">
        <f>IF(INVENTARIO!H51="","",INVENTARIO!H51)</f>
        <v>Buen estado</v>
      </c>
      <c r="F51" s="15" t="str">
        <f>IF(INVENTARIO!L51="","",INVENTARIO!L51)</f>
        <v/>
      </c>
      <c r="G51" s="15" t="str">
        <f t="shared" si="1"/>
        <v>#REF!</v>
      </c>
      <c r="H51" s="21" t="str">
        <f>IF(INVENTARIO!O51="","",INVENTARIO!O51)</f>
        <v/>
      </c>
      <c r="I51" s="15" t="str">
        <f>IF(INVENTARIO!S51="","",INVENTARIO!S51)</f>
        <v/>
      </c>
      <c r="J51" s="15" t="str">
        <f>IF(INVENTARIO!W51="","",INVENTARIO!W51)</f>
        <v/>
      </c>
      <c r="K51" s="15" t="str">
        <f>IF(INVENTARIO!X51="","",INVENTARIO!X51)</f>
        <v/>
      </c>
      <c r="L51" s="15" t="str">
        <f>IF(INVENTARIO!Y51="","",INVENTARIO!Y51)</f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5" t="str">
        <f>IF(INVENTARIO!A52="","",INVENTARIO!A52)</f>
        <v>EST-051</v>
      </c>
      <c r="B52" s="15" t="str">
        <f>IF(INVENTARIO!G52="","",INVENTARIO!G52)</f>
        <v>2 Plazas</v>
      </c>
      <c r="C52" s="15" t="str">
        <f>IF(INVENTARIO!B52="","",INVENTARIO!B52)</f>
        <v>Dormitorio 10</v>
      </c>
      <c r="D52" s="15" t="str">
        <f>IF(INVENTARIO!D52="","",INVENTARIO!D52)</f>
        <v>Respaldo 2 Plazas negro</v>
      </c>
      <c r="E52" s="15" t="str">
        <f>IF(INVENTARIO!H52="","",INVENTARIO!H52)</f>
        <v>Buen estado</v>
      </c>
      <c r="F52" s="15" t="str">
        <f>IF(INVENTARIO!L52="","",INVENTARIO!L52)</f>
        <v/>
      </c>
      <c r="G52" s="15" t="str">
        <f t="shared" si="1"/>
        <v>#REF!</v>
      </c>
      <c r="H52" s="21" t="str">
        <f>IF(INVENTARIO!O52="","",INVENTARIO!O52)</f>
        <v/>
      </c>
      <c r="I52" s="15" t="str">
        <f>IF(INVENTARIO!S52="","",INVENTARIO!S52)</f>
        <v/>
      </c>
      <c r="J52" s="15" t="str">
        <f>IF(INVENTARIO!W52="","",INVENTARIO!W52)</f>
        <v/>
      </c>
      <c r="K52" s="15" t="str">
        <f>IF(INVENTARIO!X52="","",INVENTARIO!X52)</f>
        <v/>
      </c>
      <c r="L52" s="15" t="str">
        <f>IF(INVENTARIO!Y52="","",INVENTARIO!Y52)</f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5" t="str">
        <f>IF(INVENTARIO!A53="","",INVENTARIO!A53)</f>
        <v>EST-052</v>
      </c>
      <c r="B53" s="15" t="str">
        <f>IF(INVENTARIO!G53="","",INVENTARIO!G53)</f>
        <v/>
      </c>
      <c r="C53" s="15" t="str">
        <f>IF(INVENTARIO!B53="","",INVENTARIO!B53)</f>
        <v>Dormitorio 10</v>
      </c>
      <c r="D53" s="15" t="str">
        <f>IF(INVENTARIO!D53="","",INVENTARIO!D53)</f>
        <v>Cuadro caballos amanecer</v>
      </c>
      <c r="E53" s="15" t="str">
        <f>IF(INVENTARIO!H53="","",INVENTARIO!H53)</f>
        <v>Buen estado</v>
      </c>
      <c r="F53" s="15" t="str">
        <f>IF(INVENTARIO!L53="","",INVENTARIO!L53)</f>
        <v/>
      </c>
      <c r="G53" s="15" t="str">
        <f t="shared" si="1"/>
        <v>#REF!</v>
      </c>
      <c r="H53" s="21" t="str">
        <f>IF(INVENTARIO!O53="","",INVENTARIO!O53)</f>
        <v/>
      </c>
      <c r="I53" s="15" t="str">
        <f>IF(INVENTARIO!S53="","",INVENTARIO!S53)</f>
        <v/>
      </c>
      <c r="J53" s="15" t="str">
        <f>IF(INVENTARIO!W53="","",INVENTARIO!W53)</f>
        <v/>
      </c>
      <c r="K53" s="15" t="str">
        <f>IF(INVENTARIO!X53="","",INVENTARIO!X53)</f>
        <v/>
      </c>
      <c r="L53" s="15" t="str">
        <f>IF(INVENTARIO!Y53="","",INVENTARIO!Y53)</f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5" t="str">
        <f>IF(INVENTARIO!A54="","",INVENTARIO!A54)</f>
        <v>EST-053</v>
      </c>
      <c r="B54" s="15" t="str">
        <f>IF(INVENTARIO!G54="","",INVENTARIO!G54)</f>
        <v>2 Plazas</v>
      </c>
      <c r="C54" s="15" t="str">
        <f>IF(INVENTARIO!B54="","",INVENTARIO!B54)</f>
        <v>Dormitorio principal</v>
      </c>
      <c r="D54" s="15" t="str">
        <f>IF(INVENTARIO!D54="","",INVENTARIO!D54)</f>
        <v>Sommier 2 Plazas</v>
      </c>
      <c r="E54" s="15" t="str">
        <f>IF(INVENTARIO!H54="","",INVENTARIO!H54)</f>
        <v>Buen estado</v>
      </c>
      <c r="F54" s="15" t="str">
        <f>IF(INVENTARIO!L54="","",INVENTARIO!L54)</f>
        <v/>
      </c>
      <c r="G54" s="15" t="str">
        <f t="shared" si="1"/>
        <v>#REF!</v>
      </c>
      <c r="H54" s="21" t="str">
        <f>IF(INVENTARIO!O54="","",INVENTARIO!O54)</f>
        <v/>
      </c>
      <c r="I54" s="15" t="str">
        <f>IF(INVENTARIO!S54="","",INVENTARIO!S54)</f>
        <v/>
      </c>
      <c r="J54" s="15" t="str">
        <f>IF(INVENTARIO!W54="","",INVENTARIO!W54)</f>
        <v/>
      </c>
      <c r="K54" s="15" t="str">
        <f>IF(INVENTARIO!X54="","",INVENTARIO!X54)</f>
        <v/>
      </c>
      <c r="L54" s="15" t="str">
        <f>IF(INVENTARIO!Y54="","",INVENTARIO!Y54)</f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5" t="str">
        <f>IF(INVENTARIO!A55="","",INVENTARIO!A55)</f>
        <v>EST-054</v>
      </c>
      <c r="B55" s="15" t="str">
        <f>IF(INVENTARIO!G55="","",INVENTARIO!G55)</f>
        <v>2 Plazas</v>
      </c>
      <c r="C55" s="15" t="str">
        <f>IF(INVENTARIO!B55="","",INVENTARIO!B55)</f>
        <v>Dormitorio principal</v>
      </c>
      <c r="D55" s="15" t="str">
        <f>IF(INVENTARIO!D55="","",INVENTARIO!D55)</f>
        <v>Respaldo 2 Plazas negro</v>
      </c>
      <c r="E55" s="15" t="str">
        <f>IF(INVENTARIO!H55="","",INVENTARIO!H55)</f>
        <v>Buen estado</v>
      </c>
      <c r="F55" s="15" t="str">
        <f>IF(INVENTARIO!L55="","",INVENTARIO!L55)</f>
        <v/>
      </c>
      <c r="G55" s="15" t="str">
        <f t="shared" si="1"/>
        <v>#REF!</v>
      </c>
      <c r="H55" s="21" t="str">
        <f>IF(INVENTARIO!O55="","",INVENTARIO!O55)</f>
        <v/>
      </c>
      <c r="I55" s="15" t="str">
        <f>IF(INVENTARIO!S55="","",INVENTARIO!S55)</f>
        <v/>
      </c>
      <c r="J55" s="15" t="str">
        <f>IF(INVENTARIO!W55="","",INVENTARIO!W55)</f>
        <v/>
      </c>
      <c r="K55" s="15" t="str">
        <f>IF(INVENTARIO!X55="","",INVENTARIO!X55)</f>
        <v/>
      </c>
      <c r="L55" s="15" t="str">
        <f>IF(INVENTARIO!Y55="","",INVENTARIO!Y55)</f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5" t="str">
        <f>IF(INVENTARIO!A56="","",INVENTARIO!A56)</f>
        <v>EST-055</v>
      </c>
      <c r="B56" s="15" t="str">
        <f>IF(INVENTARIO!G56="","",INVENTARIO!G56)</f>
        <v>43x31x65</v>
      </c>
      <c r="C56" s="15" t="str">
        <f>IF(INVENTARIO!B56="","",INVENTARIO!B56)</f>
        <v>Dormitorio principal</v>
      </c>
      <c r="D56" s="15" t="str">
        <f>IF(INVENTARIO!D56="","",INVENTARIO!D56)</f>
        <v>Mesa de luz</v>
      </c>
      <c r="E56" s="15" t="str">
        <f>IF(INVENTARIO!H56="","",INVENTARIO!H56)</f>
        <v>Despintada</v>
      </c>
      <c r="F56" s="15" t="str">
        <f>IF(INVENTARIO!L56="","",INVENTARIO!L56)</f>
        <v/>
      </c>
      <c r="G56" s="15" t="str">
        <f t="shared" si="1"/>
        <v>#REF!</v>
      </c>
      <c r="H56" s="21" t="str">
        <f>IF(INVENTARIO!O56="","",INVENTARIO!O56)</f>
        <v/>
      </c>
      <c r="I56" s="15" t="str">
        <f>IF(INVENTARIO!S56="","",INVENTARIO!S56)</f>
        <v/>
      </c>
      <c r="J56" s="15" t="str">
        <f>IF(INVENTARIO!W56="","",INVENTARIO!W56)</f>
        <v/>
      </c>
      <c r="K56" s="15" t="str">
        <f>IF(INVENTARIO!X56="","",INVENTARIO!X56)</f>
        <v/>
      </c>
      <c r="L56" s="15" t="str">
        <f>IF(INVENTARIO!Y56="","",INVENTARIO!Y56)</f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5" t="str">
        <f>IF(INVENTARIO!A57="","",INVENTARIO!A57)</f>
        <v>EST-056</v>
      </c>
      <c r="B57" s="15" t="str">
        <f>IF(INVENTARIO!G57="","",INVENTARIO!G57)</f>
        <v>43x31x66</v>
      </c>
      <c r="C57" s="15" t="str">
        <f>IF(INVENTARIO!B57="","",INVENTARIO!B57)</f>
        <v>Dormitorio principal</v>
      </c>
      <c r="D57" s="15" t="str">
        <f>IF(INVENTARIO!D57="","",INVENTARIO!D57)</f>
        <v>Mesa de luz</v>
      </c>
      <c r="E57" s="15" t="str">
        <f>IF(INVENTARIO!H57="","",INVENTARIO!H57)</f>
        <v>Buen estado</v>
      </c>
      <c r="F57" s="15" t="str">
        <f>IF(INVENTARIO!L57="","",INVENTARIO!L57)</f>
        <v/>
      </c>
      <c r="G57" s="15" t="str">
        <f t="shared" si="1"/>
        <v>#REF!</v>
      </c>
      <c r="H57" s="21" t="str">
        <f>IF(INVENTARIO!O57="","",INVENTARIO!O57)</f>
        <v/>
      </c>
      <c r="I57" s="15" t="str">
        <f>IF(INVENTARIO!S57="","",INVENTARIO!S57)</f>
        <v/>
      </c>
      <c r="J57" s="15" t="str">
        <f>IF(INVENTARIO!W57="","",INVENTARIO!W57)</f>
        <v/>
      </c>
      <c r="K57" s="15" t="str">
        <f>IF(INVENTARIO!X57="","",INVENTARIO!X57)</f>
        <v/>
      </c>
      <c r="L57" s="15" t="str">
        <f>IF(INVENTARIO!Y57="","",INVENTARIO!Y57)</f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5" t="str">
        <f>IF(INVENTARIO!A58="","",INVENTARIO!A58)</f>
        <v>EST-057</v>
      </c>
      <c r="B58" s="15" t="str">
        <f>IF(INVENTARIO!G58="","",INVENTARIO!G58)</f>
        <v/>
      </c>
      <c r="C58" s="15" t="str">
        <f>IF(INVENTARIO!B58="","",INVENTARIO!B58)</f>
        <v>Dormitorio principal</v>
      </c>
      <c r="D58" s="15" t="str">
        <f>IF(INVENTARIO!D58="","",INVENTARIO!D58)</f>
        <v>Velador artesanal</v>
      </c>
      <c r="E58" s="15" t="str">
        <f>IF(INVENTARIO!H58="","",INVENTARIO!H58)</f>
        <v>Buen estado</v>
      </c>
      <c r="F58" s="15" t="str">
        <f>IF(INVENTARIO!L58="","",INVENTARIO!L58)</f>
        <v/>
      </c>
      <c r="G58" s="15" t="str">
        <f t="shared" si="1"/>
        <v>#REF!</v>
      </c>
      <c r="H58" s="21" t="str">
        <f>IF(INVENTARIO!O58="","",INVENTARIO!O58)</f>
        <v/>
      </c>
      <c r="I58" s="15" t="str">
        <f>IF(INVENTARIO!S58="","",INVENTARIO!S58)</f>
        <v/>
      </c>
      <c r="J58" s="15" t="str">
        <f>IF(INVENTARIO!W58="","",INVENTARIO!W58)</f>
        <v/>
      </c>
      <c r="K58" s="15" t="str">
        <f>IF(INVENTARIO!X58="","",INVENTARIO!X58)</f>
        <v/>
      </c>
      <c r="L58" s="15" t="str">
        <f>IF(INVENTARIO!Y58="","",INVENTARIO!Y58)</f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5" t="str">
        <f>IF(INVENTARIO!A59="","",INVENTARIO!A59)</f>
        <v>EST-058</v>
      </c>
      <c r="B59" s="15" t="str">
        <f>IF(INVENTARIO!G59="","",INVENTARIO!G59)</f>
        <v/>
      </c>
      <c r="C59" s="15" t="str">
        <f>IF(INVENTARIO!B59="","",INVENTARIO!B59)</f>
        <v>Dormitorio principal</v>
      </c>
      <c r="D59" s="15" t="str">
        <f>IF(INVENTARIO!D59="","",INVENTARIO!D59)</f>
        <v>Cuadro caballo</v>
      </c>
      <c r="E59" s="15" t="str">
        <f>IF(INVENTARIO!H59="","",INVENTARIO!H59)</f>
        <v>Buen estado</v>
      </c>
      <c r="F59" s="15" t="str">
        <f>IF(INVENTARIO!L59="","",INVENTARIO!L59)</f>
        <v/>
      </c>
      <c r="G59" s="15" t="str">
        <f t="shared" si="1"/>
        <v>#REF!</v>
      </c>
      <c r="H59" s="21" t="str">
        <f>IF(INVENTARIO!O59="","",INVENTARIO!O59)</f>
        <v/>
      </c>
      <c r="I59" s="15" t="str">
        <f>IF(INVENTARIO!S59="","",INVENTARIO!S59)</f>
        <v/>
      </c>
      <c r="J59" s="15" t="str">
        <f>IF(INVENTARIO!W59="","",INVENTARIO!W59)</f>
        <v/>
      </c>
      <c r="K59" s="15" t="str">
        <f>IF(INVENTARIO!X59="","",INVENTARIO!X59)</f>
        <v/>
      </c>
      <c r="L59" s="15" t="str">
        <f>IF(INVENTARIO!Y59="","",INVENTARIO!Y59)</f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5" t="str">
        <f>IF(INVENTARIO!A60="","",INVENTARIO!A60)</f>
        <v>EST-059</v>
      </c>
      <c r="B60" s="15" t="str">
        <f>IF(INVENTARIO!G60="","",INVENTARIO!G60)</f>
        <v/>
      </c>
      <c r="C60" s="15" t="str">
        <f>IF(INVENTARIO!B60="","",INVENTARIO!B60)</f>
        <v>Dormitorio principal</v>
      </c>
      <c r="D60" s="15" t="str">
        <f>IF(INVENTARIO!D60="","",INVENTARIO!D60)</f>
        <v>Sillon matero gris</v>
      </c>
      <c r="E60" s="15" t="str">
        <f>IF(INVENTARIO!H60="","",INVENTARIO!H60)</f>
        <v>Buen estado</v>
      </c>
      <c r="F60" s="15" t="str">
        <f>IF(INVENTARIO!L60="","",INVENTARIO!L60)</f>
        <v/>
      </c>
      <c r="G60" s="15" t="str">
        <f t="shared" si="1"/>
        <v>#REF!</v>
      </c>
      <c r="H60" s="21" t="str">
        <f>IF(INVENTARIO!O60="","",INVENTARIO!O60)</f>
        <v/>
      </c>
      <c r="I60" s="15" t="str">
        <f>IF(INVENTARIO!S60="","",INVENTARIO!S60)</f>
        <v/>
      </c>
      <c r="J60" s="15" t="str">
        <f>IF(INVENTARIO!W60="","",INVENTARIO!W60)</f>
        <v/>
      </c>
      <c r="K60" s="15" t="str">
        <f>IF(INVENTARIO!X60="","",INVENTARIO!X60)</f>
        <v/>
      </c>
      <c r="L60" s="15" t="str">
        <f>IF(INVENTARIO!Y60="","",INVENTARIO!Y60)</f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5" t="str">
        <f>IF(INVENTARIO!A61="","",INVENTARIO!A61)</f>
        <v>EST-060</v>
      </c>
      <c r="B61" s="15" t="str">
        <f>IF(INVENTARIO!G61="","",INVENTARIO!G61)</f>
        <v/>
      </c>
      <c r="C61" s="15" t="str">
        <f>IF(INVENTARIO!B61="","",INVENTARIO!B61)</f>
        <v>Dormitorio principal</v>
      </c>
      <c r="D61" s="15" t="str">
        <f>IF(INVENTARIO!D61="","",INVENTARIO!D61)</f>
        <v>Estufa electrica ATMA</v>
      </c>
      <c r="E61" s="15" t="str">
        <f>IF(INVENTARIO!H61="","",INVENTARIO!H61)</f>
        <v>Buen estado</v>
      </c>
      <c r="F61" s="15" t="str">
        <f>IF(INVENTARIO!L61="","",INVENTARIO!L61)</f>
        <v/>
      </c>
      <c r="G61" s="15" t="str">
        <f t="shared" si="1"/>
        <v>#REF!</v>
      </c>
      <c r="H61" s="21" t="str">
        <f>IF(INVENTARIO!O61="","",INVENTARIO!O61)</f>
        <v/>
      </c>
      <c r="I61" s="15" t="str">
        <f>IF(INVENTARIO!S61="","",INVENTARIO!S61)</f>
        <v/>
      </c>
      <c r="J61" s="15" t="str">
        <f>IF(INVENTARIO!W61="","",INVENTARIO!W61)</f>
        <v/>
      </c>
      <c r="K61" s="15" t="str">
        <f>IF(INVENTARIO!X61="","",INVENTARIO!X61)</f>
        <v/>
      </c>
      <c r="L61" s="15" t="str">
        <f>IF(INVENTARIO!Y61="","",INVENTARIO!Y61)</f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5" t="str">
        <f>IF(INVENTARIO!A62="","",INVENTARIO!A62)</f>
        <v>EST-061</v>
      </c>
      <c r="B62" s="15" t="str">
        <f>IF(INVENTARIO!G62="","",INVENTARIO!G62)</f>
        <v>1 Plaza</v>
      </c>
      <c r="C62" s="15" t="str">
        <f>IF(INVENTARIO!B62="","",INVENTARIO!B62)</f>
        <v>Living secundario</v>
      </c>
      <c r="D62" s="15" t="str">
        <f>IF(INVENTARIO!D62="","",INVENTARIO!D62)</f>
        <v>Cama de mimbre y colchon</v>
      </c>
      <c r="E62" s="15" t="str">
        <f>IF(INVENTARIO!H62="","",INVENTARIO!H62)</f>
        <v>Buen estado</v>
      </c>
      <c r="F62" s="15" t="str">
        <f>IF(INVENTARIO!L62="","",INVENTARIO!L62)</f>
        <v/>
      </c>
      <c r="G62" s="15" t="str">
        <f t="shared" si="1"/>
        <v>#REF!</v>
      </c>
      <c r="H62" s="21" t="str">
        <f>IF(INVENTARIO!O62="","",INVENTARIO!O62)</f>
        <v/>
      </c>
      <c r="I62" s="15" t="str">
        <f>IF(INVENTARIO!S62="","",INVENTARIO!S62)</f>
        <v/>
      </c>
      <c r="J62" s="15" t="str">
        <f>IF(INVENTARIO!W62="","",INVENTARIO!W62)</f>
        <v/>
      </c>
      <c r="K62" s="15" t="str">
        <f>IF(INVENTARIO!X62="","",INVENTARIO!X62)</f>
        <v/>
      </c>
      <c r="L62" s="15" t="str">
        <f>IF(INVENTARIO!Y62="","",INVENTARIO!Y62)</f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5" t="str">
        <f>IF(INVENTARIO!A63="","",INVENTARIO!A63)</f>
        <v>EST-062</v>
      </c>
      <c r="B63" s="15" t="str">
        <f>IF(INVENTARIO!G63="","",INVENTARIO!G63)</f>
        <v>2 M</v>
      </c>
      <c r="C63" s="15" t="str">
        <f>IF(INVENTARIO!B63="","",INVENTARIO!B63)</f>
        <v>Living secundario</v>
      </c>
      <c r="D63" s="15" t="str">
        <f>IF(INVENTARIO!D63="","",INVENTARIO!D63)</f>
        <v>Sillon cama azul</v>
      </c>
      <c r="E63" s="15" t="str">
        <f>IF(INVENTARIO!H63="","",INVENTARIO!H63)</f>
        <v>Buen estado</v>
      </c>
      <c r="F63" s="15" t="str">
        <f>IF(INVENTARIO!L63="","",INVENTARIO!L63)</f>
        <v/>
      </c>
      <c r="G63" s="15" t="str">
        <f t="shared" si="1"/>
        <v>#REF!</v>
      </c>
      <c r="H63" s="21" t="str">
        <f>IF(INVENTARIO!O63="","",INVENTARIO!O63)</f>
        <v/>
      </c>
      <c r="I63" s="15" t="str">
        <f>IF(INVENTARIO!S63="","",INVENTARIO!S63)</f>
        <v/>
      </c>
      <c r="J63" s="15" t="str">
        <f>IF(INVENTARIO!W63="","",INVENTARIO!W63)</f>
        <v/>
      </c>
      <c r="K63" s="15" t="str">
        <f>IF(INVENTARIO!X63="","",INVENTARIO!X63)</f>
        <v/>
      </c>
      <c r="L63" s="15" t="str">
        <f>IF(INVENTARIO!Y63="","",INVENTARIO!Y63)</f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5" t="str">
        <f>IF(INVENTARIO!A64="","",INVENTARIO!A64)</f>
        <v>EST-063</v>
      </c>
      <c r="B64" s="15" t="str">
        <f>IF(INVENTARIO!G64="","",INVENTARIO!G64)</f>
        <v>90x1.50x38</v>
      </c>
      <c r="C64" s="15" t="str">
        <f>IF(INVENTARIO!B64="","",INVENTARIO!B64)</f>
        <v>Living secundario</v>
      </c>
      <c r="D64" s="15" t="str">
        <f>IF(INVENTARIO!D64="","",INVENTARIO!D64)</f>
        <v>Mesa de madera chica</v>
      </c>
      <c r="E64" s="15" t="str">
        <f>IF(INVENTARIO!H64="","",INVENTARIO!H64)</f>
        <v>Buen estado</v>
      </c>
      <c r="F64" s="15" t="str">
        <f>IF(INVENTARIO!L64="","",INVENTARIO!L64)</f>
        <v/>
      </c>
      <c r="G64" s="15" t="str">
        <f t="shared" si="1"/>
        <v>#REF!</v>
      </c>
      <c r="H64" s="21" t="str">
        <f>IF(INVENTARIO!O64="","",INVENTARIO!O64)</f>
        <v/>
      </c>
      <c r="I64" s="15" t="str">
        <f>IF(INVENTARIO!S64="","",INVENTARIO!S64)</f>
        <v/>
      </c>
      <c r="J64" s="15" t="str">
        <f>IF(INVENTARIO!W64="","",INVENTARIO!W64)</f>
        <v/>
      </c>
      <c r="K64" s="15" t="str">
        <f>IF(INVENTARIO!X64="","",INVENTARIO!X64)</f>
        <v/>
      </c>
      <c r="L64" s="15" t="str">
        <f>IF(INVENTARIO!Y64="","",INVENTARIO!Y64)</f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5" t="str">
        <f>IF(INVENTARIO!A65="","",INVENTARIO!A65)</f>
        <v>EST-064</v>
      </c>
      <c r="B65" s="15" t="str">
        <f>IF(INVENTARIO!G65="","",INVENTARIO!G65)</f>
        <v/>
      </c>
      <c r="C65" s="15" t="str">
        <f>IF(INVENTARIO!B65="","",INVENTARIO!B65)</f>
        <v>Living secundario</v>
      </c>
      <c r="D65" s="15" t="str">
        <f>IF(INVENTARIO!D65="","",INVENTARIO!D65)</f>
        <v>Velador de pie</v>
      </c>
      <c r="E65" s="15" t="str">
        <f>IF(INVENTARIO!H65="","",INVENTARIO!H65)</f>
        <v>Probar devuelta no lo pude hacer funcionar</v>
      </c>
      <c r="F65" s="15" t="str">
        <f>IF(INVENTARIO!L65="","",INVENTARIO!L65)</f>
        <v/>
      </c>
      <c r="G65" s="15" t="str">
        <f t="shared" si="1"/>
        <v>#REF!</v>
      </c>
      <c r="H65" s="21" t="str">
        <f>IF(INVENTARIO!O65="","",INVENTARIO!O65)</f>
        <v/>
      </c>
      <c r="I65" s="15" t="str">
        <f>IF(INVENTARIO!S65="","",INVENTARIO!S65)</f>
        <v/>
      </c>
      <c r="J65" s="15" t="str">
        <f>IF(INVENTARIO!W65="","",INVENTARIO!W65)</f>
        <v/>
      </c>
      <c r="K65" s="15" t="str">
        <f>IF(INVENTARIO!X65="","",INVENTARIO!X65)</f>
        <v/>
      </c>
      <c r="L65" s="15" t="str">
        <f>IF(INVENTARIO!Y65="","",INVENTARIO!Y65)</f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5" t="str">
        <f>IF(INVENTARIO!A66="","",INVENTARIO!A66)</f>
        <v>EST-065</v>
      </c>
      <c r="B66" s="15" t="str">
        <f>IF(INVENTARIO!G66="","",INVENTARIO!G66)</f>
        <v/>
      </c>
      <c r="C66" s="15" t="str">
        <f>IF(INVENTARIO!B66="","",INVENTARIO!B66)</f>
        <v>Living secundario</v>
      </c>
      <c r="D66" s="15" t="str">
        <f>IF(INVENTARIO!D66="","",INVENTARIO!D66)</f>
        <v>Cuadro caballo</v>
      </c>
      <c r="E66" s="15" t="str">
        <f>IF(INVENTARIO!H66="","",INVENTARIO!H66)</f>
        <v>Buen estado</v>
      </c>
      <c r="F66" s="15" t="str">
        <f>IF(INVENTARIO!L66="","",INVENTARIO!L66)</f>
        <v/>
      </c>
      <c r="G66" s="15" t="str">
        <f t="shared" si="1"/>
        <v>#REF!</v>
      </c>
      <c r="H66" s="21" t="str">
        <f>IF(INVENTARIO!O66="","",INVENTARIO!O66)</f>
        <v/>
      </c>
      <c r="I66" s="15" t="str">
        <f>IF(INVENTARIO!S66="","",INVENTARIO!S66)</f>
        <v/>
      </c>
      <c r="J66" s="15" t="str">
        <f>IF(INVENTARIO!W66="","",INVENTARIO!W66)</f>
        <v/>
      </c>
      <c r="K66" s="15" t="str">
        <f>IF(INVENTARIO!X66="","",INVENTARIO!X66)</f>
        <v/>
      </c>
      <c r="L66" s="15" t="str">
        <f>IF(INVENTARIO!Y66="","",INVENTARIO!Y66)</f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5" t="str">
        <f>IF(INVENTARIO!A67="","",INVENTARIO!A67)</f>
        <v>EST-066</v>
      </c>
      <c r="B67" s="15" t="str">
        <f>IF(INVENTARIO!G67="","",INVENTARIO!G67)</f>
        <v>2.10 M</v>
      </c>
      <c r="C67" s="15" t="str">
        <f>IF(INVENTARIO!B67="","",INVENTARIO!B67)</f>
        <v>Living principal</v>
      </c>
      <c r="D67" s="15" t="str">
        <f>IF(INVENTARIO!D67="","",INVENTARIO!D67)</f>
        <v>Sillon 3 cuerpos cuero</v>
      </c>
      <c r="E67" s="15" t="str">
        <f>IF(INVENTARIO!H67="","",INVENTARIO!H67)</f>
        <v>Pata rota cuero en buen estado</v>
      </c>
      <c r="F67" s="15" t="str">
        <f>IF(INVENTARIO!L67="","",INVENTARIO!L67)</f>
        <v/>
      </c>
      <c r="G67" s="15" t="str">
        <f t="shared" si="1"/>
        <v>#REF!</v>
      </c>
      <c r="H67" s="21" t="str">
        <f>IF(INVENTARIO!O67="","",INVENTARIO!O67)</f>
        <v/>
      </c>
      <c r="I67" s="15" t="str">
        <f>IF(INVENTARIO!S67="","",INVENTARIO!S67)</f>
        <v/>
      </c>
      <c r="J67" s="15" t="str">
        <f>IF(INVENTARIO!W67="","",INVENTARIO!W67)</f>
        <v/>
      </c>
      <c r="K67" s="15" t="str">
        <f>IF(INVENTARIO!X67="","",INVENTARIO!X67)</f>
        <v/>
      </c>
      <c r="L67" s="15" t="str">
        <f>IF(INVENTARIO!Y67="","",INVENTARIO!Y67)</f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5" t="str">
        <f>IF(INVENTARIO!A68="","",INVENTARIO!A68)</f>
        <v>EST-067</v>
      </c>
      <c r="B68" s="15" t="str">
        <f>IF(INVENTARIO!G68="","",INVENTARIO!G68)</f>
        <v>1 cuerpo</v>
      </c>
      <c r="C68" s="15" t="str">
        <f>IF(INVENTARIO!B68="","",INVENTARIO!B68)</f>
        <v>Living principal</v>
      </c>
      <c r="D68" s="15" t="str">
        <f>IF(INVENTARIO!D68="","",INVENTARIO!D68)</f>
        <v>Sillon 1 cuerpo cuero</v>
      </c>
      <c r="E68" s="15" t="str">
        <f>IF(INVENTARIO!H68="","",INVENTARIO!H68)</f>
        <v>1 roto en apoya brazo</v>
      </c>
      <c r="F68" s="15" t="str">
        <f>IF(INVENTARIO!L68="","",INVENTARIO!L68)</f>
        <v/>
      </c>
      <c r="G68" s="15" t="str">
        <f t="shared" si="1"/>
        <v>#REF!</v>
      </c>
      <c r="H68" s="21" t="str">
        <f>IF(INVENTARIO!O68="","",INVENTARIO!O68)</f>
        <v/>
      </c>
      <c r="I68" s="15" t="str">
        <f>IF(INVENTARIO!S68="","",INVENTARIO!S68)</f>
        <v/>
      </c>
      <c r="J68" s="15" t="str">
        <f>IF(INVENTARIO!W68="","",INVENTARIO!W68)</f>
        <v/>
      </c>
      <c r="K68" s="15" t="str">
        <f>IF(INVENTARIO!X68="","",INVENTARIO!X68)</f>
        <v/>
      </c>
      <c r="L68" s="15" t="str">
        <f>IF(INVENTARIO!Y68="","",INVENTARIO!Y68)</f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5" t="str">
        <f>IF(INVENTARIO!A69="","",INVENTARIO!A69)</f>
        <v>EST-068</v>
      </c>
      <c r="B69" s="15" t="str">
        <f>IF(INVENTARIO!G69="","",INVENTARIO!G69)</f>
        <v>60cm</v>
      </c>
      <c r="C69" s="15" t="str">
        <f>IF(INVENTARIO!B69="","",INVENTARIO!B69)</f>
        <v>Living principal</v>
      </c>
      <c r="D69" s="15" t="str">
        <f>IF(INVENTARIO!D69="","",INVENTARIO!D69)</f>
        <v>Perchero de madera</v>
      </c>
      <c r="E69" s="15" t="str">
        <f>IF(INVENTARIO!H69="","",INVENTARIO!H69)</f>
        <v>Buen estado</v>
      </c>
      <c r="F69" s="15" t="str">
        <f>IF(INVENTARIO!L69="","",INVENTARIO!L69)</f>
        <v/>
      </c>
      <c r="G69" s="15" t="str">
        <f t="shared" si="1"/>
        <v>#REF!</v>
      </c>
      <c r="H69" s="21" t="str">
        <f>IF(INVENTARIO!O69="","",INVENTARIO!O69)</f>
        <v/>
      </c>
      <c r="I69" s="15" t="str">
        <f>IF(INVENTARIO!S69="","",INVENTARIO!S69)</f>
        <v/>
      </c>
      <c r="J69" s="15" t="str">
        <f>IF(INVENTARIO!W69="","",INVENTARIO!W69)</f>
        <v/>
      </c>
      <c r="K69" s="15" t="str">
        <f>IF(INVENTARIO!X69="","",INVENTARIO!X69)</f>
        <v/>
      </c>
      <c r="L69" s="15" t="str">
        <f>IF(INVENTARIO!Y69="","",INVENTARIO!Y69)</f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5" t="str">
        <f>IF(INVENTARIO!A70="","",INVENTARIO!A70)</f>
        <v>EST-069</v>
      </c>
      <c r="B70" s="15" t="str">
        <f>IF(INVENTARIO!G70="","",INVENTARIO!G70)</f>
        <v/>
      </c>
      <c r="C70" s="15" t="str">
        <f>IF(INVENTARIO!B70="","",INVENTARIO!B70)</f>
        <v>Living principal</v>
      </c>
      <c r="D70" s="15" t="str">
        <f>IF(INVENTARIO!D70="","",INVENTARIO!D70)</f>
        <v>Cuadro caballo</v>
      </c>
      <c r="E70" s="15" t="str">
        <f>IF(INVENTARIO!H70="","",INVENTARIO!H70)</f>
        <v>Buen estado</v>
      </c>
      <c r="F70" s="15" t="str">
        <f>IF(INVENTARIO!L70="","",INVENTARIO!L70)</f>
        <v/>
      </c>
      <c r="G70" s="15" t="str">
        <f t="shared" si="1"/>
        <v>#REF!</v>
      </c>
      <c r="H70" s="21" t="str">
        <f>IF(INVENTARIO!O70="","",INVENTARIO!O70)</f>
        <v/>
      </c>
      <c r="I70" s="15" t="str">
        <f>IF(INVENTARIO!S70="","",INVENTARIO!S70)</f>
        <v/>
      </c>
      <c r="J70" s="15" t="str">
        <f>IF(INVENTARIO!W70="","",INVENTARIO!W70)</f>
        <v/>
      </c>
      <c r="K70" s="15" t="str">
        <f>IF(INVENTARIO!X70="","",INVENTARIO!X70)</f>
        <v/>
      </c>
      <c r="L70" s="15" t="str">
        <f>IF(INVENTARIO!Y70="","",INVENTARIO!Y70)</f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5" t="str">
        <f>IF(INVENTARIO!A71="","",INVENTARIO!A71)</f>
        <v>EST-070</v>
      </c>
      <c r="B71" s="15" t="str">
        <f>IF(INVENTARIO!G71="","",INVENTARIO!G71)</f>
        <v>1x1</v>
      </c>
      <c r="C71" s="15" t="str">
        <f>IF(INVENTARIO!B71="","",INVENTARIO!B71)</f>
        <v>Living principal</v>
      </c>
      <c r="D71" s="15" t="str">
        <f>IF(INVENTARIO!D71="","",INVENTARIO!D71)</f>
        <v>Mesa ratona de vidrio</v>
      </c>
      <c r="E71" s="15" t="str">
        <f>IF(INVENTARIO!H71="","",INVENTARIO!H71)</f>
        <v>Buen estado</v>
      </c>
      <c r="F71" s="15" t="str">
        <f>IF(INVENTARIO!L71="","",INVENTARIO!L71)</f>
        <v/>
      </c>
      <c r="G71" s="15" t="str">
        <f t="shared" si="1"/>
        <v>#REF!</v>
      </c>
      <c r="H71" s="21" t="str">
        <f>IF(INVENTARIO!O71="","",INVENTARIO!O71)</f>
        <v/>
      </c>
      <c r="I71" s="15" t="str">
        <f>IF(INVENTARIO!S71="","",INVENTARIO!S71)</f>
        <v/>
      </c>
      <c r="J71" s="15" t="str">
        <f>IF(INVENTARIO!W71="","",INVENTARIO!W71)</f>
        <v/>
      </c>
      <c r="K71" s="15" t="str">
        <f>IF(INVENTARIO!X71="","",INVENTARIO!X71)</f>
        <v/>
      </c>
      <c r="L71" s="15" t="str">
        <f>IF(INVENTARIO!Y71="","",INVENTARIO!Y71)</f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5" t="str">
        <f>IF(INVENTARIO!A72="","",INVENTARIO!A72)</f>
        <v>EST-071</v>
      </c>
      <c r="B72" s="15" t="str">
        <f>IF(INVENTARIO!G72="","",INVENTARIO!G72)</f>
        <v>2 cuerpos</v>
      </c>
      <c r="C72" s="15" t="str">
        <f>IF(INVENTARIO!B72="","",INVENTARIO!B72)</f>
        <v>Salon de juegos</v>
      </c>
      <c r="D72" s="15" t="str">
        <f>IF(INVENTARIO!D72="","",INVENTARIO!D72)</f>
        <v>Sillones 2 cuerpos azul</v>
      </c>
      <c r="E72" s="15" t="str">
        <f>IF(INVENTARIO!H72="","",INVENTARIO!H72)</f>
        <v>Buen estado</v>
      </c>
      <c r="F72" s="15" t="str">
        <f>IF(INVENTARIO!L72="","",INVENTARIO!L72)</f>
        <v/>
      </c>
      <c r="G72" s="15" t="str">
        <f t="shared" si="1"/>
        <v>#REF!</v>
      </c>
      <c r="H72" s="21" t="str">
        <f>IF(INVENTARIO!O72="","",INVENTARIO!O72)</f>
        <v/>
      </c>
      <c r="I72" s="15" t="str">
        <f>IF(INVENTARIO!S72="","",INVENTARIO!S72)</f>
        <v/>
      </c>
      <c r="J72" s="15" t="str">
        <f>IF(INVENTARIO!W72="","",INVENTARIO!W72)</f>
        <v/>
      </c>
      <c r="K72" s="15" t="str">
        <f>IF(INVENTARIO!X72="","",INVENTARIO!X72)</f>
        <v/>
      </c>
      <c r="L72" s="15" t="str">
        <f>IF(INVENTARIO!Y72="","",INVENTARIO!Y72)</f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5" t="str">
        <f>IF(INVENTARIO!A73="","",INVENTARIO!A73)</f>
        <v>EST-072</v>
      </c>
      <c r="B73" s="15" t="str">
        <f>IF(INVENTARIO!G73="","",INVENTARIO!G73)</f>
        <v>1.40x83x50</v>
      </c>
      <c r="C73" s="15" t="str">
        <f>IF(INVENTARIO!B73="","",INVENTARIO!B73)</f>
        <v>Salon de juegos</v>
      </c>
      <c r="D73" s="15" t="str">
        <f>IF(INVENTARIO!D73="","",INVENTARIO!D73)</f>
        <v>Mesa ratona de madera</v>
      </c>
      <c r="E73" s="15" t="str">
        <f>IF(INVENTARIO!H73="","",INVENTARIO!H73)</f>
        <v>Buen estado</v>
      </c>
      <c r="F73" s="15" t="str">
        <f>IF(INVENTARIO!L73="","",INVENTARIO!L73)</f>
        <v/>
      </c>
      <c r="G73" s="15" t="str">
        <f t="shared" si="1"/>
        <v>#REF!</v>
      </c>
      <c r="H73" s="21" t="str">
        <f>IF(INVENTARIO!O73="","",INVENTARIO!O73)</f>
        <v/>
      </c>
      <c r="I73" s="15" t="str">
        <f>IF(INVENTARIO!S73="","",INVENTARIO!S73)</f>
        <v/>
      </c>
      <c r="J73" s="15" t="str">
        <f>IF(INVENTARIO!W73="","",INVENTARIO!W73)</f>
        <v/>
      </c>
      <c r="K73" s="15" t="str">
        <f>IF(INVENTARIO!X73="","",INVENTARIO!X73)</f>
        <v/>
      </c>
      <c r="L73" s="15" t="str">
        <f>IF(INVENTARIO!Y73="","",INVENTARIO!Y73)</f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5" t="str">
        <f>IF(INVENTARIO!A74="","",INVENTARIO!A74)</f>
        <v>EST-073</v>
      </c>
      <c r="B74" s="15" t="str">
        <f>IF(INVENTARIO!G74="","",INVENTARIO!G74)</f>
        <v>2.73x1.53x75</v>
      </c>
      <c r="C74" s="15" t="str">
        <f>IF(INVENTARIO!B74="","",INVENTARIO!B74)</f>
        <v>Salon de juegos</v>
      </c>
      <c r="D74" s="15" t="str">
        <f>IF(INVENTARIO!D74="","",INVENTARIO!D74)</f>
        <v>Mesa de ping pong</v>
      </c>
      <c r="E74" s="15" t="str">
        <f>IF(INVENTARIO!H74="","",INVENTARIO!H74)</f>
        <v>Buen estado</v>
      </c>
      <c r="F74" s="15" t="str">
        <f>IF(INVENTARIO!L74="","",INVENTARIO!L74)</f>
        <v/>
      </c>
      <c r="G74" s="15" t="str">
        <f t="shared" si="1"/>
        <v>#REF!</v>
      </c>
      <c r="H74" s="21" t="str">
        <f>IF(INVENTARIO!O74="","",INVENTARIO!O74)</f>
        <v/>
      </c>
      <c r="I74" s="15" t="str">
        <f>IF(INVENTARIO!S74="","",INVENTARIO!S74)</f>
        <v/>
      </c>
      <c r="J74" s="15" t="str">
        <f>IF(INVENTARIO!W74="","",INVENTARIO!W74)</f>
        <v/>
      </c>
      <c r="K74" s="15" t="str">
        <f>IF(INVENTARIO!X74="","",INVENTARIO!X74)</f>
        <v/>
      </c>
      <c r="L74" s="15" t="str">
        <f>IF(INVENTARIO!Y74="","",INVENTARIO!Y74)</f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5" t="str">
        <f>IF(INVENTARIO!A75="","",INVENTARIO!A75)</f>
        <v>EST-074</v>
      </c>
      <c r="B75" s="15" t="str">
        <f>IF(INVENTARIO!G75="","",INVENTARIO!G75)</f>
        <v/>
      </c>
      <c r="C75" s="15" t="str">
        <f>IF(INVENTARIO!B75="","",INVENTARIO!B75)</f>
        <v>Salon de juegos</v>
      </c>
      <c r="D75" s="15" t="str">
        <f>IF(INVENTARIO!D75="","",INVENTARIO!D75)</f>
        <v>Metegol</v>
      </c>
      <c r="E75" s="15" t="str">
        <f>IF(INVENTARIO!H75="","",INVENTARIO!H75)</f>
        <v>Buen estado</v>
      </c>
      <c r="F75" s="15" t="str">
        <f>IF(INVENTARIO!L75="","",INVENTARIO!L75)</f>
        <v/>
      </c>
      <c r="G75" s="15" t="str">
        <f t="shared" si="1"/>
        <v>#REF!</v>
      </c>
      <c r="H75" s="21" t="str">
        <f>IF(INVENTARIO!O75="","",INVENTARIO!O75)</f>
        <v/>
      </c>
      <c r="I75" s="15" t="str">
        <f>IF(INVENTARIO!S75="","",INVENTARIO!S75)</f>
        <v/>
      </c>
      <c r="J75" s="15" t="str">
        <f>IF(INVENTARIO!W75="","",INVENTARIO!W75)</f>
        <v/>
      </c>
      <c r="K75" s="15" t="str">
        <f>IF(INVENTARIO!X75="","",INVENTARIO!X75)</f>
        <v/>
      </c>
      <c r="L75" s="15" t="str">
        <f>IF(INVENTARIO!Y75="","",INVENTARIO!Y75)</f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5" t="str">
        <f>IF(INVENTARIO!A76="","",INVENTARIO!A76)</f>
        <v>EST-075</v>
      </c>
      <c r="B76" s="15" t="str">
        <f>IF(INVENTARIO!G76="","",INVENTARIO!G76)</f>
        <v/>
      </c>
      <c r="C76" s="15" t="str">
        <f>IF(INVENTARIO!B76="","",INVENTARIO!B76)</f>
        <v>Salon de juegos</v>
      </c>
      <c r="D76" s="15" t="str">
        <f>IF(INVENTARIO!D76="","",INVENTARIO!D76)</f>
        <v>Lampara de pie</v>
      </c>
      <c r="E76" s="15" t="str">
        <f>IF(INVENTARIO!H76="","",INVENTARIO!H76)</f>
        <v>Buen estado</v>
      </c>
      <c r="F76" s="15" t="str">
        <f>IF(INVENTARIO!L76="","",INVENTARIO!L76)</f>
        <v/>
      </c>
      <c r="G76" s="15" t="str">
        <f t="shared" si="1"/>
        <v>#REF!</v>
      </c>
      <c r="H76" s="21" t="str">
        <f>IF(INVENTARIO!O76="","",INVENTARIO!O76)</f>
        <v/>
      </c>
      <c r="I76" s="15" t="str">
        <f>IF(INVENTARIO!S76="","",INVENTARIO!S76)</f>
        <v/>
      </c>
      <c r="J76" s="15" t="str">
        <f>IF(INVENTARIO!W76="","",INVENTARIO!W76)</f>
        <v/>
      </c>
      <c r="K76" s="15" t="str">
        <f>IF(INVENTARIO!X76="","",INVENTARIO!X76)</f>
        <v/>
      </c>
      <c r="L76" s="15" t="str">
        <f>IF(INVENTARIO!Y76="","",INVENTARIO!Y76)</f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5" t="str">
        <f>IF(INVENTARIO!A77="","",INVENTARIO!A77)</f>
        <v>EST-076</v>
      </c>
      <c r="B77" s="15" t="str">
        <f>IF(INVENTARIO!G77="","",INVENTARIO!G77)</f>
        <v>200x100x50</v>
      </c>
      <c r="C77" s="15" t="str">
        <f>IF(INVENTARIO!B77="","",INVENTARIO!B77)</f>
        <v>Salon de juegos</v>
      </c>
      <c r="D77" s="15" t="str">
        <f>IF(INVENTARIO!D77="","",INVENTARIO!D77)</f>
        <v>Mueble rustico</v>
      </c>
      <c r="E77" s="15" t="str">
        <f>IF(INVENTARIO!H77="","",INVENTARIO!H77)</f>
        <v>Buen estado</v>
      </c>
      <c r="F77" s="15" t="str">
        <f>IF(INVENTARIO!L77="","",INVENTARIO!L77)</f>
        <v/>
      </c>
      <c r="G77" s="15" t="str">
        <f t="shared" si="1"/>
        <v>#REF!</v>
      </c>
      <c r="H77" s="21" t="str">
        <f>IF(INVENTARIO!O77="","",INVENTARIO!O77)</f>
        <v/>
      </c>
      <c r="I77" s="15" t="str">
        <f>IF(INVENTARIO!S77="","",INVENTARIO!S77)</f>
        <v/>
      </c>
      <c r="J77" s="15" t="str">
        <f>IF(INVENTARIO!W77="","",INVENTARIO!W77)</f>
        <v/>
      </c>
      <c r="K77" s="15" t="str">
        <f>IF(INVENTARIO!X77="","",INVENTARIO!X77)</f>
        <v/>
      </c>
      <c r="L77" s="15" t="str">
        <f>IF(INVENTARIO!Y77="","",INVENTARIO!Y77)</f>
        <v/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5" t="str">
        <f t="shared" ref="A78:G78" si="2">IF(#REF!="","",#REF!)</f>
        <v>#REF!</v>
      </c>
      <c r="B78" s="15" t="str">
        <f t="shared" si="2"/>
        <v>#REF!</v>
      </c>
      <c r="C78" s="15" t="str">
        <f t="shared" si="2"/>
        <v>#REF!</v>
      </c>
      <c r="D78" s="15" t="str">
        <f t="shared" si="2"/>
        <v>#REF!</v>
      </c>
      <c r="E78" s="15" t="str">
        <f t="shared" si="2"/>
        <v>#REF!</v>
      </c>
      <c r="F78" s="15" t="str">
        <f t="shared" si="2"/>
        <v>#REF!</v>
      </c>
      <c r="G78" s="15" t="str">
        <f t="shared" si="2"/>
        <v>#REF!</v>
      </c>
      <c r="H78" s="21" t="str">
        <f>IF(INVENTARIO!O78="","",INVENTARIO!O78)</f>
        <v/>
      </c>
      <c r="I78" s="15" t="str">
        <f>IF(INVENTARIO!S78="","",INVENTARIO!S78)</f>
        <v/>
      </c>
      <c r="J78" s="15" t="str">
        <f>IF(INVENTARIO!W78="","",INVENTARIO!W78)</f>
        <v/>
      </c>
      <c r="K78" s="15" t="str">
        <f>IF(INVENTARIO!X78="","",INVENTARIO!X78)</f>
        <v/>
      </c>
      <c r="L78" s="15" t="str">
        <f>IF(INVENTARIO!Y78="","",INVENTARIO!Y78)</f>
        <v/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5" t="str">
        <f>IF(INVENTARIO!A78="","",INVENTARIO!A78)</f>
        <v>EST-078</v>
      </c>
      <c r="B79" s="15" t="str">
        <f>IF(INVENTARIO!G78="","",INVENTARIO!G78)</f>
        <v>1.90x70</v>
      </c>
      <c r="C79" s="15" t="str">
        <f>IF(INVENTARIO!B78="","",INVENTARIO!B78)</f>
        <v>Resibidor</v>
      </c>
      <c r="D79" s="15" t="str">
        <f>IF(INVENTARIO!D78="","",INVENTARIO!D78)</f>
        <v>Sillon 3 cuerpos floreado</v>
      </c>
      <c r="E79" s="15" t="str">
        <f>IF(INVENTARIO!H78="","",INVENTARIO!H78)</f>
        <v>Buen estado</v>
      </c>
      <c r="F79" s="15" t="str">
        <f>IF(INVENTARIO!L78="","",INVENTARIO!L78)</f>
        <v/>
      </c>
      <c r="G79" s="15" t="str">
        <f t="shared" ref="G79:G81" si="3">IF(#REF!="","",#REF!)</f>
        <v>#REF!</v>
      </c>
      <c r="H79" s="21" t="str">
        <f>IF(INVENTARIO!O79="","",INVENTARIO!O79)</f>
        <v/>
      </c>
      <c r="I79" s="15" t="str">
        <f>IF(INVENTARIO!S79="","",INVENTARIO!S79)</f>
        <v/>
      </c>
      <c r="J79" s="15" t="str">
        <f>IF(INVENTARIO!W79="","",INVENTARIO!W79)</f>
        <v/>
      </c>
      <c r="K79" s="15" t="str">
        <f>IF(INVENTARIO!X79="","",INVENTARIO!X79)</f>
        <v/>
      </c>
      <c r="L79" s="15" t="str">
        <f>IF(INVENTARIO!Y79="","",INVENTARIO!Y79)</f>
        <v/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5" t="str">
        <f>IF(INVENTARIO!A79="","",INVENTARIO!A79)</f>
        <v>EST-079</v>
      </c>
      <c r="B80" s="15" t="str">
        <f>IF(INVENTARIO!G79="","",INVENTARIO!G79)</f>
        <v>1 M</v>
      </c>
      <c r="C80" s="15" t="str">
        <f>IF(INVENTARIO!B79="","",INVENTARIO!B79)</f>
        <v>Resibidor</v>
      </c>
      <c r="D80" s="15" t="str">
        <f>IF(INVENTARIO!D79="","",INVENTARIO!D79)</f>
        <v>Perchero de madera largo</v>
      </c>
      <c r="E80" s="15" t="str">
        <f>IF(INVENTARIO!H79="","",INVENTARIO!H79)</f>
        <v>Buen estado</v>
      </c>
      <c r="F80" s="15" t="str">
        <f>IF(INVENTARIO!L79="","",INVENTARIO!L79)</f>
        <v/>
      </c>
      <c r="G80" s="15" t="str">
        <f t="shared" si="3"/>
        <v>#REF!</v>
      </c>
      <c r="H80" s="21" t="str">
        <f>IF(INVENTARIO!O80="","",INVENTARIO!O80)</f>
        <v/>
      </c>
      <c r="I80" s="15" t="str">
        <f>IF(INVENTARIO!S80="","",INVENTARIO!S80)</f>
        <v/>
      </c>
      <c r="J80" s="15" t="str">
        <f>IF(INVENTARIO!W80="","",INVENTARIO!W80)</f>
        <v/>
      </c>
      <c r="K80" s="15" t="str">
        <f>IF(INVENTARIO!X80="","",INVENTARIO!X80)</f>
        <v/>
      </c>
      <c r="L80" s="15" t="str">
        <f>IF(INVENTARIO!Y80="","",INVENTARIO!Y80)</f>
        <v/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5" t="str">
        <f>IF(INVENTARIO!A80="","",INVENTARIO!A80)</f>
        <v>EST-080</v>
      </c>
      <c r="B81" s="15" t="str">
        <f>IF(INVENTARIO!G80="","",INVENTARIO!G80)</f>
        <v/>
      </c>
      <c r="C81" s="15" t="str">
        <f>IF(INVENTARIO!B80="","",INVENTARIO!B80)</f>
        <v>Resibidor</v>
      </c>
      <c r="D81" s="15" t="str">
        <f>IF(INVENTARIO!D80="","",INVENTARIO!D80)</f>
        <v>Cuadro caballo</v>
      </c>
      <c r="E81" s="15" t="str">
        <f>IF(INVENTARIO!H80="","",INVENTARIO!H80)</f>
        <v>Buen estado</v>
      </c>
      <c r="F81" s="15" t="str">
        <f>IF(INVENTARIO!L80="","",INVENTARIO!L80)</f>
        <v/>
      </c>
      <c r="G81" s="15" t="str">
        <f t="shared" si="3"/>
        <v>#REF!</v>
      </c>
      <c r="H81" s="21" t="str">
        <f>IF(INVENTARIO!O81="","",INVENTARIO!O81)</f>
        <v/>
      </c>
      <c r="I81" s="15" t="str">
        <f>IF(INVENTARIO!S81="","",INVENTARIO!S81)</f>
        <v/>
      </c>
      <c r="J81" s="15" t="str">
        <f>IF(INVENTARIO!W81="","",INVENTARIO!W81)</f>
        <v/>
      </c>
      <c r="K81" s="15" t="str">
        <f>IF(INVENTARIO!X81="","",INVENTARIO!X81)</f>
        <v/>
      </c>
      <c r="L81" s="15" t="str">
        <f>IF(INVENTARIO!Y81="","",INVENTARIO!Y81)</f>
        <v/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5" t="str">
        <f t="shared" ref="A82:L82" si="4">IF(#REF!="","",#REF!)</f>
        <v>#REF!</v>
      </c>
      <c r="B82" s="15" t="str">
        <f t="shared" si="4"/>
        <v>#REF!</v>
      </c>
      <c r="C82" s="15" t="str">
        <f t="shared" si="4"/>
        <v>#REF!</v>
      </c>
      <c r="D82" s="15" t="str">
        <f t="shared" si="4"/>
        <v>#REF!</v>
      </c>
      <c r="E82" s="15" t="str">
        <f t="shared" si="4"/>
        <v>#REF!</v>
      </c>
      <c r="F82" s="15" t="str">
        <f t="shared" si="4"/>
        <v>#REF!</v>
      </c>
      <c r="G82" s="15" t="str">
        <f t="shared" si="4"/>
        <v>#REF!</v>
      </c>
      <c r="H82" s="21" t="str">
        <f t="shared" si="4"/>
        <v>#REF!</v>
      </c>
      <c r="I82" s="15" t="str">
        <f t="shared" si="4"/>
        <v>#REF!</v>
      </c>
      <c r="J82" s="15" t="str">
        <f t="shared" si="4"/>
        <v>#REF!</v>
      </c>
      <c r="K82" s="15" t="str">
        <f t="shared" si="4"/>
        <v>#REF!</v>
      </c>
      <c r="L82" s="15" t="str">
        <f t="shared" si="4"/>
        <v>#REF!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5" t="str">
        <f t="shared" ref="A83:L83" si="5">IF(#REF!="","",#REF!)</f>
        <v>#REF!</v>
      </c>
      <c r="B83" s="15" t="str">
        <f t="shared" si="5"/>
        <v>#REF!</v>
      </c>
      <c r="C83" s="15" t="str">
        <f t="shared" si="5"/>
        <v>#REF!</v>
      </c>
      <c r="D83" s="15" t="str">
        <f t="shared" si="5"/>
        <v>#REF!</v>
      </c>
      <c r="E83" s="15" t="str">
        <f t="shared" si="5"/>
        <v>#REF!</v>
      </c>
      <c r="F83" s="15" t="str">
        <f t="shared" si="5"/>
        <v>#REF!</v>
      </c>
      <c r="G83" s="15" t="str">
        <f t="shared" si="5"/>
        <v>#REF!</v>
      </c>
      <c r="H83" s="21" t="str">
        <f t="shared" si="5"/>
        <v>#REF!</v>
      </c>
      <c r="I83" s="15" t="str">
        <f t="shared" si="5"/>
        <v>#REF!</v>
      </c>
      <c r="J83" s="15" t="str">
        <f t="shared" si="5"/>
        <v>#REF!</v>
      </c>
      <c r="K83" s="15" t="str">
        <f t="shared" si="5"/>
        <v>#REF!</v>
      </c>
      <c r="L83" s="15" t="str">
        <f t="shared" si="5"/>
        <v>#REF!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5" t="str">
        <f>IF(INVENTARIO!A81="","",INVENTARIO!A81)</f>
        <v>EST-083</v>
      </c>
      <c r="B84" s="15" t="str">
        <f>IF(INVENTARIO!G81="","",INVENTARIO!G81)</f>
        <v>3x1.20</v>
      </c>
      <c r="C84" s="15" t="str">
        <f>IF(INVENTARIO!B81="","",INVENTARIO!B81)</f>
        <v>Comedor principal</v>
      </c>
      <c r="D84" s="15" t="str">
        <f>IF(INVENTARIO!D81="","",INVENTARIO!D81)</f>
        <v>Mesa de madera grande 14 sillas</v>
      </c>
      <c r="E84" s="15" t="str">
        <f>IF(INVENTARIO!H81="","",INVENTARIO!H81)</f>
        <v>Buen estado</v>
      </c>
      <c r="F84" s="15" t="str">
        <f>IF(INVENTARIO!L81="","",INVENTARIO!L81)</f>
        <v/>
      </c>
      <c r="G84" s="15" t="str">
        <f t="shared" ref="G84:G86" si="6">IF(#REF!="","",#REF!)</f>
        <v>#REF!</v>
      </c>
      <c r="H84" s="21" t="str">
        <f>IF(INVENTARIO!O82="","",INVENTARIO!O82)</f>
        <v/>
      </c>
      <c r="I84" s="15" t="str">
        <f>IF(INVENTARIO!S82="","",INVENTARIO!S82)</f>
        <v/>
      </c>
      <c r="J84" s="15" t="str">
        <f>IF(INVENTARIO!W82="","",INVENTARIO!W82)</f>
        <v/>
      </c>
      <c r="K84" s="15" t="str">
        <f>IF(INVENTARIO!X82="","",INVENTARIO!X82)</f>
        <v/>
      </c>
      <c r="L84" s="15" t="str">
        <f>IF(INVENTARIO!Y82="","",INVENTARIO!Y82)</f>
        <v/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5" t="str">
        <f>IF(INVENTARIO!A82="","",INVENTARIO!A82)</f>
        <v>EST-084</v>
      </c>
      <c r="B85" s="15" t="str">
        <f>IF(INVENTARIO!G82="","",INVENTARIO!G82)</f>
        <v>2x1</v>
      </c>
      <c r="C85" s="15" t="str">
        <f>IF(INVENTARIO!B82="","",INVENTARIO!B82)</f>
        <v>Comedor principal</v>
      </c>
      <c r="D85" s="15" t="str">
        <f>IF(INVENTARIO!D82="","",INVENTARIO!D82)</f>
        <v>Mesa de apoyo de madera</v>
      </c>
      <c r="E85" s="15" t="str">
        <f>IF(INVENTARIO!H82="","",INVENTARIO!H82)</f>
        <v>Buen estado</v>
      </c>
      <c r="F85" s="15" t="str">
        <f>IF(INVENTARIO!L82="","",INVENTARIO!L82)</f>
        <v/>
      </c>
      <c r="G85" s="15" t="str">
        <f t="shared" si="6"/>
        <v>#REF!</v>
      </c>
      <c r="H85" s="21" t="str">
        <f>IF(INVENTARIO!O83="","",INVENTARIO!O83)</f>
        <v/>
      </c>
      <c r="I85" s="15" t="str">
        <f>IF(INVENTARIO!S83="","",INVENTARIO!S83)</f>
        <v/>
      </c>
      <c r="J85" s="15" t="str">
        <f>IF(INVENTARIO!W83="","",INVENTARIO!W83)</f>
        <v/>
      </c>
      <c r="K85" s="15" t="str">
        <f>IF(INVENTARIO!X83="","",INVENTARIO!X83)</f>
        <v/>
      </c>
      <c r="L85" s="15" t="str">
        <f>IF(INVENTARIO!Y83="","",INVENTARIO!Y83)</f>
        <v/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5" t="str">
        <f>IF(INVENTARIO!A83="","",INVENTARIO!A83)</f>
        <v>EST-085</v>
      </c>
      <c r="B86" s="15" t="str">
        <f>IF(INVENTARIO!G83="","",INVENTARIO!G83)</f>
        <v>1.5x2.3.65</v>
      </c>
      <c r="C86" s="15" t="str">
        <f>IF(INVENTARIO!B83="","",INVENTARIO!B83)</f>
        <v>Comedor principal</v>
      </c>
      <c r="D86" s="15" t="str">
        <f>IF(INVENTARIO!D83="","",INVENTARIO!D83)</f>
        <v>Mueble de apoyo vintage</v>
      </c>
      <c r="E86" s="15" t="str">
        <f>IF(INVENTARIO!H83="","",INVENTARIO!H83)</f>
        <v>Buen estado</v>
      </c>
      <c r="F86" s="15" t="str">
        <f>IF(INVENTARIO!L83="","",INVENTARIO!L83)</f>
        <v/>
      </c>
      <c r="G86" s="15" t="str">
        <f t="shared" si="6"/>
        <v>#REF!</v>
      </c>
      <c r="H86" s="21" t="str">
        <f>IF(INVENTARIO!O84="","",INVENTARIO!O84)</f>
        <v/>
      </c>
      <c r="I86" s="15" t="str">
        <f>IF(INVENTARIO!S84="","",INVENTARIO!S84)</f>
        <v/>
      </c>
      <c r="J86" s="15" t="str">
        <f>IF(INVENTARIO!W84="","",INVENTARIO!W84)</f>
        <v/>
      </c>
      <c r="K86" s="15" t="str">
        <f>IF(INVENTARIO!X84="","",INVENTARIO!X84)</f>
        <v/>
      </c>
      <c r="L86" s="15" t="str">
        <f>IF(INVENTARIO!Y84="","",INVENTARIO!Y84)</f>
        <v/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5" t="str">
        <f t="shared" ref="A87:L87" si="7">IF(#REF!="","",#REF!)</f>
        <v>#REF!</v>
      </c>
      <c r="B87" s="15" t="str">
        <f t="shared" si="7"/>
        <v>#REF!</v>
      </c>
      <c r="C87" s="15" t="str">
        <f t="shared" si="7"/>
        <v>#REF!</v>
      </c>
      <c r="D87" s="15" t="str">
        <f t="shared" si="7"/>
        <v>#REF!</v>
      </c>
      <c r="E87" s="15" t="str">
        <f t="shared" si="7"/>
        <v>#REF!</v>
      </c>
      <c r="F87" s="15" t="str">
        <f t="shared" si="7"/>
        <v>#REF!</v>
      </c>
      <c r="G87" s="15" t="str">
        <f t="shared" si="7"/>
        <v>#REF!</v>
      </c>
      <c r="H87" s="21" t="str">
        <f t="shared" si="7"/>
        <v>#REF!</v>
      </c>
      <c r="I87" s="15" t="str">
        <f t="shared" si="7"/>
        <v>#REF!</v>
      </c>
      <c r="J87" s="15" t="str">
        <f t="shared" si="7"/>
        <v>#REF!</v>
      </c>
      <c r="K87" s="15" t="str">
        <f t="shared" si="7"/>
        <v>#REF!</v>
      </c>
      <c r="L87" s="15" t="str">
        <f t="shared" si="7"/>
        <v>#REF!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5" t="str">
        <f t="shared" ref="A88:L88" si="8">IF(#REF!="","",#REF!)</f>
        <v>#REF!</v>
      </c>
      <c r="B88" s="15" t="str">
        <f t="shared" si="8"/>
        <v>#REF!</v>
      </c>
      <c r="C88" s="15" t="str">
        <f t="shared" si="8"/>
        <v>#REF!</v>
      </c>
      <c r="D88" s="15" t="str">
        <f t="shared" si="8"/>
        <v>#REF!</v>
      </c>
      <c r="E88" s="15" t="str">
        <f t="shared" si="8"/>
        <v>#REF!</v>
      </c>
      <c r="F88" s="15" t="str">
        <f t="shared" si="8"/>
        <v>#REF!</v>
      </c>
      <c r="G88" s="15" t="str">
        <f t="shared" si="8"/>
        <v>#REF!</v>
      </c>
      <c r="H88" s="21" t="str">
        <f t="shared" si="8"/>
        <v>#REF!</v>
      </c>
      <c r="I88" s="15" t="str">
        <f t="shared" si="8"/>
        <v>#REF!</v>
      </c>
      <c r="J88" s="15" t="str">
        <f t="shared" si="8"/>
        <v>#REF!</v>
      </c>
      <c r="K88" s="15" t="str">
        <f t="shared" si="8"/>
        <v>#REF!</v>
      </c>
      <c r="L88" s="15" t="str">
        <f t="shared" si="8"/>
        <v>#REF!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5" t="str">
        <f>IF(INVENTARIO!A84="","",INVENTARIO!A84)</f>
        <v>EST-088</v>
      </c>
      <c r="B89" s="15" t="str">
        <f>IF(INVENTARIO!G84="","",INVENTARIO!G84)</f>
        <v>1.20</v>
      </c>
      <c r="C89" s="15" t="str">
        <f>IF(INVENTARIO!B84="","",INVENTARIO!B84)</f>
        <v>Sector Bar</v>
      </c>
      <c r="D89" s="15" t="str">
        <f>IF(INVENTARIO!D84="","",INVENTARIO!D84)</f>
        <v>Mesa redonda madera grande</v>
      </c>
      <c r="E89" s="15" t="str">
        <f>IF(INVENTARIO!H84="","",INVENTARIO!H84)</f>
        <v>Buen estado</v>
      </c>
      <c r="F89" s="15" t="str">
        <f>IF(INVENTARIO!L84="","",INVENTARIO!L84)</f>
        <v/>
      </c>
      <c r="G89" s="15" t="str">
        <f t="shared" ref="G89:G106" si="9">IF(#REF!="","",#REF!)</f>
        <v>#REF!</v>
      </c>
      <c r="H89" s="21" t="str">
        <f>IF(INVENTARIO!O85="","",INVENTARIO!O85)</f>
        <v/>
      </c>
      <c r="I89" s="15" t="str">
        <f>IF(INVENTARIO!S85="","",INVENTARIO!S85)</f>
        <v/>
      </c>
      <c r="J89" s="15" t="str">
        <f>IF(INVENTARIO!W85="","",INVENTARIO!W85)</f>
        <v/>
      </c>
      <c r="K89" s="15" t="str">
        <f>IF(INVENTARIO!X85="","",INVENTARIO!X85)</f>
        <v/>
      </c>
      <c r="L89" s="15" t="str">
        <f>IF(INVENTARIO!Y85="","",INVENTARIO!Y85)</f>
        <v/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5" t="str">
        <f>IF(INVENTARIO!A85="","",INVENTARIO!A85)</f>
        <v>EST-089</v>
      </c>
      <c r="B90" s="15" t="str">
        <f>IF(INVENTARIO!G85="","",INVENTARIO!G85)</f>
        <v/>
      </c>
      <c r="C90" s="15" t="str">
        <f>IF(INVENTARIO!B85="","",INVENTARIO!B85)</f>
        <v>Sector Bar</v>
      </c>
      <c r="D90" s="15" t="str">
        <f>IF(INVENTARIO!D85="","",INVENTARIO!D85)</f>
        <v>Sillas X5</v>
      </c>
      <c r="E90" s="15" t="str">
        <f>IF(INVENTARIO!H85="","",INVENTARIO!H85)</f>
        <v>Buen estado</v>
      </c>
      <c r="F90" s="15" t="str">
        <f>IF(INVENTARIO!L85="","",INVENTARIO!L85)</f>
        <v/>
      </c>
      <c r="G90" s="15" t="str">
        <f t="shared" si="9"/>
        <v>#REF!</v>
      </c>
      <c r="H90" s="21" t="str">
        <f>IF(INVENTARIO!O86="","",INVENTARIO!O86)</f>
        <v/>
      </c>
      <c r="I90" s="15" t="str">
        <f>IF(INVENTARIO!S86="","",INVENTARIO!S86)</f>
        <v/>
      </c>
      <c r="J90" s="15" t="str">
        <f>IF(INVENTARIO!W86="","",INVENTARIO!W86)</f>
        <v/>
      </c>
      <c r="K90" s="15" t="str">
        <f>IF(INVENTARIO!X86="","",INVENTARIO!X86)</f>
        <v/>
      </c>
      <c r="L90" s="15" t="str">
        <f>IF(INVENTARIO!Y86="","",INVENTARIO!Y86)</f>
        <v/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5" t="str">
        <f>IF(INVENTARIO!A86="","",INVENTARIO!A86)</f>
        <v>EST-090</v>
      </c>
      <c r="B91" s="15" t="str">
        <f>IF(INVENTARIO!G86="","",INVENTARIO!G86)</f>
        <v/>
      </c>
      <c r="C91" s="15" t="str">
        <f>IF(INVENTARIO!B86="","",INVENTARIO!B86)</f>
        <v>Sector Bar</v>
      </c>
      <c r="D91" s="15" t="str">
        <f>IF(INVENTARIO!D86="","",INVENTARIO!D86)</f>
        <v>Banquetas barra</v>
      </c>
      <c r="E91" s="15" t="str">
        <f>IF(INVENTARIO!H86="","",INVENTARIO!H86)</f>
        <v>Buen estado</v>
      </c>
      <c r="F91" s="15" t="str">
        <f>IF(INVENTARIO!L86="","",INVENTARIO!L86)</f>
        <v/>
      </c>
      <c r="G91" s="15" t="str">
        <f t="shared" si="9"/>
        <v>#REF!</v>
      </c>
      <c r="H91" s="21" t="str">
        <f>IF(INVENTARIO!O87="","",INVENTARIO!O87)</f>
        <v/>
      </c>
      <c r="I91" s="15" t="str">
        <f>IF(INVENTARIO!S87="","",INVENTARIO!S87)</f>
        <v/>
      </c>
      <c r="J91" s="15" t="str">
        <f>IF(INVENTARIO!W87="","",INVENTARIO!W87)</f>
        <v/>
      </c>
      <c r="K91" s="15" t="str">
        <f>IF(INVENTARIO!X87="","",INVENTARIO!X87)</f>
        <v/>
      </c>
      <c r="L91" s="15" t="str">
        <f>IF(INVENTARIO!Y87="","",INVENTARIO!Y87)</f>
        <v/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5" t="str">
        <f>IF(INVENTARIO!A87="","",INVENTARIO!A87)</f>
        <v>EST-091</v>
      </c>
      <c r="B92" s="15" t="str">
        <f>IF(INVENTARIO!G87="","",INVENTARIO!G87)</f>
        <v/>
      </c>
      <c r="C92" s="15" t="str">
        <f>IF(INVENTARIO!B87="","",INVENTARIO!B87)</f>
        <v>Sector bar</v>
      </c>
      <c r="D92" s="15" t="str">
        <f>IF(INVENTARIO!D87="","",INVENTARIO!D87)</f>
        <v>Tromen grande</v>
      </c>
      <c r="E92" s="15" t="str">
        <f>IF(INVENTARIO!H87="","",INVENTARIO!H87)</f>
        <v>Buen estado</v>
      </c>
      <c r="F92" s="15" t="str">
        <f>IF(INVENTARIO!L87="","",INVENTARIO!L87)</f>
        <v/>
      </c>
      <c r="G92" s="15" t="str">
        <f t="shared" si="9"/>
        <v>#REF!</v>
      </c>
      <c r="H92" s="21" t="str">
        <f>IF(INVENTARIO!O88="","",INVENTARIO!O88)</f>
        <v/>
      </c>
      <c r="I92" s="15" t="str">
        <f>IF(INVENTARIO!S88="","",INVENTARIO!S88)</f>
        <v/>
      </c>
      <c r="J92" s="15" t="str">
        <f>IF(INVENTARIO!W88="","",INVENTARIO!W88)</f>
        <v/>
      </c>
      <c r="K92" s="15" t="str">
        <f>IF(INVENTARIO!X88="","",INVENTARIO!X88)</f>
        <v/>
      </c>
      <c r="L92" s="15" t="str">
        <f>IF(INVENTARIO!Y88="","",INVENTARIO!Y88)</f>
        <v/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5" t="str">
        <f>IF(INVENTARIO!A88="","",INVENTARIO!A88)</f>
        <v>EST-092</v>
      </c>
      <c r="B93" s="15" t="str">
        <f>IF(INVENTARIO!G88="","",INVENTARIO!G88)</f>
        <v/>
      </c>
      <c r="C93" s="15" t="str">
        <f>IF(INVENTARIO!B88="","",INVENTARIO!B88)</f>
        <v/>
      </c>
      <c r="D93" s="15" t="str">
        <f>IF(INVENTARIO!D88="","",INVENTARIO!D88)</f>
        <v/>
      </c>
      <c r="E93" s="15" t="str">
        <f>IF(INVENTARIO!H88="","",INVENTARIO!H88)</f>
        <v/>
      </c>
      <c r="F93" s="15" t="str">
        <f>IF(INVENTARIO!L88="","",INVENTARIO!L88)</f>
        <v/>
      </c>
      <c r="G93" s="15" t="str">
        <f t="shared" si="9"/>
        <v>#REF!</v>
      </c>
      <c r="H93" s="21" t="str">
        <f>IF(INVENTARIO!O89="","",INVENTARIO!O89)</f>
        <v/>
      </c>
      <c r="I93" s="15" t="str">
        <f>IF(INVENTARIO!S89="","",INVENTARIO!S89)</f>
        <v/>
      </c>
      <c r="J93" s="15" t="str">
        <f>IF(INVENTARIO!W89="","",INVENTARIO!W89)</f>
        <v/>
      </c>
      <c r="K93" s="15" t="str">
        <f>IF(INVENTARIO!X89="","",INVENTARIO!X89)</f>
        <v/>
      </c>
      <c r="L93" s="15" t="str">
        <f>IF(INVENTARIO!Y89="","",INVENTARIO!Y89)</f>
        <v/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5" t="str">
        <f>IF(INVENTARIO!A89="","",INVENTARIO!A89)</f>
        <v>EST-093</v>
      </c>
      <c r="B94" s="15" t="str">
        <f>IF(INVENTARIO!G89="","",INVENTARIO!G89)</f>
        <v/>
      </c>
      <c r="C94" s="15" t="str">
        <f>IF(INVENTARIO!B89="","",INVENTARIO!B89)</f>
        <v/>
      </c>
      <c r="D94" s="15" t="str">
        <f>IF(INVENTARIO!D89="","",INVENTARIO!D89)</f>
        <v/>
      </c>
      <c r="E94" s="15" t="str">
        <f>IF(INVENTARIO!H89="","",INVENTARIO!H89)</f>
        <v/>
      </c>
      <c r="F94" s="15" t="str">
        <f>IF(INVENTARIO!L89="","",INVENTARIO!L89)</f>
        <v/>
      </c>
      <c r="G94" s="15" t="str">
        <f t="shared" si="9"/>
        <v>#REF!</v>
      </c>
      <c r="H94" s="21" t="str">
        <f>IF(INVENTARIO!O90="","",INVENTARIO!O90)</f>
        <v/>
      </c>
      <c r="I94" s="15" t="str">
        <f>IF(INVENTARIO!S90="","",INVENTARIO!S90)</f>
        <v/>
      </c>
      <c r="J94" s="15" t="str">
        <f>IF(INVENTARIO!W90="","",INVENTARIO!W90)</f>
        <v/>
      </c>
      <c r="K94" s="15" t="str">
        <f>IF(INVENTARIO!X90="","",INVENTARIO!X90)</f>
        <v/>
      </c>
      <c r="L94" s="15" t="str">
        <f>IF(INVENTARIO!Y90="","",INVENTARIO!Y90)</f>
        <v/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5" t="str">
        <f>IF(INVENTARIO!A90="","",INVENTARIO!A90)</f>
        <v>EST-094</v>
      </c>
      <c r="B95" s="15" t="str">
        <f>IF(INVENTARIO!G90="","",INVENTARIO!G90)</f>
        <v>60x57x85</v>
      </c>
      <c r="C95" s="15" t="str">
        <f>IF(INVENTARIO!B90="","",INVENTARIO!B90)</f>
        <v>Lavadero</v>
      </c>
      <c r="D95" s="15" t="str">
        <f>IF(INVENTARIO!D90="","",INVENTARIO!D90)</f>
        <v>Lavarropas LG</v>
      </c>
      <c r="E95" s="15" t="str">
        <f>IF(INVENTARIO!H90="","",INVENTARIO!H90)</f>
        <v>Un poco oxidado funciona</v>
      </c>
      <c r="F95" s="15" t="str">
        <f>IF(INVENTARIO!L90="","",INVENTARIO!L90)</f>
        <v/>
      </c>
      <c r="G95" s="15" t="str">
        <f t="shared" si="9"/>
        <v>#REF!</v>
      </c>
      <c r="H95" s="21" t="str">
        <f>IF(INVENTARIO!O91="","",INVENTARIO!O91)</f>
        <v/>
      </c>
      <c r="I95" s="15" t="str">
        <f>IF(INVENTARIO!S91="","",INVENTARIO!S91)</f>
        <v/>
      </c>
      <c r="J95" s="15" t="str">
        <f>IF(INVENTARIO!W91="","",INVENTARIO!W91)</f>
        <v/>
      </c>
      <c r="K95" s="15" t="str">
        <f>IF(INVENTARIO!X91="","",INVENTARIO!X91)</f>
        <v/>
      </c>
      <c r="L95" s="15" t="str">
        <f>IF(INVENTARIO!Y91="","",INVENTARIO!Y91)</f>
        <v/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5" t="str">
        <f>IF(INVENTARIO!A91="","",INVENTARIO!A91)</f>
        <v>EST-095</v>
      </c>
      <c r="B96" s="15" t="str">
        <f>IF(INVENTARIO!G91="","",INVENTARIO!G91)</f>
        <v>60x55x85</v>
      </c>
      <c r="C96" s="15" t="str">
        <f>IF(INVENTARIO!B91="","",INVENTARIO!B91)</f>
        <v>Lavadero</v>
      </c>
      <c r="D96" s="15" t="str">
        <f>IF(INVENTARIO!D91="","",INVENTARIO!D91)</f>
        <v>Lavarropas Drean</v>
      </c>
      <c r="E96" s="15" t="str">
        <f>IF(INVENTARIO!H91="","",INVENTARIO!H91)</f>
        <v>Buen estado</v>
      </c>
      <c r="F96" s="15" t="str">
        <f>IF(INVENTARIO!L91="","",INVENTARIO!L91)</f>
        <v/>
      </c>
      <c r="G96" s="15" t="str">
        <f t="shared" si="9"/>
        <v>#REF!</v>
      </c>
      <c r="H96" s="21" t="str">
        <f>IF(INVENTARIO!O92="","",INVENTARIO!O92)</f>
        <v/>
      </c>
      <c r="I96" s="15" t="str">
        <f>IF(INVENTARIO!S92="","",INVENTARIO!S92)</f>
        <v/>
      </c>
      <c r="J96" s="15" t="str">
        <f>IF(INVENTARIO!W92="","",INVENTARIO!W92)</f>
        <v/>
      </c>
      <c r="K96" s="15" t="str">
        <f>IF(INVENTARIO!X92="","",INVENTARIO!X92)</f>
        <v/>
      </c>
      <c r="L96" s="15" t="str">
        <f>IF(INVENTARIO!Y92="","",INVENTARIO!Y92)</f>
        <v/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5" t="str">
        <f>IF(INVENTARIO!A92="","",INVENTARIO!A92)</f>
        <v>EST-096</v>
      </c>
      <c r="B97" s="15" t="str">
        <f>IF(INVENTARIO!G92="","",INVENTARIO!G92)</f>
        <v>60x55x85</v>
      </c>
      <c r="C97" s="15" t="str">
        <f>IF(INVENTARIO!B92="","",INVENTARIO!B92)</f>
        <v>Lavadero</v>
      </c>
      <c r="D97" s="15" t="str">
        <f>IF(INVENTARIO!D92="","",INVENTARIO!D92)</f>
        <v>Lavarropas Drean</v>
      </c>
      <c r="E97" s="15" t="str">
        <f>IF(INVENTARIO!H92="","",INVENTARIO!H92)</f>
        <v>Un poco oxidado funciona</v>
      </c>
      <c r="F97" s="15" t="str">
        <f>IF(INVENTARIO!L92="","",INVENTARIO!L92)</f>
        <v/>
      </c>
      <c r="G97" s="15" t="str">
        <f t="shared" si="9"/>
        <v>#REF!</v>
      </c>
      <c r="H97" s="21" t="str">
        <f>IF(INVENTARIO!O93="","",INVENTARIO!O93)</f>
        <v/>
      </c>
      <c r="I97" s="15" t="str">
        <f>IF(INVENTARIO!S93="","",INVENTARIO!S93)</f>
        <v/>
      </c>
      <c r="J97" s="15" t="str">
        <f>IF(INVENTARIO!W93="","",INVENTARIO!W93)</f>
        <v/>
      </c>
      <c r="K97" s="15" t="str">
        <f>IF(INVENTARIO!X93="","",INVENTARIO!X93)</f>
        <v/>
      </c>
      <c r="L97" s="15" t="str">
        <f>IF(INVENTARIO!Y93="","",INVENTARIO!Y93)</f>
        <v/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5" t="str">
        <f>IF(INVENTARIO!A93="","",INVENTARIO!A93)</f>
        <v>EST-097</v>
      </c>
      <c r="B98" s="15" t="str">
        <f>IF(INVENTARIO!G93="","",INVENTARIO!G93)</f>
        <v>60x55x85</v>
      </c>
      <c r="C98" s="15" t="str">
        <f>IF(INVENTARIO!B93="","",INVENTARIO!B93)</f>
        <v>Lavadero</v>
      </c>
      <c r="D98" s="15" t="str">
        <f>IF(INVENTARIO!D93="","",INVENTARIO!D93)</f>
        <v>Lavarrolas Eslabon de Lujo</v>
      </c>
      <c r="E98" s="15" t="str">
        <f>IF(INVENTARIO!H93="","",INVENTARIO!H93)</f>
        <v>Buen estado</v>
      </c>
      <c r="F98" s="15" t="str">
        <f>IF(INVENTARIO!L93="","",INVENTARIO!L93)</f>
        <v/>
      </c>
      <c r="G98" s="15" t="str">
        <f t="shared" si="9"/>
        <v>#REF!</v>
      </c>
      <c r="H98" s="21" t="str">
        <f>IF(INVENTARIO!O94="","",INVENTARIO!O94)</f>
        <v/>
      </c>
      <c r="I98" s="15" t="str">
        <f>IF(INVENTARIO!S94="","",INVENTARIO!S94)</f>
        <v/>
      </c>
      <c r="J98" s="15" t="str">
        <f>IF(INVENTARIO!W94="","",INVENTARIO!W94)</f>
        <v/>
      </c>
      <c r="K98" s="15" t="str">
        <f>IF(INVENTARIO!X94="","",INVENTARIO!X94)</f>
        <v/>
      </c>
      <c r="L98" s="15" t="str">
        <f>IF(INVENTARIO!Y94="","",INVENTARIO!Y94)</f>
        <v/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5" t="str">
        <f>IF(INVENTARIO!A94="","",INVENTARIO!A94)</f>
        <v>EST-098</v>
      </c>
      <c r="B99" s="15" t="str">
        <f>IF(INVENTARIO!G94="","",INVENTARIO!G94)</f>
        <v>60x55x85</v>
      </c>
      <c r="C99" s="15" t="str">
        <f>IF(INVENTARIO!B94="","",INVENTARIO!B94)</f>
        <v>Lavadero</v>
      </c>
      <c r="D99" s="15" t="str">
        <f>IF(INVENTARIO!D94="","",INVENTARIO!D94)</f>
        <v>Secadora Philco</v>
      </c>
      <c r="E99" s="15" t="str">
        <f>IF(INVENTARIO!H94="","",INVENTARIO!H94)</f>
        <v>Buen estado</v>
      </c>
      <c r="F99" s="15" t="str">
        <f>IF(INVENTARIO!L94="","",INVENTARIO!L94)</f>
        <v/>
      </c>
      <c r="G99" s="15" t="str">
        <f t="shared" si="9"/>
        <v>#REF!</v>
      </c>
      <c r="H99" s="21" t="str">
        <f>IF(INVENTARIO!O95="","",INVENTARIO!O95)</f>
        <v/>
      </c>
      <c r="I99" s="15" t="str">
        <f>IF(INVENTARIO!S95="","",INVENTARIO!S95)</f>
        <v/>
      </c>
      <c r="J99" s="15" t="str">
        <f>IF(INVENTARIO!W95="","",INVENTARIO!W95)</f>
        <v/>
      </c>
      <c r="K99" s="15" t="str">
        <f>IF(INVENTARIO!X95="","",INVENTARIO!X95)</f>
        <v/>
      </c>
      <c r="L99" s="15" t="str">
        <f>IF(INVENTARIO!Y95="","",INVENTARIO!Y95)</f>
        <v/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5" t="str">
        <f>IF(INVENTARIO!A95="","",INVENTARIO!A95)</f>
        <v>EST-099</v>
      </c>
      <c r="B100" s="15" t="str">
        <f>IF(INVENTARIO!G95="","",INVENTARIO!G95)</f>
        <v>1 Plaza</v>
      </c>
      <c r="C100" s="15" t="str">
        <f>IF(INVENTARIO!B95="","",INVENTARIO!B95)</f>
        <v>Lavadero</v>
      </c>
      <c r="D100" s="15" t="str">
        <f>IF(INVENTARIO!D95="","",INVENTARIO!D95)</f>
        <v>Sabanas blancas 1P</v>
      </c>
      <c r="E100" s="15" t="str">
        <f>IF(INVENTARIO!H95="","",INVENTARIO!H95)</f>
        <v>Buen estado</v>
      </c>
      <c r="F100" s="15" t="str">
        <f>IF(INVENTARIO!L95="","",INVENTARIO!L95)</f>
        <v/>
      </c>
      <c r="G100" s="15" t="str">
        <f t="shared" si="9"/>
        <v>#REF!</v>
      </c>
      <c r="H100" s="21" t="str">
        <f>IF(INVENTARIO!O96="","",INVENTARIO!O96)</f>
        <v/>
      </c>
      <c r="I100" s="15" t="str">
        <f>IF(INVENTARIO!S96="","",INVENTARIO!S96)</f>
        <v/>
      </c>
      <c r="J100" s="15" t="str">
        <f>IF(INVENTARIO!W96="","",INVENTARIO!W96)</f>
        <v/>
      </c>
      <c r="K100" s="15" t="str">
        <f>IF(INVENTARIO!X96="","",INVENTARIO!X96)</f>
        <v/>
      </c>
      <c r="L100" s="15" t="str">
        <f>IF(INVENTARIO!Y96="","",INVENTARIO!Y96)</f>
        <v/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5" t="str">
        <f>IF(INVENTARIO!A96="","",INVENTARIO!A96)</f>
        <v>EST-100</v>
      </c>
      <c r="B101" s="15" t="str">
        <f>IF(INVENTARIO!G96="","",INVENTARIO!G96)</f>
        <v>2 Plazas</v>
      </c>
      <c r="C101" s="15" t="str">
        <f>IF(INVENTARIO!B96="","",INVENTARIO!B96)</f>
        <v>Lavadero</v>
      </c>
      <c r="D101" s="15" t="str">
        <f>IF(INVENTARIO!D96="","",INVENTARIO!D96)</f>
        <v>Sabanas blancas 2P</v>
      </c>
      <c r="E101" s="15" t="str">
        <f>IF(INVENTARIO!H96="","",INVENTARIO!H96)</f>
        <v>Buen estado</v>
      </c>
      <c r="F101" s="15" t="str">
        <f>IF(INVENTARIO!L96="","",INVENTARIO!L96)</f>
        <v/>
      </c>
      <c r="G101" s="15" t="str">
        <f t="shared" si="9"/>
        <v>#REF!</v>
      </c>
      <c r="H101" s="21" t="str">
        <f>IF(INVENTARIO!O97="","",INVENTARIO!O97)</f>
        <v/>
      </c>
      <c r="I101" s="15" t="str">
        <f>IF(INVENTARIO!S97="","",INVENTARIO!S97)</f>
        <v/>
      </c>
      <c r="J101" s="15" t="str">
        <f>IF(INVENTARIO!W97="","",INVENTARIO!W97)</f>
        <v/>
      </c>
      <c r="K101" s="15" t="str">
        <f>IF(INVENTARIO!X97="","",INVENTARIO!X97)</f>
        <v/>
      </c>
      <c r="L101" s="15" t="str">
        <f>IF(INVENTARIO!Y97="","",INVENTARIO!Y97)</f>
        <v/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5" t="str">
        <f>IF(INVENTARIO!A97="","",INVENTARIO!A97)</f>
        <v>EST-101</v>
      </c>
      <c r="B102" s="15" t="str">
        <f>IF(INVENTARIO!G97="","",INVENTARIO!G97)</f>
        <v/>
      </c>
      <c r="C102" s="15" t="str">
        <f>IF(INVENTARIO!B97="","",INVENTARIO!B97)</f>
        <v>Lavadero</v>
      </c>
      <c r="D102" s="15" t="str">
        <f>IF(INVENTARIO!D97="","",INVENTARIO!D97)</f>
        <v>Toalla de mano</v>
      </c>
      <c r="E102" s="15" t="str">
        <f>IF(INVENTARIO!H97="","",INVENTARIO!H97)</f>
        <v>Buen estado</v>
      </c>
      <c r="F102" s="15" t="str">
        <f>IF(INVENTARIO!L97="","",INVENTARIO!L97)</f>
        <v/>
      </c>
      <c r="G102" s="15" t="str">
        <f t="shared" si="9"/>
        <v>#REF!</v>
      </c>
      <c r="H102" s="21" t="str">
        <f>IF(INVENTARIO!O98="","",INVENTARIO!O98)</f>
        <v/>
      </c>
      <c r="I102" s="15" t="str">
        <f>IF(INVENTARIO!S98="","",INVENTARIO!S98)</f>
        <v/>
      </c>
      <c r="J102" s="15" t="str">
        <f>IF(INVENTARIO!W98="","",INVENTARIO!W98)</f>
        <v/>
      </c>
      <c r="K102" s="15" t="str">
        <f>IF(INVENTARIO!X98="","",INVENTARIO!X98)</f>
        <v/>
      </c>
      <c r="L102" s="15" t="str">
        <f>IF(INVENTARIO!Y98="","",INVENTARIO!Y98)</f>
        <v/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5" t="str">
        <f>IF(INVENTARIO!A98="","",INVENTARIO!A98)</f>
        <v>EST-102</v>
      </c>
      <c r="B103" s="15" t="str">
        <f>IF(INVENTARIO!G98="","",INVENTARIO!G98)</f>
        <v/>
      </c>
      <c r="C103" s="15" t="str">
        <f>IF(INVENTARIO!B98="","",INVENTARIO!B98)</f>
        <v>Lavadero</v>
      </c>
      <c r="D103" s="15" t="str">
        <f>IF(INVENTARIO!D98="","",INVENTARIO!D98)</f>
        <v>Sabanas de cuna</v>
      </c>
      <c r="E103" s="15" t="str">
        <f>IF(INVENTARIO!H98="","",INVENTARIO!H98)</f>
        <v>Buen estado</v>
      </c>
      <c r="F103" s="15" t="str">
        <f>IF(INVENTARIO!L98="","",INVENTARIO!L98)</f>
        <v/>
      </c>
      <c r="G103" s="15" t="str">
        <f t="shared" si="9"/>
        <v>#REF!</v>
      </c>
      <c r="H103" s="21" t="str">
        <f>IF(INVENTARIO!O99="","",INVENTARIO!O99)</f>
        <v/>
      </c>
      <c r="I103" s="15" t="str">
        <f>IF(INVENTARIO!S99="","",INVENTARIO!S99)</f>
        <v/>
      </c>
      <c r="J103" s="15" t="str">
        <f>IF(INVENTARIO!W99="","",INVENTARIO!W99)</f>
        <v/>
      </c>
      <c r="K103" s="15" t="str">
        <f>IF(INVENTARIO!X99="","",INVENTARIO!X99)</f>
        <v/>
      </c>
      <c r="L103" s="15" t="str">
        <f>IF(INVENTARIO!Y99="","",INVENTARIO!Y99)</f>
        <v/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5" t="str">
        <f>IF(INVENTARIO!A99="","",INVENTARIO!A99)</f>
        <v>EST-103</v>
      </c>
      <c r="B104" s="15" t="str">
        <f>IF(INVENTARIO!G99="","",INVENTARIO!G99)</f>
        <v/>
      </c>
      <c r="C104" s="15" t="str">
        <f>IF(INVENTARIO!B99="","",INVENTARIO!B99)</f>
        <v>Lavadero</v>
      </c>
      <c r="D104" s="15" t="str">
        <f>IF(INVENTARIO!D99="","",INVENTARIO!D99)</f>
        <v>Toallones blancos</v>
      </c>
      <c r="E104" s="15" t="str">
        <f>IF(INVENTARIO!H99="","",INVENTARIO!H99)</f>
        <v>Buen estado</v>
      </c>
      <c r="F104" s="15" t="str">
        <f>IF(INVENTARIO!L99="","",INVENTARIO!L99)</f>
        <v/>
      </c>
      <c r="G104" s="15" t="str">
        <f t="shared" si="9"/>
        <v>#REF!</v>
      </c>
      <c r="H104" s="21" t="str">
        <f>IF(INVENTARIO!O100="","",INVENTARIO!O100)</f>
        <v/>
      </c>
      <c r="I104" s="15" t="str">
        <f>IF(INVENTARIO!S100="","",INVENTARIO!S100)</f>
        <v/>
      </c>
      <c r="J104" s="15" t="str">
        <f>IF(INVENTARIO!W100="","",INVENTARIO!W100)</f>
        <v/>
      </c>
      <c r="K104" s="15" t="str">
        <f>IF(INVENTARIO!X100="","",INVENTARIO!X100)</f>
        <v/>
      </c>
      <c r="L104" s="15" t="str">
        <f>IF(INVENTARIO!Y100="","",INVENTARIO!Y100)</f>
        <v/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5" t="str">
        <f>IF(INVENTARIO!A100="","",INVENTARIO!A100)</f>
        <v>EST-104</v>
      </c>
      <c r="B105" s="15" t="str">
        <f>IF(INVENTARIO!G100="","",INVENTARIO!G100)</f>
        <v/>
      </c>
      <c r="C105" s="15" t="str">
        <f>IF(INVENTARIO!B100="","",INVENTARIO!B100)</f>
        <v>Lavadero</v>
      </c>
      <c r="D105" s="15" t="str">
        <f>IF(INVENTARIO!D100="","",INVENTARIO!D100)</f>
        <v>Repasadores</v>
      </c>
      <c r="E105" s="15" t="str">
        <f>IF(INVENTARIO!H100="","",INVENTARIO!H100)</f>
        <v>Buen estado</v>
      </c>
      <c r="F105" s="15" t="str">
        <f>IF(INVENTARIO!L100="","",INVENTARIO!L100)</f>
        <v/>
      </c>
      <c r="G105" s="15" t="str">
        <f t="shared" si="9"/>
        <v>#REF!</v>
      </c>
      <c r="H105" s="21" t="str">
        <f>IF(INVENTARIO!O101="","",INVENTARIO!O101)</f>
        <v/>
      </c>
      <c r="I105" s="15" t="str">
        <f>IF(INVENTARIO!S101="","",INVENTARIO!S101)</f>
        <v/>
      </c>
      <c r="J105" s="15" t="str">
        <f>IF(INVENTARIO!W101="","",INVENTARIO!W101)</f>
        <v/>
      </c>
      <c r="K105" s="15" t="str">
        <f>IF(INVENTARIO!X101="","",INVENTARIO!X101)</f>
        <v/>
      </c>
      <c r="L105" s="15" t="str">
        <f>IF(INVENTARIO!Y101="","",INVENTARIO!Y101)</f>
        <v/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5" t="str">
        <f>IF(INVENTARIO!A101="","",INVENTARIO!A101)</f>
        <v>EST-105</v>
      </c>
      <c r="B106" s="15" t="str">
        <f>IF(INVENTARIO!G101="","",INVENTARIO!G101)</f>
        <v/>
      </c>
      <c r="C106" s="15" t="str">
        <f>IF(INVENTARIO!B101="","",INVENTARIO!B101)</f>
        <v>Lavadero</v>
      </c>
      <c r="D106" s="15" t="str">
        <f>IF(INVENTARIO!D101="","",INVENTARIO!D101)</f>
        <v>Alfombra ducha</v>
      </c>
      <c r="E106" s="15" t="str">
        <f>IF(INVENTARIO!H101="","",INVENTARIO!H101)</f>
        <v>Buen estado</v>
      </c>
      <c r="F106" s="15" t="str">
        <f>IF(INVENTARIO!L101="","",INVENTARIO!L101)</f>
        <v/>
      </c>
      <c r="G106" s="15" t="str">
        <f t="shared" si="9"/>
        <v>#REF!</v>
      </c>
      <c r="H106" s="21" t="str">
        <f t="shared" ref="H106:L106" si="10">IF(#REF!="","",#REF!)</f>
        <v>#REF!</v>
      </c>
      <c r="I106" s="15" t="str">
        <f t="shared" si="10"/>
        <v>#REF!</v>
      </c>
      <c r="J106" s="15" t="str">
        <f t="shared" si="10"/>
        <v>#REF!</v>
      </c>
      <c r="K106" s="15" t="str">
        <f t="shared" si="10"/>
        <v>#REF!</v>
      </c>
      <c r="L106" s="15" t="str">
        <f t="shared" si="10"/>
        <v>#REF!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5" t="str">
        <f t="shared" ref="A107:L107" si="11">IF(#REF!="","",#REF!)</f>
        <v>#REF!</v>
      </c>
      <c r="B107" s="15" t="str">
        <f t="shared" si="11"/>
        <v>#REF!</v>
      </c>
      <c r="C107" s="15" t="str">
        <f t="shared" si="11"/>
        <v>#REF!</v>
      </c>
      <c r="D107" s="15" t="str">
        <f t="shared" si="11"/>
        <v>#REF!</v>
      </c>
      <c r="E107" s="15" t="str">
        <f t="shared" si="11"/>
        <v>#REF!</v>
      </c>
      <c r="F107" s="15" t="str">
        <f t="shared" si="11"/>
        <v>#REF!</v>
      </c>
      <c r="G107" s="15" t="str">
        <f t="shared" si="11"/>
        <v>#REF!</v>
      </c>
      <c r="H107" s="21" t="str">
        <f t="shared" si="11"/>
        <v>#REF!</v>
      </c>
      <c r="I107" s="15" t="str">
        <f t="shared" si="11"/>
        <v>#REF!</v>
      </c>
      <c r="J107" s="15" t="str">
        <f t="shared" si="11"/>
        <v>#REF!</v>
      </c>
      <c r="K107" s="15" t="str">
        <f t="shared" si="11"/>
        <v>#REF!</v>
      </c>
      <c r="L107" s="15" t="str">
        <f t="shared" si="11"/>
        <v>#REF!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5" t="str">
        <f t="shared" ref="A108:G108" si="12">IF(#REF!="","",#REF!)</f>
        <v>#REF!</v>
      </c>
      <c r="B108" s="15" t="str">
        <f t="shared" si="12"/>
        <v>#REF!</v>
      </c>
      <c r="C108" s="15" t="str">
        <f t="shared" si="12"/>
        <v>#REF!</v>
      </c>
      <c r="D108" s="15" t="str">
        <f t="shared" si="12"/>
        <v>#REF!</v>
      </c>
      <c r="E108" s="15" t="str">
        <f t="shared" si="12"/>
        <v>#REF!</v>
      </c>
      <c r="F108" s="15" t="str">
        <f t="shared" si="12"/>
        <v>#REF!</v>
      </c>
      <c r="G108" s="15" t="str">
        <f t="shared" si="12"/>
        <v>#REF!</v>
      </c>
      <c r="H108" s="21" t="str">
        <f>IF(INVENTARIO!O102="","",INVENTARIO!O102)</f>
        <v/>
      </c>
      <c r="I108" s="15" t="str">
        <f>IF(INVENTARIO!S102="","",INVENTARIO!S102)</f>
        <v/>
      </c>
      <c r="J108" s="15" t="str">
        <f>IF(INVENTARIO!W102="","",INVENTARIO!W102)</f>
        <v/>
      </c>
      <c r="K108" s="15" t="str">
        <f>IF(INVENTARIO!X102="","",INVENTARIO!X102)</f>
        <v/>
      </c>
      <c r="L108" s="15" t="str">
        <f>IF(INVENTARIO!Y102="","",INVENTARIO!Y102)</f>
        <v/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5" t="str">
        <f>IF(INVENTARIO!A102="","",INVENTARIO!A102)</f>
        <v>EST-108</v>
      </c>
      <c r="B109" s="15" t="str">
        <f>IF(INVENTARIO!G102="","",INVENTARIO!G102)</f>
        <v>2.5x1.50</v>
      </c>
      <c r="C109" s="15" t="str">
        <f>IF(INVENTARIO!B102="","",INVENTARIO!B102)</f>
        <v>Galería</v>
      </c>
      <c r="D109" s="15" t="str">
        <f>IF(INVENTARIO!D102="","",INVENTARIO!D102)</f>
        <v>Mesa de hierro negra</v>
      </c>
      <c r="E109" s="15" t="str">
        <f>IF(INVENTARIO!H102="","",INVENTARIO!H102)</f>
        <v>Buen estado</v>
      </c>
      <c r="F109" s="15" t="str">
        <f>IF(INVENTARIO!L102="","",INVENTARIO!L102)</f>
        <v/>
      </c>
      <c r="G109" s="15" t="str">
        <f t="shared" ref="G109:G110" si="13">IF(#REF!="","",#REF!)</f>
        <v>#REF!</v>
      </c>
      <c r="H109" s="21" t="str">
        <f>IF(INVENTARIO!O103="","",INVENTARIO!O103)</f>
        <v/>
      </c>
      <c r="I109" s="15" t="str">
        <f>IF(INVENTARIO!S103="","",INVENTARIO!S103)</f>
        <v/>
      </c>
      <c r="J109" s="15" t="str">
        <f>IF(INVENTARIO!W103="","",INVENTARIO!W103)</f>
        <v/>
      </c>
      <c r="K109" s="15" t="str">
        <f>IF(INVENTARIO!X103="","",INVENTARIO!X103)</f>
        <v/>
      </c>
      <c r="L109" s="15" t="str">
        <f>IF(INVENTARIO!Y103="","",INVENTARIO!Y103)</f>
        <v/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5" t="str">
        <f>IF(INVENTARIO!A103="","",INVENTARIO!A103)</f>
        <v>EST-109</v>
      </c>
      <c r="B110" s="15" t="str">
        <f>IF(INVENTARIO!G103="","",INVENTARIO!G103)</f>
        <v/>
      </c>
      <c r="C110" s="15" t="str">
        <f>IF(INVENTARIO!B103="","",INVENTARIO!B103)</f>
        <v>Galería</v>
      </c>
      <c r="D110" s="15" t="str">
        <f>IF(INVENTARIO!D103="","",INVENTARIO!D103)</f>
        <v>Mesa y silllas vintage con almohadones</v>
      </c>
      <c r="E110" s="15" t="str">
        <f>IF(INVENTARIO!H103="","",INVENTARIO!H103)</f>
        <v>Buen estado</v>
      </c>
      <c r="F110" s="15" t="str">
        <f>IF(INVENTARIO!L103="","",INVENTARIO!L103)</f>
        <v/>
      </c>
      <c r="G110" s="15" t="str">
        <f t="shared" si="13"/>
        <v>#REF!</v>
      </c>
      <c r="H110" s="21" t="str">
        <f t="shared" ref="H110:L110" si="14">IF(#REF!="","",#REF!)</f>
        <v>#REF!</v>
      </c>
      <c r="I110" s="15" t="str">
        <f t="shared" si="14"/>
        <v>#REF!</v>
      </c>
      <c r="J110" s="15" t="str">
        <f t="shared" si="14"/>
        <v>#REF!</v>
      </c>
      <c r="K110" s="15" t="str">
        <f t="shared" si="14"/>
        <v>#REF!</v>
      </c>
      <c r="L110" s="15" t="str">
        <f t="shared" si="14"/>
        <v>#REF!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5" t="str">
        <f t="shared" ref="A111:L111" si="15">IF(#REF!="","",#REF!)</f>
        <v>#REF!</v>
      </c>
      <c r="B111" s="15" t="str">
        <f t="shared" si="15"/>
        <v>#REF!</v>
      </c>
      <c r="C111" s="15" t="str">
        <f t="shared" si="15"/>
        <v>#REF!</v>
      </c>
      <c r="D111" s="15" t="str">
        <f t="shared" si="15"/>
        <v>#REF!</v>
      </c>
      <c r="E111" s="15" t="str">
        <f t="shared" si="15"/>
        <v>#REF!</v>
      </c>
      <c r="F111" s="15" t="str">
        <f t="shared" si="15"/>
        <v>#REF!</v>
      </c>
      <c r="G111" s="15" t="str">
        <f t="shared" si="15"/>
        <v>#REF!</v>
      </c>
      <c r="H111" s="21" t="str">
        <f t="shared" si="15"/>
        <v>#REF!</v>
      </c>
      <c r="I111" s="15" t="str">
        <f t="shared" si="15"/>
        <v>#REF!</v>
      </c>
      <c r="J111" s="15" t="str">
        <f t="shared" si="15"/>
        <v>#REF!</v>
      </c>
      <c r="K111" s="15" t="str">
        <f t="shared" si="15"/>
        <v>#REF!</v>
      </c>
      <c r="L111" s="15" t="str">
        <f t="shared" si="15"/>
        <v>#REF!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5" t="str">
        <f t="shared" ref="A112:G112" si="16">IF(#REF!="","",#REF!)</f>
        <v>#REF!</v>
      </c>
      <c r="B112" s="15" t="str">
        <f t="shared" si="16"/>
        <v>#REF!</v>
      </c>
      <c r="C112" s="15" t="str">
        <f t="shared" si="16"/>
        <v>#REF!</v>
      </c>
      <c r="D112" s="15" t="str">
        <f t="shared" si="16"/>
        <v>#REF!</v>
      </c>
      <c r="E112" s="15" t="str">
        <f t="shared" si="16"/>
        <v>#REF!</v>
      </c>
      <c r="F112" s="15" t="str">
        <f t="shared" si="16"/>
        <v>#REF!</v>
      </c>
      <c r="G112" s="15" t="str">
        <f t="shared" si="16"/>
        <v>#REF!</v>
      </c>
      <c r="H112" s="21" t="str">
        <f>IF(INVENTARIO!O104="","",INVENTARIO!O104)</f>
        <v/>
      </c>
      <c r="I112" s="15" t="str">
        <f>IF(INVENTARIO!S104="","",INVENTARIO!S104)</f>
        <v/>
      </c>
      <c r="J112" s="15" t="str">
        <f>IF(INVENTARIO!W104="","",INVENTARIO!W104)</f>
        <v/>
      </c>
      <c r="K112" s="15" t="str">
        <f>IF(INVENTARIO!X104="","",INVENTARIO!X104)</f>
        <v/>
      </c>
      <c r="L112" s="15" t="str">
        <f>IF(INVENTARIO!Y104="","",INVENTARIO!Y104)</f>
        <v/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5" t="str">
        <f>IF(INVENTARIO!A104="","",INVENTARIO!A104)</f>
        <v>EST-112</v>
      </c>
      <c r="B113" s="15" t="str">
        <f>IF(INVENTARIO!G104="","",INVENTARIO!G104)</f>
        <v/>
      </c>
      <c r="C113" s="15" t="str">
        <f>IF(INVENTARIO!B104="","",INVENTARIO!B104)</f>
        <v>Cocina</v>
      </c>
      <c r="D113" s="15" t="str">
        <f>IF(INVENTARIO!D104="","",INVENTARIO!D104)</f>
        <v>Vasos de vidrio</v>
      </c>
      <c r="E113" s="15" t="str">
        <f>IF(INVENTARIO!H104="","",INVENTARIO!H104)</f>
        <v>Buen estado</v>
      </c>
      <c r="F113" s="15" t="str">
        <f>IF(INVENTARIO!L104="","",INVENTARIO!L104)</f>
        <v/>
      </c>
      <c r="G113" s="15" t="str">
        <f t="shared" ref="G113:G501" si="17">IF(#REF!="","",#REF!)</f>
        <v>#REF!</v>
      </c>
      <c r="H113" s="21" t="str">
        <f>IF(INVENTARIO!O105="","",INVENTARIO!O105)</f>
        <v/>
      </c>
      <c r="I113" s="15" t="str">
        <f>IF(INVENTARIO!S105="","",INVENTARIO!S105)</f>
        <v/>
      </c>
      <c r="J113" s="15" t="str">
        <f>IF(INVENTARIO!W105="","",INVENTARIO!W105)</f>
        <v/>
      </c>
      <c r="K113" s="15" t="str">
        <f>IF(INVENTARIO!X105="","",INVENTARIO!X105)</f>
        <v/>
      </c>
      <c r="L113" s="15" t="str">
        <f>IF(INVENTARIO!Y105="","",INVENTARIO!Y105)</f>
        <v/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5" t="str">
        <f>IF(INVENTARIO!A105="","",INVENTARIO!A105)</f>
        <v>EST-113</v>
      </c>
      <c r="B114" s="15" t="str">
        <f>IF(INVENTARIO!G105="","",INVENTARIO!G105)</f>
        <v/>
      </c>
      <c r="C114" s="15" t="str">
        <f>IF(INVENTARIO!B105="","",INVENTARIO!B105)</f>
        <v>Cocina</v>
      </c>
      <c r="D114" s="15" t="str">
        <f>IF(INVENTARIO!D105="","",INVENTARIO!D105)</f>
        <v>Copas de agua</v>
      </c>
      <c r="E114" s="15" t="str">
        <f>IF(INVENTARIO!H105="","",INVENTARIO!H105)</f>
        <v>Buen estado</v>
      </c>
      <c r="F114" s="15" t="str">
        <f>IF(INVENTARIO!L105="","",INVENTARIO!L105)</f>
        <v/>
      </c>
      <c r="G114" s="15" t="str">
        <f t="shared" si="17"/>
        <v>#REF!</v>
      </c>
      <c r="H114" s="21" t="str">
        <f>IF(INVENTARIO!O106="","",INVENTARIO!O106)</f>
        <v/>
      </c>
      <c r="I114" s="15" t="str">
        <f>IF(INVENTARIO!S106="","",INVENTARIO!S106)</f>
        <v/>
      </c>
      <c r="J114" s="15" t="str">
        <f>IF(INVENTARIO!W106="","",INVENTARIO!W106)</f>
        <v/>
      </c>
      <c r="K114" s="15" t="str">
        <f>IF(INVENTARIO!X106="","",INVENTARIO!X106)</f>
        <v/>
      </c>
      <c r="L114" s="15" t="str">
        <f>IF(INVENTARIO!Y106="","",INVENTARIO!Y106)</f>
        <v/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5" t="str">
        <f>IF(INVENTARIO!A106="","",INVENTARIO!A106)</f>
        <v>EST-114</v>
      </c>
      <c r="B115" s="15" t="str">
        <f>IF(INVENTARIO!G106="","",INVENTARIO!G106)</f>
        <v/>
      </c>
      <c r="C115" s="15" t="str">
        <f>IF(INVENTARIO!B106="","",INVENTARIO!B106)</f>
        <v>Cocina</v>
      </c>
      <c r="D115" s="15" t="str">
        <f>IF(INVENTARIO!D106="","",INVENTARIO!D106)</f>
        <v>Jarras de vidrio</v>
      </c>
      <c r="E115" s="15" t="str">
        <f>IF(INVENTARIO!H106="","",INVENTARIO!H106)</f>
        <v>Buen estado</v>
      </c>
      <c r="F115" s="15" t="str">
        <f>IF(INVENTARIO!L106="","",INVENTARIO!L106)</f>
        <v/>
      </c>
      <c r="G115" s="15" t="str">
        <f t="shared" si="17"/>
        <v>#REF!</v>
      </c>
      <c r="H115" s="21" t="str">
        <f>IF(INVENTARIO!O107="","",INVENTARIO!O107)</f>
        <v/>
      </c>
      <c r="I115" s="15" t="str">
        <f>IF(INVENTARIO!S107="","",INVENTARIO!S107)</f>
        <v/>
      </c>
      <c r="J115" s="15" t="str">
        <f>IF(INVENTARIO!W107="","",INVENTARIO!W107)</f>
        <v/>
      </c>
      <c r="K115" s="15" t="str">
        <f>IF(INVENTARIO!X107="","",INVENTARIO!X107)</f>
        <v/>
      </c>
      <c r="L115" s="15" t="str">
        <f>IF(INVENTARIO!Y107="","",INVENTARIO!Y107)</f>
        <v/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5" t="str">
        <f>IF(INVENTARIO!A107="","",INVENTARIO!A107)</f>
        <v>EST-115</v>
      </c>
      <c r="B116" s="15" t="str">
        <f>IF(INVENTARIO!G107="","",INVENTARIO!G107)</f>
        <v/>
      </c>
      <c r="C116" s="15" t="str">
        <f>IF(INVENTARIO!B107="","",INVENTARIO!B107)</f>
        <v>Cocina</v>
      </c>
      <c r="D116" s="15" t="str">
        <f>IF(INVENTARIO!D107="","",INVENTARIO!D107)</f>
        <v>Jarras de plastico</v>
      </c>
      <c r="E116" s="15" t="str">
        <f>IF(INVENTARIO!H107="","",INVENTARIO!H107)</f>
        <v>Buen estado</v>
      </c>
      <c r="F116" s="15" t="str">
        <f>IF(INVENTARIO!L107="","",INVENTARIO!L107)</f>
        <v/>
      </c>
      <c r="G116" s="15" t="str">
        <f t="shared" si="17"/>
        <v>#REF!</v>
      </c>
      <c r="H116" s="21" t="str">
        <f>IF(INVENTARIO!O108="","",INVENTARIO!O108)</f>
        <v/>
      </c>
      <c r="I116" s="15" t="str">
        <f>IF(INVENTARIO!S108="","",INVENTARIO!S108)</f>
        <v/>
      </c>
      <c r="J116" s="15" t="str">
        <f>IF(INVENTARIO!W108="","",INVENTARIO!W108)</f>
        <v/>
      </c>
      <c r="K116" s="15" t="str">
        <f>IF(INVENTARIO!X108="","",INVENTARIO!X108)</f>
        <v/>
      </c>
      <c r="L116" s="15" t="str">
        <f>IF(INVENTARIO!Y108="","",INVENTARIO!Y108)</f>
        <v/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5" t="str">
        <f>IF(INVENTARIO!A108="","",INVENTARIO!A108)</f>
        <v>EST-116</v>
      </c>
      <c r="B117" s="15" t="str">
        <f>IF(INVENTARIO!G108="","",INVENTARIO!G108)</f>
        <v/>
      </c>
      <c r="C117" s="15" t="str">
        <f>IF(INVENTARIO!B108="","",INVENTARIO!B108)</f>
        <v>Cocina</v>
      </c>
      <c r="D117" s="15" t="str">
        <f>IF(INVENTARIO!D108="","",INVENTARIO!D108)</f>
        <v>vasos de plastico</v>
      </c>
      <c r="E117" s="15" t="str">
        <f>IF(INVENTARIO!H108="","",INVENTARIO!H108)</f>
        <v>Buen estado</v>
      </c>
      <c r="F117" s="15" t="str">
        <f>IF(INVENTARIO!L108="","",INVENTARIO!L108)</f>
        <v/>
      </c>
      <c r="G117" s="15" t="str">
        <f t="shared" si="17"/>
        <v>#REF!</v>
      </c>
      <c r="H117" s="21" t="str">
        <f>IF(INVENTARIO!O109="","",INVENTARIO!O109)</f>
        <v/>
      </c>
      <c r="I117" s="15" t="str">
        <f>IF(INVENTARIO!S109="","",INVENTARIO!S109)</f>
        <v/>
      </c>
      <c r="J117" s="15" t="str">
        <f>IF(INVENTARIO!W109="","",INVENTARIO!W109)</f>
        <v/>
      </c>
      <c r="K117" s="15" t="str">
        <f>IF(INVENTARIO!X109="","",INVENTARIO!X109)</f>
        <v/>
      </c>
      <c r="L117" s="15" t="str">
        <f>IF(INVENTARIO!Y109="","",INVENTARIO!Y109)</f>
        <v/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5" t="str">
        <f>IF(INVENTARIO!A109="","",INVENTARIO!A109)</f>
        <v>EST-117</v>
      </c>
      <c r="B118" s="15" t="str">
        <f>IF(INVENTARIO!G109="","",INVENTARIO!G109)</f>
        <v/>
      </c>
      <c r="C118" s="15" t="str">
        <f>IF(INVENTARIO!B109="","",INVENTARIO!B109)</f>
        <v>Cocina</v>
      </c>
      <c r="D118" s="15" t="str">
        <f>IF(INVENTARIO!D109="","",INVENTARIO!D109)</f>
        <v>Vajilla Platos</v>
      </c>
      <c r="E118" s="15" t="str">
        <f>IF(INVENTARIO!H109="","",INVENTARIO!H109)</f>
        <v>Buen estado</v>
      </c>
      <c r="F118" s="15" t="str">
        <f>IF(INVENTARIO!L109="","",INVENTARIO!L109)</f>
        <v/>
      </c>
      <c r="G118" s="15" t="str">
        <f t="shared" si="17"/>
        <v>#REF!</v>
      </c>
      <c r="H118" s="21" t="str">
        <f>IF(INVENTARIO!O110="","",INVENTARIO!O110)</f>
        <v/>
      </c>
      <c r="I118" s="15" t="str">
        <f>IF(INVENTARIO!S110="","",INVENTARIO!S110)</f>
        <v/>
      </c>
      <c r="J118" s="15" t="str">
        <f>IF(INVENTARIO!W110="","",INVENTARIO!W110)</f>
        <v/>
      </c>
      <c r="K118" s="15" t="str">
        <f>IF(INVENTARIO!X110="","",INVENTARIO!X110)</f>
        <v/>
      </c>
      <c r="L118" s="15" t="str">
        <f>IF(INVENTARIO!Y110="","",INVENTARIO!Y110)</f>
        <v/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5" t="str">
        <f>IF(INVENTARIO!A110="","",INVENTARIO!A110)</f>
        <v>EST-118</v>
      </c>
      <c r="B119" s="15" t="str">
        <f>IF(INVENTARIO!G110="","",INVENTARIO!G110)</f>
        <v/>
      </c>
      <c r="C119" s="15" t="str">
        <f>IF(INVENTARIO!B110="","",INVENTARIO!B110)</f>
        <v>Cocina</v>
      </c>
      <c r="D119" s="15" t="str">
        <f>IF(INVENTARIO!D110="","",INVENTARIO!D110)</f>
        <v>Fuentes de vidrio</v>
      </c>
      <c r="E119" s="15" t="str">
        <f>IF(INVENTARIO!H110="","",INVENTARIO!H110)</f>
        <v>Buen estado</v>
      </c>
      <c r="F119" s="15" t="str">
        <f>IF(INVENTARIO!L110="","",INVENTARIO!L110)</f>
        <v/>
      </c>
      <c r="G119" s="15" t="str">
        <f t="shared" si="17"/>
        <v>#REF!</v>
      </c>
      <c r="H119" s="21" t="str">
        <f>IF(INVENTARIO!O111="","",INVENTARIO!O111)</f>
        <v/>
      </c>
      <c r="I119" s="15" t="str">
        <f>IF(INVENTARIO!S111="","",INVENTARIO!S111)</f>
        <v/>
      </c>
      <c r="J119" s="15" t="str">
        <f>IF(INVENTARIO!W111="","",INVENTARIO!W111)</f>
        <v/>
      </c>
      <c r="K119" s="15" t="str">
        <f>IF(INVENTARIO!X111="","",INVENTARIO!X111)</f>
        <v/>
      </c>
      <c r="L119" s="15" t="str">
        <f>IF(INVENTARIO!Y111="","",INVENTARIO!Y111)</f>
        <v/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5" t="str">
        <f>IF(INVENTARIO!A111="","",INVENTARIO!A111)</f>
        <v>EST-119</v>
      </c>
      <c r="B120" s="15" t="str">
        <f>IF(INVENTARIO!G111="","",INVENTARIO!G111)</f>
        <v/>
      </c>
      <c r="C120" s="15" t="str">
        <f>IF(INVENTARIO!B111="","",INVENTARIO!B111)</f>
        <v>Cocina</v>
      </c>
      <c r="D120" s="15" t="str">
        <f>IF(INVENTARIO!D111="","",INVENTARIO!D111)</f>
        <v>Utencillos cocina</v>
      </c>
      <c r="E120" s="15" t="str">
        <f>IF(INVENTARIO!H111="","",INVENTARIO!H111)</f>
        <v>Buen estado</v>
      </c>
      <c r="F120" s="15" t="str">
        <f>IF(INVENTARIO!L111="","",INVENTARIO!L111)</f>
        <v/>
      </c>
      <c r="G120" s="15" t="str">
        <f t="shared" si="17"/>
        <v>#REF!</v>
      </c>
      <c r="H120" s="21" t="str">
        <f>IF(INVENTARIO!O112="","",INVENTARIO!O112)</f>
        <v/>
      </c>
      <c r="I120" s="15" t="str">
        <f>IF(INVENTARIO!S112="","",INVENTARIO!S112)</f>
        <v/>
      </c>
      <c r="J120" s="15" t="str">
        <f>IF(INVENTARIO!W112="","",INVENTARIO!W112)</f>
        <v/>
      </c>
      <c r="K120" s="15" t="str">
        <f>IF(INVENTARIO!X112="","",INVENTARIO!X112)</f>
        <v/>
      </c>
      <c r="L120" s="15" t="str">
        <f>IF(INVENTARIO!Y112="","",INVENTARIO!Y112)</f>
        <v/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5" t="str">
        <f>IF(INVENTARIO!A112="","",INVENTARIO!A112)</f>
        <v>EST-120</v>
      </c>
      <c r="B121" s="15" t="str">
        <f>IF(INVENTARIO!G112="","",INVENTARIO!G112)</f>
        <v/>
      </c>
      <c r="C121" s="15" t="str">
        <f>IF(INVENTARIO!B112="","",INVENTARIO!B112)</f>
        <v>Cocina</v>
      </c>
      <c r="D121" s="15" t="str">
        <f>IF(INVENTARIO!D112="","",INVENTARIO!D112)</f>
        <v>Tarteras y flanera</v>
      </c>
      <c r="E121" s="15" t="str">
        <f>IF(INVENTARIO!H112="","",INVENTARIO!H112)</f>
        <v>Buen estado</v>
      </c>
      <c r="F121" s="15" t="str">
        <f>IF(INVENTARIO!L112="","",INVENTARIO!L112)</f>
        <v/>
      </c>
      <c r="G121" s="15" t="str">
        <f t="shared" si="17"/>
        <v>#REF!</v>
      </c>
      <c r="H121" s="21" t="str">
        <f>IF(INVENTARIO!O113="","",INVENTARIO!O113)</f>
        <v/>
      </c>
      <c r="I121" s="15" t="str">
        <f>IF(INVENTARIO!S113="","",INVENTARIO!S113)</f>
        <v/>
      </c>
      <c r="J121" s="15" t="str">
        <f>IF(INVENTARIO!W113="","",INVENTARIO!W113)</f>
        <v/>
      </c>
      <c r="K121" s="15" t="str">
        <f>IF(INVENTARIO!X113="","",INVENTARIO!X113)</f>
        <v/>
      </c>
      <c r="L121" s="15" t="str">
        <f>IF(INVENTARIO!Y113="","",INVENTARIO!Y113)</f>
        <v/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5" t="str">
        <f>IF(INVENTARIO!A113="","",INVENTARIO!A113)</f>
        <v>EST-121</v>
      </c>
      <c r="B122" s="15" t="str">
        <f>IF(INVENTARIO!G113="","",INVENTARIO!G113)</f>
        <v/>
      </c>
      <c r="C122" s="15" t="str">
        <f>IF(INVENTARIO!B113="","",INVENTARIO!B113)</f>
        <v>Cocina</v>
      </c>
      <c r="D122" s="15" t="str">
        <f>IF(INVENTARIO!D113="","",INVENTARIO!D113)</f>
        <v>Cubiertos</v>
      </c>
      <c r="E122" s="15" t="str">
        <f>IF(INVENTARIO!H113="","",INVENTARIO!H113)</f>
        <v>Buen estado</v>
      </c>
      <c r="F122" s="15" t="str">
        <f>IF(INVENTARIO!L113="","",INVENTARIO!L113)</f>
        <v/>
      </c>
      <c r="G122" s="15" t="str">
        <f t="shared" si="17"/>
        <v>#REF!</v>
      </c>
      <c r="H122" s="21" t="str">
        <f>IF(INVENTARIO!O114="","",INVENTARIO!O114)</f>
        <v/>
      </c>
      <c r="I122" s="15" t="str">
        <f>IF(INVENTARIO!S114="","",INVENTARIO!S114)</f>
        <v/>
      </c>
      <c r="J122" s="15" t="str">
        <f>IF(INVENTARIO!W114="","",INVENTARIO!W114)</f>
        <v/>
      </c>
      <c r="K122" s="15" t="str">
        <f>IF(INVENTARIO!X114="","",INVENTARIO!X114)</f>
        <v/>
      </c>
      <c r="L122" s="15" t="str">
        <f>IF(INVENTARIO!Y114="","",INVENTARIO!Y114)</f>
        <v/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5" t="str">
        <f>IF(INVENTARIO!A114="","",INVENTARIO!A114)</f>
        <v>EST-122</v>
      </c>
      <c r="B123" s="15" t="str">
        <f>IF(INVENTARIO!G114="","",INVENTARIO!G114)</f>
        <v/>
      </c>
      <c r="C123" s="15" t="str">
        <f>IF(INVENTARIO!B114="","",INVENTARIO!B114)</f>
        <v>Cocina</v>
      </c>
      <c r="D123" s="15" t="str">
        <f>IF(INVENTARIO!D114="","",INVENTARIO!D114)</f>
        <v>Pizzera madera</v>
      </c>
      <c r="E123" s="15" t="str">
        <f>IF(INVENTARIO!H114="","",INVENTARIO!H114)</f>
        <v>Buen estado</v>
      </c>
      <c r="F123" s="15" t="str">
        <f>IF(INVENTARIO!L114="","",INVENTARIO!L114)</f>
        <v/>
      </c>
      <c r="G123" s="15" t="str">
        <f t="shared" si="17"/>
        <v>#REF!</v>
      </c>
      <c r="H123" s="21" t="str">
        <f>IF(INVENTARIO!O115="","",INVENTARIO!O115)</f>
        <v/>
      </c>
      <c r="I123" s="15" t="str">
        <f>IF(INVENTARIO!S115="","",INVENTARIO!S115)</f>
        <v/>
      </c>
      <c r="J123" s="15" t="str">
        <f>IF(INVENTARIO!W115="","",INVENTARIO!W115)</f>
        <v/>
      </c>
      <c r="K123" s="15" t="str">
        <f>IF(INVENTARIO!X115="","",INVENTARIO!X115)</f>
        <v/>
      </c>
      <c r="L123" s="15" t="str">
        <f>IF(INVENTARIO!Y115="","",INVENTARIO!Y115)</f>
        <v/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5" t="str">
        <f>IF(INVENTARIO!A115="","",INVENTARIO!A115)</f>
        <v>EST-123</v>
      </c>
      <c r="B124" s="15" t="str">
        <f>IF(INVENTARIO!G115="","",INVENTARIO!G115)</f>
        <v/>
      </c>
      <c r="C124" s="15" t="str">
        <f>IF(INVENTARIO!B115="","",INVENTARIO!B115)</f>
        <v>Cocina</v>
      </c>
      <c r="D124" s="15" t="str">
        <f>IF(INVENTARIO!D115="","",INVENTARIO!D115)</f>
        <v>4 Fuentes de asado</v>
      </c>
      <c r="E124" s="15" t="str">
        <f>IF(INVENTARIO!H115="","",INVENTARIO!H115)</f>
        <v>Buen estado</v>
      </c>
      <c r="F124" s="15" t="str">
        <f>IF(INVENTARIO!L115="","",INVENTARIO!L115)</f>
        <v/>
      </c>
      <c r="G124" s="15" t="str">
        <f t="shared" si="17"/>
        <v>#REF!</v>
      </c>
      <c r="H124" s="21" t="str">
        <f>IF(INVENTARIO!O116="","",INVENTARIO!O116)</f>
        <v/>
      </c>
      <c r="I124" s="15" t="str">
        <f>IF(INVENTARIO!S116="","",INVENTARIO!S116)</f>
        <v/>
      </c>
      <c r="J124" s="15" t="str">
        <f>IF(INVENTARIO!W116="","",INVENTARIO!W116)</f>
        <v/>
      </c>
      <c r="K124" s="15" t="str">
        <f>IF(INVENTARIO!X116="","",INVENTARIO!X116)</f>
        <v/>
      </c>
      <c r="L124" s="15" t="str">
        <f>IF(INVENTARIO!Y116="","",INVENTARIO!Y116)</f>
        <v/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5" t="str">
        <f>IF(INVENTARIO!A116="","",INVENTARIO!A116)</f>
        <v>EST-124</v>
      </c>
      <c r="B125" s="15" t="str">
        <f>IF(INVENTARIO!G116="","",INVENTARIO!G116)</f>
        <v/>
      </c>
      <c r="C125" s="15" t="str">
        <f>IF(INVENTARIO!B116="","",INVENTARIO!B116)</f>
        <v>Cocina</v>
      </c>
      <c r="D125" s="15" t="str">
        <f>IF(INVENTARIO!D116="","",INVENTARIO!D116)</f>
        <v>Tabla de madera herradura</v>
      </c>
      <c r="E125" s="15" t="str">
        <f>IF(INVENTARIO!H116="","",INVENTARIO!H116)</f>
        <v>Buen estado</v>
      </c>
      <c r="F125" s="15" t="str">
        <f>IF(INVENTARIO!L116="","",INVENTARIO!L116)</f>
        <v/>
      </c>
      <c r="G125" s="15" t="str">
        <f t="shared" si="17"/>
        <v>#REF!</v>
      </c>
      <c r="H125" s="21" t="str">
        <f>IF(INVENTARIO!O117="","",INVENTARIO!O117)</f>
        <v/>
      </c>
      <c r="I125" s="15" t="str">
        <f>IF(INVENTARIO!S117="","",INVENTARIO!S117)</f>
        <v/>
      </c>
      <c r="J125" s="15" t="str">
        <f>IF(INVENTARIO!W117="","",INVENTARIO!W117)</f>
        <v/>
      </c>
      <c r="K125" s="15" t="str">
        <f>IF(INVENTARIO!X117="","",INVENTARIO!X117)</f>
        <v/>
      </c>
      <c r="L125" s="15" t="str">
        <f>IF(INVENTARIO!Y117="","",INVENTARIO!Y117)</f>
        <v/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5" t="str">
        <f>IF(INVENTARIO!A117="","",INVENTARIO!A117)</f>
        <v>EST-125</v>
      </c>
      <c r="B126" s="15" t="str">
        <f>IF(INVENTARIO!G117="","",INVENTARIO!G117)</f>
        <v/>
      </c>
      <c r="C126" s="15" t="str">
        <f>IF(INVENTARIO!B117="","",INVENTARIO!B117)</f>
        <v>Cocina</v>
      </c>
      <c r="D126" s="15" t="str">
        <f>IF(INVENTARIO!D117="","",INVENTARIO!D117)</f>
        <v>Ollas Mediana y Grande</v>
      </c>
      <c r="E126" s="15" t="str">
        <f>IF(INVENTARIO!H117="","",INVENTARIO!H117)</f>
        <v>Regular</v>
      </c>
      <c r="F126" s="15" t="str">
        <f>IF(INVENTARIO!L117="","",INVENTARIO!L117)</f>
        <v/>
      </c>
      <c r="G126" s="15" t="str">
        <f t="shared" si="17"/>
        <v>#REF!</v>
      </c>
      <c r="H126" s="21" t="str">
        <f>IF(INVENTARIO!O118="","",INVENTARIO!O118)</f>
        <v/>
      </c>
      <c r="I126" s="15" t="str">
        <f>IF(INVENTARIO!S118="","",INVENTARIO!S118)</f>
        <v/>
      </c>
      <c r="J126" s="15" t="str">
        <f>IF(INVENTARIO!W118="","",INVENTARIO!W118)</f>
        <v/>
      </c>
      <c r="K126" s="15" t="str">
        <f>IF(INVENTARIO!X118="","",INVENTARIO!X118)</f>
        <v/>
      </c>
      <c r="L126" s="15" t="str">
        <f>IF(INVENTARIO!Y118="","",INVENTARIO!Y118)</f>
        <v/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5" t="str">
        <f>IF(INVENTARIO!A118="","",INVENTARIO!A118)</f>
        <v>EST-126</v>
      </c>
      <c r="B127" s="15" t="str">
        <f>IF(INVENTARIO!G118="","",INVENTARIO!G118)</f>
        <v>60x50</v>
      </c>
      <c r="C127" s="15" t="str">
        <f>IF(INVENTARIO!B118="","",INVENTARIO!B118)</f>
        <v>Cocina</v>
      </c>
      <c r="D127" s="15" t="str">
        <f>IF(INVENTARIO!D118="","",INVENTARIO!D118)</f>
        <v>1 Fuente</v>
      </c>
      <c r="E127" s="15" t="str">
        <f>IF(INVENTARIO!H118="","",INVENTARIO!H118)</f>
        <v>Buen estado</v>
      </c>
      <c r="F127" s="15" t="str">
        <f>IF(INVENTARIO!L118="","",INVENTARIO!L118)</f>
        <v/>
      </c>
      <c r="G127" s="15" t="str">
        <f t="shared" si="17"/>
        <v>#REF!</v>
      </c>
      <c r="H127" s="21" t="str">
        <f>IF(INVENTARIO!O119="","",INVENTARIO!O119)</f>
        <v/>
      </c>
      <c r="I127" s="15" t="str">
        <f>IF(INVENTARIO!S119="","",INVENTARIO!S119)</f>
        <v/>
      </c>
      <c r="J127" s="15" t="str">
        <f>IF(INVENTARIO!W119="","",INVENTARIO!W119)</f>
        <v/>
      </c>
      <c r="K127" s="15" t="str">
        <f>IF(INVENTARIO!X119="","",INVENTARIO!X119)</f>
        <v/>
      </c>
      <c r="L127" s="15" t="str">
        <f>IF(INVENTARIO!Y119="","",INVENTARIO!Y119)</f>
        <v/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5" t="str">
        <f>IF(INVENTARIO!A119="","",INVENTARIO!A119)</f>
        <v>EST-127</v>
      </c>
      <c r="B128" s="15" t="str">
        <f>IF(INVENTARIO!G119="","",INVENTARIO!G119)</f>
        <v>58.5x61x1.81</v>
      </c>
      <c r="C128" s="15" t="str">
        <f>IF(INVENTARIO!B119="","",INVENTARIO!B119)</f>
        <v>Cocina</v>
      </c>
      <c r="D128" s="15" t="str">
        <f>IF(INVENTARIO!D119="","",INVENTARIO!D119)</f>
        <v>Heladera Philco</v>
      </c>
      <c r="E128" s="15" t="str">
        <f>IF(INVENTARIO!H119="","",INVENTARIO!H119)</f>
        <v>Como nueva</v>
      </c>
      <c r="F128" s="15" t="str">
        <f>IF(INVENTARIO!L119="","",INVENTARIO!L119)</f>
        <v/>
      </c>
      <c r="G128" s="15" t="str">
        <f t="shared" si="17"/>
        <v>#REF!</v>
      </c>
      <c r="H128" s="21" t="str">
        <f>IF(INVENTARIO!O120="","",INVENTARIO!O120)</f>
        <v/>
      </c>
      <c r="I128" s="15" t="str">
        <f>IF(INVENTARIO!S120="","",INVENTARIO!S120)</f>
        <v/>
      </c>
      <c r="J128" s="15" t="str">
        <f>IF(INVENTARIO!W120="","",INVENTARIO!W120)</f>
        <v/>
      </c>
      <c r="K128" s="15" t="str">
        <f>IF(INVENTARIO!X120="","",INVENTARIO!X120)</f>
        <v/>
      </c>
      <c r="L128" s="15" t="str">
        <f>IF(INVENTARIO!Y120="","",INVENTARIO!Y120)</f>
        <v/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5" t="str">
        <f>IF(INVENTARIO!A120="","",INVENTARIO!A120)</f>
        <v>EST-128</v>
      </c>
      <c r="B129" s="15" t="str">
        <f>IF(INVENTARIO!G120="","",INVENTARIO!G120)</f>
        <v>60x63x1.65</v>
      </c>
      <c r="C129" s="15" t="str">
        <f>IF(INVENTARIO!B120="","",INVENTARIO!B120)</f>
        <v>Cocina</v>
      </c>
      <c r="D129" s="15" t="str">
        <f>IF(INVENTARIO!D120="","",INVENTARIO!D120)</f>
        <v>Heladera LG</v>
      </c>
      <c r="E129" s="15" t="str">
        <f>IF(INVENTARIO!H120="","",INVENTARIO!H120)</f>
        <v>Como nueva</v>
      </c>
      <c r="F129" s="15" t="str">
        <f>IF(INVENTARIO!L120="","",INVENTARIO!L120)</f>
        <v/>
      </c>
      <c r="G129" s="15" t="str">
        <f t="shared" si="17"/>
        <v>#REF!</v>
      </c>
      <c r="H129" s="21" t="str">
        <f>IF(INVENTARIO!O121="","",INVENTARIO!O121)</f>
        <v/>
      </c>
      <c r="I129" s="15" t="str">
        <f>IF(INVENTARIO!S121="","",INVENTARIO!S121)</f>
        <v/>
      </c>
      <c r="J129" s="15" t="str">
        <f>IF(INVENTARIO!W121="","",INVENTARIO!W121)</f>
        <v/>
      </c>
      <c r="K129" s="15" t="str">
        <f>IF(INVENTARIO!X121="","",INVENTARIO!X121)</f>
        <v/>
      </c>
      <c r="L129" s="15" t="str">
        <f>IF(INVENTARIO!Y121="","",INVENTARIO!Y121)</f>
        <v/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5" t="str">
        <f>IF(INVENTARIO!A121="","",INVENTARIO!A121)</f>
        <v>EST-129</v>
      </c>
      <c r="B130" s="15" t="str">
        <f>IF(INVENTARIO!G121="","",INVENTARIO!G121)</f>
        <v>62x62x1.54</v>
      </c>
      <c r="C130" s="15" t="str">
        <f>IF(INVENTARIO!B121="","",INVENTARIO!B121)</f>
        <v>Cocina</v>
      </c>
      <c r="D130" s="15" t="str">
        <f>IF(INVENTARIO!D121="","",INVENTARIO!D121)</f>
        <v>Frizzer Whirlpool</v>
      </c>
      <c r="E130" s="15" t="str">
        <f>IF(INVENTARIO!H121="","",INVENTARIO!H121)</f>
        <v>Como nuevo</v>
      </c>
      <c r="F130" s="15" t="str">
        <f>IF(INVENTARIO!L121="","",INVENTARIO!L121)</f>
        <v/>
      </c>
      <c r="G130" s="15" t="str">
        <f t="shared" si="17"/>
        <v>#REF!</v>
      </c>
      <c r="H130" s="21" t="str">
        <f>IF(INVENTARIO!O122="","",INVENTARIO!O122)</f>
        <v/>
      </c>
      <c r="I130" s="15" t="str">
        <f>IF(INVENTARIO!S122="","",INVENTARIO!S122)</f>
        <v/>
      </c>
      <c r="J130" s="15" t="str">
        <f>IF(INVENTARIO!W122="","",INVENTARIO!W122)</f>
        <v/>
      </c>
      <c r="K130" s="15" t="str">
        <f>IF(INVENTARIO!X122="","",INVENTARIO!X122)</f>
        <v/>
      </c>
      <c r="L130" s="15" t="str">
        <f>IF(INVENTARIO!Y122="","",INVENTARIO!Y122)</f>
        <v/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5" t="str">
        <f>IF(INVENTARIO!A122="","",INVENTARIO!A122)</f>
        <v>EST-130</v>
      </c>
      <c r="B131" s="15" t="str">
        <f>IF(INVENTARIO!G122="","",INVENTARIO!G122)</f>
        <v/>
      </c>
      <c r="C131" s="15" t="str">
        <f>IF(INVENTARIO!B122="","",INVENTARIO!B122)</f>
        <v>Cocina</v>
      </c>
      <c r="D131" s="15" t="str">
        <f>IF(INVENTARIO!D122="","",INVENTARIO!D122)</f>
        <v>Tostadora Peabody</v>
      </c>
      <c r="E131" s="15" t="str">
        <f>IF(INVENTARIO!H122="","",INVENTARIO!H122)</f>
        <v>Buen estado</v>
      </c>
      <c r="F131" s="15" t="str">
        <f>IF(INVENTARIO!L122="","",INVENTARIO!L122)</f>
        <v/>
      </c>
      <c r="G131" s="15" t="str">
        <f t="shared" si="17"/>
        <v>#REF!</v>
      </c>
      <c r="H131" s="21" t="str">
        <f>IF(INVENTARIO!O123="","",INVENTARIO!O123)</f>
        <v/>
      </c>
      <c r="I131" s="15" t="str">
        <f>IF(INVENTARIO!S123="","",INVENTARIO!S123)</f>
        <v/>
      </c>
      <c r="J131" s="15" t="str">
        <f>IF(INVENTARIO!W123="","",INVENTARIO!W123)</f>
        <v/>
      </c>
      <c r="K131" s="15" t="str">
        <f>IF(INVENTARIO!X123="","",INVENTARIO!X123)</f>
        <v/>
      </c>
      <c r="L131" s="15" t="str">
        <f>IF(INVENTARIO!Y123="","",INVENTARIO!Y123)</f>
        <v/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5" t="str">
        <f>IF(INVENTARIO!A123="","",INVENTARIO!A123)</f>
        <v>EST-131</v>
      </c>
      <c r="B132" s="15" t="str">
        <f>IF(INVENTARIO!G123="","",INVENTARIO!G123)</f>
        <v/>
      </c>
      <c r="C132" s="15" t="str">
        <f>IF(INVENTARIO!B123="","",INVENTARIO!B123)</f>
        <v>Cocina</v>
      </c>
      <c r="D132" s="15" t="str">
        <f>IF(INVENTARIO!D123="","",INVENTARIO!D123)</f>
        <v>Microondas BGH</v>
      </c>
      <c r="E132" s="15" t="str">
        <f>IF(INVENTARIO!H123="","",INVENTARIO!H123)</f>
        <v>Buen estado</v>
      </c>
      <c r="F132" s="15" t="str">
        <f>IF(INVENTARIO!L123="","",INVENTARIO!L123)</f>
        <v/>
      </c>
      <c r="G132" s="15" t="str">
        <f t="shared" si="17"/>
        <v>#REF!</v>
      </c>
      <c r="H132" s="21" t="str">
        <f>IF(INVENTARIO!O124="","",INVENTARIO!O124)</f>
        <v/>
      </c>
      <c r="I132" s="15" t="str">
        <f>IF(INVENTARIO!S124="","",INVENTARIO!S124)</f>
        <v/>
      </c>
      <c r="J132" s="15" t="str">
        <f>IF(INVENTARIO!W124="","",INVENTARIO!W124)</f>
        <v/>
      </c>
      <c r="K132" s="15" t="str">
        <f>IF(INVENTARIO!X124="","",INVENTARIO!X124)</f>
        <v/>
      </c>
      <c r="L132" s="15" t="str">
        <f>IF(INVENTARIO!Y124="","",INVENTARIO!Y124)</f>
        <v/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5" t="str">
        <f>IF(INVENTARIO!A124="","",INVENTARIO!A124)</f>
        <v>EST-132</v>
      </c>
      <c r="B133" s="15" t="str">
        <f>IF(INVENTARIO!G124="","",INVENTARIO!G124)</f>
        <v/>
      </c>
      <c r="C133" s="15" t="str">
        <f>IF(INVENTARIO!B124="","",INVENTARIO!B124)</f>
        <v>Cocina</v>
      </c>
      <c r="D133" s="15" t="str">
        <f>IF(INVENTARIO!D124="","",INVENTARIO!D124)</f>
        <v>Cafetera Lilana</v>
      </c>
      <c r="E133" s="15" t="str">
        <f>IF(INVENTARIO!H124="","",INVENTARIO!H124)</f>
        <v>Buen estado</v>
      </c>
      <c r="F133" s="15" t="str">
        <f>IF(INVENTARIO!L124="","",INVENTARIO!L124)</f>
        <v/>
      </c>
      <c r="G133" s="15" t="str">
        <f t="shared" si="17"/>
        <v>#REF!</v>
      </c>
      <c r="H133" s="21" t="str">
        <f>IF(INVENTARIO!O125="","",INVENTARIO!O125)</f>
        <v/>
      </c>
      <c r="I133" s="15" t="str">
        <f>IF(INVENTARIO!S125="","",INVENTARIO!S125)</f>
        <v/>
      </c>
      <c r="J133" s="15" t="str">
        <f>IF(INVENTARIO!W125="","",INVENTARIO!W125)</f>
        <v/>
      </c>
      <c r="K133" s="15" t="str">
        <f>IF(INVENTARIO!X125="","",INVENTARIO!X125)</f>
        <v/>
      </c>
      <c r="L133" s="15" t="str">
        <f>IF(INVENTARIO!Y125="","",INVENTARIO!Y125)</f>
        <v/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5" t="str">
        <f>IF(INVENTARIO!A125="","",INVENTARIO!A125)</f>
        <v>EST-133</v>
      </c>
      <c r="B134" s="15" t="str">
        <f>IF(INVENTARIO!G125="","",INVENTARIO!G125)</f>
        <v/>
      </c>
      <c r="C134" s="15" t="str">
        <f>IF(INVENTARIO!B125="","",INVENTARIO!B125)</f>
        <v>Cocina</v>
      </c>
      <c r="D134" s="15" t="str">
        <f>IF(INVENTARIO!D125="","",INVENTARIO!D125)</f>
        <v>Pava electrica</v>
      </c>
      <c r="E134" s="15" t="str">
        <f>IF(INVENTARIO!H125="","",INVENTARIO!H125)</f>
        <v>Buen estado</v>
      </c>
      <c r="F134" s="15" t="str">
        <f>IF(INVENTARIO!L125="","",INVENTARIO!L125)</f>
        <v/>
      </c>
      <c r="G134" s="15" t="str">
        <f t="shared" si="17"/>
        <v>#REF!</v>
      </c>
      <c r="H134" s="21" t="str">
        <f>IF(INVENTARIO!O126="","",INVENTARIO!O126)</f>
        <v/>
      </c>
      <c r="I134" s="15" t="str">
        <f>IF(INVENTARIO!S126="","",INVENTARIO!S126)</f>
        <v/>
      </c>
      <c r="J134" s="15" t="str">
        <f>IF(INVENTARIO!W126="","",INVENTARIO!W126)</f>
        <v/>
      </c>
      <c r="K134" s="15" t="str">
        <f>IF(INVENTARIO!X126="","",INVENTARIO!X126)</f>
        <v/>
      </c>
      <c r="L134" s="15" t="str">
        <f>IF(INVENTARIO!Y126="","",INVENTARIO!Y126)</f>
        <v/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5" t="str">
        <f>IF(INVENTARIO!A126="","",INVENTARIO!A126)</f>
        <v>EST-134</v>
      </c>
      <c r="B135" s="15" t="str">
        <f>IF(INVENTARIO!G126="","",INVENTARIO!G126)</f>
        <v>1.20</v>
      </c>
      <c r="C135" s="15" t="str">
        <f>IF(INVENTARIO!B126="","",INVENTARIO!B126)</f>
        <v>Cocina</v>
      </c>
      <c r="D135" s="15" t="str">
        <f>IF(INVENTARIO!D126="","",INVENTARIO!D126)</f>
        <v>Mesa de vidrio y ratan</v>
      </c>
      <c r="E135" s="15" t="str">
        <f>IF(INVENTARIO!H126="","",INVENTARIO!H126)</f>
        <v>Buen estado</v>
      </c>
      <c r="F135" s="15" t="str">
        <f>IF(INVENTARIO!L126="","",INVENTARIO!L126)</f>
        <v/>
      </c>
      <c r="G135" s="15" t="str">
        <f t="shared" si="17"/>
        <v>#REF!</v>
      </c>
      <c r="H135" s="21" t="str">
        <f>IF(INVENTARIO!O127="","",INVENTARIO!O127)</f>
        <v/>
      </c>
      <c r="I135" s="15" t="str">
        <f>IF(INVENTARIO!S127="","",INVENTARIO!S127)</f>
        <v/>
      </c>
      <c r="J135" s="15" t="str">
        <f>IF(INVENTARIO!W127="","",INVENTARIO!W127)</f>
        <v/>
      </c>
      <c r="K135" s="15" t="str">
        <f>IF(INVENTARIO!X127="","",INVENTARIO!X127)</f>
        <v/>
      </c>
      <c r="L135" s="15" t="str">
        <f>IF(INVENTARIO!Y127="","",INVENTARIO!Y127)</f>
        <v/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5" t="str">
        <f>IF(INVENTARIO!A127="","",INVENTARIO!A127)</f>
        <v>EST-135</v>
      </c>
      <c r="B136" s="15" t="str">
        <f>IF(INVENTARIO!G127="","",INVENTARIO!G127)</f>
        <v/>
      </c>
      <c r="C136" s="15" t="str">
        <f>IF(INVENTARIO!B127="","",INVENTARIO!B127)</f>
        <v>Cocina</v>
      </c>
      <c r="D136" s="15" t="str">
        <f>IF(INVENTARIO!D127="","",INVENTARIO!D127)</f>
        <v>2 Banquetas de madera</v>
      </c>
      <c r="E136" s="15" t="str">
        <f>IF(INVENTARIO!H127="","",INVENTARIO!H127)</f>
        <v>Buen estado</v>
      </c>
      <c r="F136" s="15" t="str">
        <f>IF(INVENTARIO!L127="","",INVENTARIO!L127)</f>
        <v/>
      </c>
      <c r="G136" s="15" t="str">
        <f t="shared" si="17"/>
        <v>#REF!</v>
      </c>
      <c r="H136" s="21" t="str">
        <f>IF(INVENTARIO!O128="","",INVENTARIO!O128)</f>
        <v/>
      </c>
      <c r="I136" s="15" t="str">
        <f>IF(INVENTARIO!S128="","",INVENTARIO!S128)</f>
        <v/>
      </c>
      <c r="J136" s="15" t="str">
        <f>IF(INVENTARIO!W128="","",INVENTARIO!W128)</f>
        <v/>
      </c>
      <c r="K136" s="15" t="str">
        <f>IF(INVENTARIO!X128="","",INVENTARIO!X128)</f>
        <v/>
      </c>
      <c r="L136" s="15" t="str">
        <f>IF(INVENTARIO!Y128="","",INVENTARIO!Y128)</f>
        <v/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5" t="str">
        <f>IF(INVENTARIO!A128="","",INVENTARIO!A128)</f>
        <v>EST-136</v>
      </c>
      <c r="B137" s="15" t="str">
        <f>IF(INVENTARIO!G128="","",INVENTARIO!G128)</f>
        <v/>
      </c>
      <c r="C137" s="15" t="str">
        <f>IF(INVENTARIO!B128="","",INVENTARIO!B128)</f>
        <v>Jardín / Parque</v>
      </c>
      <c r="D137" s="15" t="str">
        <f>IF(INVENTARIO!D128="","",INVENTARIO!D128)</f>
        <v>Juego de casita y hamaca</v>
      </c>
      <c r="E137" s="15" t="str">
        <f>IF(INVENTARIO!H128="","",INVENTARIO!H128)</f>
        <v>Buen estado</v>
      </c>
      <c r="F137" s="15" t="str">
        <f>IF(INVENTARIO!L128="","",INVENTARIO!L128)</f>
        <v/>
      </c>
      <c r="G137" s="15" t="str">
        <f t="shared" si="17"/>
        <v>#REF!</v>
      </c>
      <c r="H137" s="21" t="str">
        <f>IF(INVENTARIO!O129="","",INVENTARIO!O129)</f>
        <v/>
      </c>
      <c r="I137" s="15" t="str">
        <f>IF(INVENTARIO!S129="","",INVENTARIO!S129)</f>
        <v/>
      </c>
      <c r="J137" s="15" t="str">
        <f>IF(INVENTARIO!W129="","",INVENTARIO!W129)</f>
        <v/>
      </c>
      <c r="K137" s="15" t="str">
        <f>IF(INVENTARIO!X129="","",INVENTARIO!X129)</f>
        <v/>
      </c>
      <c r="L137" s="15" t="str">
        <f>IF(INVENTARIO!Y129="","",INVENTARIO!Y129)</f>
        <v/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5" t="str">
        <f>IF(INVENTARIO!A129="","",INVENTARIO!A129)</f>
        <v>EST-137</v>
      </c>
      <c r="B138" s="15" t="str">
        <f>IF(INVENTARIO!G129="","",INVENTARIO!G129)</f>
        <v/>
      </c>
      <c r="C138" s="15" t="str">
        <f>IF(INVENTARIO!B129="","",INVENTARIO!B129)</f>
        <v>Jardín / Parque</v>
      </c>
      <c r="D138" s="15" t="str">
        <f>IF(INVENTARIO!D129="","",INVENTARIO!D129)</f>
        <v>Juego hamacas y tobogan nuevo</v>
      </c>
      <c r="E138" s="15" t="str">
        <f>IF(INVENTARIO!H129="","",INVENTARIO!H129)</f>
        <v>Buen estado</v>
      </c>
      <c r="F138" s="15" t="str">
        <f>IF(INVENTARIO!L129="","",INVENTARIO!L129)</f>
        <v/>
      </c>
      <c r="G138" s="15" t="str">
        <f t="shared" si="17"/>
        <v>#REF!</v>
      </c>
      <c r="H138" s="21" t="str">
        <f>IF(INVENTARIO!O130="","",INVENTARIO!O130)</f>
        <v/>
      </c>
      <c r="I138" s="15" t="str">
        <f>IF(INVENTARIO!S130="","",INVENTARIO!S130)</f>
        <v/>
      </c>
      <c r="J138" s="15" t="str">
        <f>IF(INVENTARIO!W130="","",INVENTARIO!W130)</f>
        <v/>
      </c>
      <c r="K138" s="15" t="str">
        <f>IF(INVENTARIO!X130="","",INVENTARIO!X130)</f>
        <v/>
      </c>
      <c r="L138" s="15" t="str">
        <f>IF(INVENTARIO!Y130="","",INVENTARIO!Y130)</f>
        <v/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5" t="str">
        <f>IF(INVENTARIO!A130="","",INVENTARIO!A130)</f>
        <v>EST-138</v>
      </c>
      <c r="B139" s="15" t="str">
        <f>IF(INVENTARIO!G130="","",INVENTARIO!G130)</f>
        <v/>
      </c>
      <c r="C139" s="15" t="str">
        <f>IF(INVENTARIO!B130="","",INVENTARIO!B130)</f>
        <v>Jardín / Parque</v>
      </c>
      <c r="D139" s="15" t="str">
        <f>IF(INVENTARIO!D130="","",INVENTARIO!D130)</f>
        <v>Colchoneta vieja</v>
      </c>
      <c r="E139" s="15" t="str">
        <f>IF(INVENTARIO!H130="","",INVENTARIO!H130)</f>
        <v>Buen estado</v>
      </c>
      <c r="F139" s="15" t="str">
        <f>IF(INVENTARIO!L130="","",INVENTARIO!L130)</f>
        <v/>
      </c>
      <c r="G139" s="15" t="str">
        <f t="shared" si="17"/>
        <v>#REF!</v>
      </c>
      <c r="H139" s="21" t="str">
        <f>IF(INVENTARIO!O131="","",INVENTARIO!O131)</f>
        <v/>
      </c>
      <c r="I139" s="15" t="str">
        <f>IF(INVENTARIO!S131="","",INVENTARIO!S131)</f>
        <v/>
      </c>
      <c r="J139" s="15" t="str">
        <f>IF(INVENTARIO!W131="","",INVENTARIO!W131)</f>
        <v/>
      </c>
      <c r="K139" s="15" t="str">
        <f>IF(INVENTARIO!X131="","",INVENTARIO!X131)</f>
        <v/>
      </c>
      <c r="L139" s="15" t="str">
        <f>IF(INVENTARIO!Y131="","",INVENTARIO!Y131)</f>
        <v/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5" t="str">
        <f>IF(INVENTARIO!A131="","",INVENTARIO!A131)</f>
        <v>EST-139</v>
      </c>
      <c r="B140" s="15" t="str">
        <f>IF(INVENTARIO!G131="","",INVENTARIO!G131)</f>
        <v/>
      </c>
      <c r="C140" s="15" t="str">
        <f>IF(INVENTARIO!B131="","",INVENTARIO!B131)</f>
        <v>Fogon</v>
      </c>
      <c r="D140" s="15" t="str">
        <f>IF(INVENTARIO!D131="","",INVENTARIO!D131)</f>
        <v>Tacho de basura de hierro</v>
      </c>
      <c r="E140" s="15" t="str">
        <f>IF(INVENTARIO!H131="","",INVENTARIO!H131)</f>
        <v>Buen estado</v>
      </c>
      <c r="F140" s="15" t="str">
        <f>IF(INVENTARIO!L131="","",INVENTARIO!L131)</f>
        <v/>
      </c>
      <c r="G140" s="15" t="str">
        <f t="shared" si="17"/>
        <v>#REF!</v>
      </c>
      <c r="H140" s="21" t="str">
        <f>IF(INVENTARIO!O132="","",INVENTARIO!O132)</f>
        <v/>
      </c>
      <c r="I140" s="15" t="str">
        <f>IF(INVENTARIO!S132="","",INVENTARIO!S132)</f>
        <v/>
      </c>
      <c r="J140" s="15" t="str">
        <f>IF(INVENTARIO!W132="","",INVENTARIO!W132)</f>
        <v/>
      </c>
      <c r="K140" s="15" t="str">
        <f>IF(INVENTARIO!X132="","",INVENTARIO!X132)</f>
        <v/>
      </c>
      <c r="L140" s="15" t="str">
        <f>IF(INVENTARIO!Y132="","",INVENTARIO!Y132)</f>
        <v/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5" t="str">
        <f>IF(INVENTARIO!A132="","",INVENTARIO!A132)</f>
        <v>EST-140</v>
      </c>
      <c r="B141" s="15" t="str">
        <f>IF(INVENTARIO!G132="","",INVENTARIO!G132)</f>
        <v/>
      </c>
      <c r="C141" s="15" t="str">
        <f>IF(INVENTARIO!B132="","",INVENTARIO!B132)</f>
        <v>Fogon</v>
      </c>
      <c r="D141" s="15" t="str">
        <f>IF(INVENTARIO!D132="","",INVENTARIO!D132)</f>
        <v>Parrilla </v>
      </c>
      <c r="E141" s="15" t="str">
        <f>IF(INVENTARIO!H132="","",INVENTARIO!H132)</f>
        <v>Buen estado</v>
      </c>
      <c r="F141" s="15" t="str">
        <f>IF(INVENTARIO!L132="","",INVENTARIO!L132)</f>
        <v/>
      </c>
      <c r="G141" s="15" t="str">
        <f t="shared" si="17"/>
        <v>#REF!</v>
      </c>
      <c r="H141" s="21" t="str">
        <f>IF(INVENTARIO!O133="","",INVENTARIO!O133)</f>
        <v/>
      </c>
      <c r="I141" s="15" t="str">
        <f>IF(INVENTARIO!S133="","",INVENTARIO!S133)</f>
        <v/>
      </c>
      <c r="J141" s="15" t="str">
        <f>IF(INVENTARIO!W133="","",INVENTARIO!W133)</f>
        <v/>
      </c>
      <c r="K141" s="15" t="str">
        <f>IF(INVENTARIO!X133="","",INVENTARIO!X133)</f>
        <v/>
      </c>
      <c r="L141" s="15" t="str">
        <f>IF(INVENTARIO!Y133="","",INVENTARIO!Y133)</f>
        <v/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5" t="str">
        <f>IF(INVENTARIO!A133="","",INVENTARIO!A133)</f>
        <v>EST-141</v>
      </c>
      <c r="B142" s="15" t="str">
        <f>IF(INVENTARIO!G133="","",INVENTARIO!G133)</f>
        <v/>
      </c>
      <c r="C142" s="15" t="str">
        <f>IF(INVENTARIO!B133="","",INVENTARIO!B133)</f>
        <v>Fogon </v>
      </c>
      <c r="D142" s="15" t="str">
        <f>IF(INVENTARIO!D133="","",INVENTARIO!D133)</f>
        <v>4 bancos de madera</v>
      </c>
      <c r="E142" s="15" t="str">
        <f>IF(INVENTARIO!H133="","",INVENTARIO!H133)</f>
        <v>Buen estado</v>
      </c>
      <c r="F142" s="15" t="str">
        <f>IF(INVENTARIO!L133="","",INVENTARIO!L133)</f>
        <v/>
      </c>
      <c r="G142" s="15" t="str">
        <f t="shared" si="17"/>
        <v>#REF!</v>
      </c>
      <c r="H142" s="21" t="str">
        <f>IF(INVENTARIO!O134="","",INVENTARIO!O134)</f>
        <v/>
      </c>
      <c r="I142" s="15" t="str">
        <f>IF(INVENTARIO!S134="","",INVENTARIO!S134)</f>
        <v/>
      </c>
      <c r="J142" s="15" t="str">
        <f>IF(INVENTARIO!W134="","",INVENTARIO!W134)</f>
        <v/>
      </c>
      <c r="K142" s="15" t="str">
        <f>IF(INVENTARIO!X134="","",INVENTARIO!X134)</f>
        <v/>
      </c>
      <c r="L142" s="15" t="str">
        <f>IF(INVENTARIO!Y134="","",INVENTARIO!Y134)</f>
        <v/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5" t="str">
        <f>IF(INVENTARIO!A134="","",INVENTARIO!A134)</f>
        <v>EST-142</v>
      </c>
      <c r="B143" s="15" t="str">
        <f>IF(INVENTARIO!G134="","",INVENTARIO!G134)</f>
        <v/>
      </c>
      <c r="C143" s="15" t="str">
        <f>IF(INVENTARIO!B134="","",INVENTARIO!B134)</f>
        <v>Fogon</v>
      </c>
      <c r="D143" s="15" t="str">
        <f>IF(INVENTARIO!D134="","",INVENTARIO!D134)</f>
        <v>2 bancos de madera coloniales</v>
      </c>
      <c r="E143" s="15" t="str">
        <f>IF(INVENTARIO!H134="","",INVENTARIO!H134)</f>
        <v>Buen estado</v>
      </c>
      <c r="F143" s="15" t="str">
        <f>IF(INVENTARIO!L134="","",INVENTARIO!L134)</f>
        <v/>
      </c>
      <c r="G143" s="15" t="str">
        <f t="shared" si="17"/>
        <v>#REF!</v>
      </c>
      <c r="H143" s="21" t="str">
        <f>IF(INVENTARIO!O135="","",INVENTARIO!O135)</f>
        <v/>
      </c>
      <c r="I143" s="15" t="str">
        <f>IF(INVENTARIO!S135="","",INVENTARIO!S135)</f>
        <v/>
      </c>
      <c r="J143" s="15" t="str">
        <f>IF(INVENTARIO!W135="","",INVENTARIO!W135)</f>
        <v/>
      </c>
      <c r="K143" s="15" t="str">
        <f>IF(INVENTARIO!X135="","",INVENTARIO!X135)</f>
        <v/>
      </c>
      <c r="L143" s="15" t="str">
        <f>IF(INVENTARIO!Y135="","",INVENTARIO!Y135)</f>
        <v/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5" t="str">
        <f>IF(INVENTARIO!A135="","",INVENTARIO!A135)</f>
        <v>EST-143</v>
      </c>
      <c r="B144" s="15" t="str">
        <f>IF(INVENTARIO!G135="","",INVENTARIO!G135)</f>
        <v/>
      </c>
      <c r="C144" s="15" t="str">
        <f>IF(INVENTARIO!B135="","",INVENTARIO!B135)</f>
        <v/>
      </c>
      <c r="D144" s="15" t="str">
        <f>IF(INVENTARIO!D135="","",INVENTARIO!D135)</f>
        <v/>
      </c>
      <c r="E144" s="15" t="str">
        <f>IF(INVENTARIO!H135="","",INVENTARIO!H135)</f>
        <v/>
      </c>
      <c r="F144" s="15" t="str">
        <f>IF(INVENTARIO!L135="","",INVENTARIO!L135)</f>
        <v/>
      </c>
      <c r="G144" s="15" t="str">
        <f t="shared" si="17"/>
        <v>#REF!</v>
      </c>
      <c r="H144" s="21" t="str">
        <f>IF(INVENTARIO!O136="","",INVENTARIO!O136)</f>
        <v/>
      </c>
      <c r="I144" s="15" t="str">
        <f>IF(INVENTARIO!S136="","",INVENTARIO!S136)</f>
        <v/>
      </c>
      <c r="J144" s="15" t="str">
        <f>IF(INVENTARIO!W136="","",INVENTARIO!W136)</f>
        <v/>
      </c>
      <c r="K144" s="15" t="str">
        <f>IF(INVENTARIO!X136="","",INVENTARIO!X136)</f>
        <v/>
      </c>
      <c r="L144" s="15" t="str">
        <f>IF(INVENTARIO!Y136="","",INVENTARIO!Y136)</f>
        <v/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5" t="str">
        <f>IF(INVENTARIO!A136="","",INVENTARIO!A136)</f>
        <v>EST-144</v>
      </c>
      <c r="B145" s="15" t="str">
        <f>IF(INVENTARIO!G136="","",INVENTARIO!G136)</f>
        <v/>
      </c>
      <c r="C145" s="15" t="str">
        <f>IF(INVENTARIO!B136="","",INVENTARIO!B136)</f>
        <v/>
      </c>
      <c r="D145" s="15" t="str">
        <f>IF(INVENTARIO!D136="","",INVENTARIO!D136)</f>
        <v/>
      </c>
      <c r="E145" s="15" t="str">
        <f>IF(INVENTARIO!H136="","",INVENTARIO!H136)</f>
        <v/>
      </c>
      <c r="F145" s="15" t="str">
        <f>IF(INVENTARIO!L136="","",INVENTARIO!L136)</f>
        <v/>
      </c>
      <c r="G145" s="15" t="str">
        <f t="shared" si="17"/>
        <v>#REF!</v>
      </c>
      <c r="H145" s="21" t="str">
        <f>IF(INVENTARIO!O137="","",INVENTARIO!O137)</f>
        <v/>
      </c>
      <c r="I145" s="15" t="str">
        <f>IF(INVENTARIO!S137="","",INVENTARIO!S137)</f>
        <v/>
      </c>
      <c r="J145" s="15" t="str">
        <f>IF(INVENTARIO!W137="","",INVENTARIO!W137)</f>
        <v/>
      </c>
      <c r="K145" s="15" t="str">
        <f>IF(INVENTARIO!X137="","",INVENTARIO!X137)</f>
        <v/>
      </c>
      <c r="L145" s="15" t="str">
        <f>IF(INVENTARIO!Y137="","",INVENTARIO!Y137)</f>
        <v/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5" t="str">
        <f>IF(INVENTARIO!A137="","",INVENTARIO!A137)</f>
        <v>EST-145</v>
      </c>
      <c r="B146" s="15" t="str">
        <f>IF(INVENTARIO!G137="","",INVENTARIO!G137)</f>
        <v/>
      </c>
      <c r="C146" s="15" t="str">
        <f>IF(INVENTARIO!B137="","",INVENTARIO!B137)</f>
        <v/>
      </c>
      <c r="D146" s="15" t="str">
        <f>IF(INVENTARIO!D137="","",INVENTARIO!D137)</f>
        <v/>
      </c>
      <c r="E146" s="15" t="str">
        <f>IF(INVENTARIO!H137="","",INVENTARIO!H137)</f>
        <v/>
      </c>
      <c r="F146" s="15" t="str">
        <f>IF(INVENTARIO!L137="","",INVENTARIO!L137)</f>
        <v/>
      </c>
      <c r="G146" s="15" t="str">
        <f t="shared" si="17"/>
        <v>#REF!</v>
      </c>
      <c r="H146" s="21" t="str">
        <f>IF(INVENTARIO!O138="","",INVENTARIO!O138)</f>
        <v/>
      </c>
      <c r="I146" s="15" t="str">
        <f>IF(INVENTARIO!S138="","",INVENTARIO!S138)</f>
        <v/>
      </c>
      <c r="J146" s="15" t="str">
        <f>IF(INVENTARIO!W138="","",INVENTARIO!W138)</f>
        <v/>
      </c>
      <c r="K146" s="15" t="str">
        <f>IF(INVENTARIO!X138="","",INVENTARIO!X138)</f>
        <v/>
      </c>
      <c r="L146" s="15" t="str">
        <f>IF(INVENTARIO!Y138="","",INVENTARIO!Y138)</f>
        <v/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5" t="str">
        <f>IF(INVENTARIO!A138="","",INVENTARIO!A138)</f>
        <v>EST-146</v>
      </c>
      <c r="B147" s="15" t="str">
        <f>IF(INVENTARIO!G138="","",INVENTARIO!G138)</f>
        <v/>
      </c>
      <c r="C147" s="15" t="str">
        <f>IF(INVENTARIO!B138="","",INVENTARIO!B138)</f>
        <v/>
      </c>
      <c r="D147" s="15" t="str">
        <f>IF(INVENTARIO!D138="","",INVENTARIO!D138)</f>
        <v/>
      </c>
      <c r="E147" s="15" t="str">
        <f>IF(INVENTARIO!H138="","",INVENTARIO!H138)</f>
        <v/>
      </c>
      <c r="F147" s="15" t="str">
        <f>IF(INVENTARIO!L138="","",INVENTARIO!L138)</f>
        <v/>
      </c>
      <c r="G147" s="15" t="str">
        <f t="shared" si="17"/>
        <v>#REF!</v>
      </c>
      <c r="H147" s="21" t="str">
        <f>IF(INVENTARIO!O139="","",INVENTARIO!O139)</f>
        <v/>
      </c>
      <c r="I147" s="15" t="str">
        <f>IF(INVENTARIO!S139="","",INVENTARIO!S139)</f>
        <v/>
      </c>
      <c r="J147" s="15" t="str">
        <f>IF(INVENTARIO!W139="","",INVENTARIO!W139)</f>
        <v/>
      </c>
      <c r="K147" s="15" t="str">
        <f>IF(INVENTARIO!X139="","",INVENTARIO!X139)</f>
        <v/>
      </c>
      <c r="L147" s="15" t="str">
        <f>IF(INVENTARIO!Y139="","",INVENTARIO!Y139)</f>
        <v/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5" t="str">
        <f>IF(INVENTARIO!A139="","",INVENTARIO!A139)</f>
        <v>EST-147</v>
      </c>
      <c r="B148" s="15" t="str">
        <f>IF(INVENTARIO!G139="","",INVENTARIO!G139)</f>
        <v/>
      </c>
      <c r="C148" s="15" t="str">
        <f>IF(INVENTARIO!B139="","",INVENTARIO!B139)</f>
        <v/>
      </c>
      <c r="D148" s="15" t="str">
        <f>IF(INVENTARIO!D139="","",INVENTARIO!D139)</f>
        <v/>
      </c>
      <c r="E148" s="15" t="str">
        <f>IF(INVENTARIO!H139="","",INVENTARIO!H139)</f>
        <v/>
      </c>
      <c r="F148" s="15" t="str">
        <f>IF(INVENTARIO!L139="","",INVENTARIO!L139)</f>
        <v/>
      </c>
      <c r="G148" s="15" t="str">
        <f t="shared" si="17"/>
        <v>#REF!</v>
      </c>
      <c r="H148" s="21" t="str">
        <f>IF(INVENTARIO!O140="","",INVENTARIO!O140)</f>
        <v/>
      </c>
      <c r="I148" s="15" t="str">
        <f>IF(INVENTARIO!S140="","",INVENTARIO!S140)</f>
        <v/>
      </c>
      <c r="J148" s="15" t="str">
        <f>IF(INVENTARIO!W140="","",INVENTARIO!W140)</f>
        <v/>
      </c>
      <c r="K148" s="15" t="str">
        <f>IF(INVENTARIO!X140="","",INVENTARIO!X140)</f>
        <v/>
      </c>
      <c r="L148" s="15" t="str">
        <f>IF(INVENTARIO!Y140="","",INVENTARIO!Y140)</f>
        <v/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5" t="str">
        <f>IF(INVENTARIO!A140="","",INVENTARIO!A140)</f>
        <v/>
      </c>
      <c r="B149" s="15" t="str">
        <f>IF(INVENTARIO!G140="","",INVENTARIO!G140)</f>
        <v/>
      </c>
      <c r="C149" s="15" t="str">
        <f>IF(INVENTARIO!B140="","",INVENTARIO!B140)</f>
        <v/>
      </c>
      <c r="D149" s="15" t="str">
        <f>IF(INVENTARIO!D140="","",INVENTARIO!D140)</f>
        <v/>
      </c>
      <c r="E149" s="15" t="str">
        <f>IF(INVENTARIO!H140="","",INVENTARIO!H140)</f>
        <v/>
      </c>
      <c r="F149" s="15" t="str">
        <f>IF(INVENTARIO!L140="","",INVENTARIO!L140)</f>
        <v/>
      </c>
      <c r="G149" s="15" t="str">
        <f t="shared" si="17"/>
        <v>#REF!</v>
      </c>
      <c r="H149" s="21" t="str">
        <f>IF(INVENTARIO!O141="","",INVENTARIO!O141)</f>
        <v/>
      </c>
      <c r="I149" s="15" t="str">
        <f>IF(INVENTARIO!S141="","",INVENTARIO!S141)</f>
        <v/>
      </c>
      <c r="J149" s="15" t="str">
        <f>IF(INVENTARIO!W141="","",INVENTARIO!W141)</f>
        <v/>
      </c>
      <c r="K149" s="15" t="str">
        <f>IF(INVENTARIO!X141="","",INVENTARIO!X141)</f>
        <v/>
      </c>
      <c r="L149" s="15" t="str">
        <f>IF(INVENTARIO!Y141="","",INVENTARIO!Y141)</f>
        <v/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5" t="str">
        <f>IF(INVENTARIO!A141="","",INVENTARIO!A141)</f>
        <v/>
      </c>
      <c r="B150" s="15" t="str">
        <f>IF(INVENTARIO!G141="","",INVENTARIO!G141)</f>
        <v/>
      </c>
      <c r="C150" s="15" t="str">
        <f>IF(INVENTARIO!B141="","",INVENTARIO!B141)</f>
        <v/>
      </c>
      <c r="D150" s="15" t="str">
        <f>IF(INVENTARIO!D141="","",INVENTARIO!D141)</f>
        <v/>
      </c>
      <c r="E150" s="15" t="str">
        <f>IF(INVENTARIO!H141="","",INVENTARIO!H141)</f>
        <v/>
      </c>
      <c r="F150" s="15" t="str">
        <f>IF(INVENTARIO!L141="","",INVENTARIO!L141)</f>
        <v/>
      </c>
      <c r="G150" s="15" t="str">
        <f t="shared" si="17"/>
        <v>#REF!</v>
      </c>
      <c r="H150" s="21" t="str">
        <f>IF(INVENTARIO!O142="","",INVENTARIO!O142)</f>
        <v/>
      </c>
      <c r="I150" s="15" t="str">
        <f>IF(INVENTARIO!S142="","",INVENTARIO!S142)</f>
        <v/>
      </c>
      <c r="J150" s="15" t="str">
        <f>IF(INVENTARIO!W142="","",INVENTARIO!W142)</f>
        <v/>
      </c>
      <c r="K150" s="15" t="str">
        <f>IF(INVENTARIO!X142="","",INVENTARIO!X142)</f>
        <v/>
      </c>
      <c r="L150" s="15" t="str">
        <f>IF(INVENTARIO!Y142="","",INVENTARIO!Y142)</f>
        <v/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5" t="str">
        <f>IF(INVENTARIO!A142="","",INVENTARIO!A142)</f>
        <v/>
      </c>
      <c r="B151" s="15" t="str">
        <f>IF(INVENTARIO!G142="","",INVENTARIO!G142)</f>
        <v/>
      </c>
      <c r="C151" s="15" t="str">
        <f>IF(INVENTARIO!B142="","",INVENTARIO!B142)</f>
        <v/>
      </c>
      <c r="D151" s="15" t="str">
        <f>IF(INVENTARIO!D142="","",INVENTARIO!D142)</f>
        <v/>
      </c>
      <c r="E151" s="15" t="str">
        <f>IF(INVENTARIO!H142="","",INVENTARIO!H142)</f>
        <v/>
      </c>
      <c r="F151" s="15" t="str">
        <f>IF(INVENTARIO!L142="","",INVENTARIO!L142)</f>
        <v/>
      </c>
      <c r="G151" s="15" t="str">
        <f t="shared" si="17"/>
        <v>#REF!</v>
      </c>
      <c r="H151" s="21" t="str">
        <f>IF(INVENTARIO!O143="","",INVENTARIO!O143)</f>
        <v/>
      </c>
      <c r="I151" s="15" t="str">
        <f>IF(INVENTARIO!S143="","",INVENTARIO!S143)</f>
        <v/>
      </c>
      <c r="J151" s="15" t="str">
        <f>IF(INVENTARIO!W143="","",INVENTARIO!W143)</f>
        <v/>
      </c>
      <c r="K151" s="15" t="str">
        <f>IF(INVENTARIO!X143="","",INVENTARIO!X143)</f>
        <v/>
      </c>
      <c r="L151" s="15" t="str">
        <f>IF(INVENTARIO!Y143="","",INVENTARIO!Y143)</f>
        <v/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5" t="str">
        <f>IF(INVENTARIO!A143="","",INVENTARIO!A143)</f>
        <v/>
      </c>
      <c r="B152" s="15" t="str">
        <f>IF(INVENTARIO!G143="","",INVENTARIO!G143)</f>
        <v/>
      </c>
      <c r="C152" s="15" t="str">
        <f>IF(INVENTARIO!B143="","",INVENTARIO!B143)</f>
        <v/>
      </c>
      <c r="D152" s="15" t="str">
        <f>IF(INVENTARIO!D143="","",INVENTARIO!D143)</f>
        <v/>
      </c>
      <c r="E152" s="15" t="str">
        <f>IF(INVENTARIO!H143="","",INVENTARIO!H143)</f>
        <v/>
      </c>
      <c r="F152" s="15" t="str">
        <f>IF(INVENTARIO!L143="","",INVENTARIO!L143)</f>
        <v/>
      </c>
      <c r="G152" s="15" t="str">
        <f t="shared" si="17"/>
        <v>#REF!</v>
      </c>
      <c r="H152" s="21" t="str">
        <f>IF(INVENTARIO!O144="","",INVENTARIO!O144)</f>
        <v/>
      </c>
      <c r="I152" s="15" t="str">
        <f>IF(INVENTARIO!S144="","",INVENTARIO!S144)</f>
        <v/>
      </c>
      <c r="J152" s="15" t="str">
        <f>IF(INVENTARIO!W144="","",INVENTARIO!W144)</f>
        <v/>
      </c>
      <c r="K152" s="15" t="str">
        <f>IF(INVENTARIO!X144="","",INVENTARIO!X144)</f>
        <v/>
      </c>
      <c r="L152" s="15" t="str">
        <f>IF(INVENTARIO!Y144="","",INVENTARIO!Y144)</f>
        <v/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5" t="str">
        <f>IF(INVENTARIO!A144="","",INVENTARIO!A144)</f>
        <v/>
      </c>
      <c r="B153" s="15" t="str">
        <f>IF(INVENTARIO!G144="","",INVENTARIO!G144)</f>
        <v/>
      </c>
      <c r="C153" s="15" t="str">
        <f>IF(INVENTARIO!B144="","",INVENTARIO!B144)</f>
        <v/>
      </c>
      <c r="D153" s="15" t="str">
        <f>IF(INVENTARIO!D144="","",INVENTARIO!D144)</f>
        <v/>
      </c>
      <c r="E153" s="15" t="str">
        <f>IF(INVENTARIO!H144="","",INVENTARIO!H144)</f>
        <v/>
      </c>
      <c r="F153" s="15" t="str">
        <f>IF(INVENTARIO!L144="","",INVENTARIO!L144)</f>
        <v/>
      </c>
      <c r="G153" s="15" t="str">
        <f t="shared" si="17"/>
        <v>#REF!</v>
      </c>
      <c r="H153" s="21" t="str">
        <f>IF(INVENTARIO!O145="","",INVENTARIO!O145)</f>
        <v/>
      </c>
      <c r="I153" s="15" t="str">
        <f>IF(INVENTARIO!S145="","",INVENTARIO!S145)</f>
        <v/>
      </c>
      <c r="J153" s="15" t="str">
        <f>IF(INVENTARIO!W145="","",INVENTARIO!W145)</f>
        <v/>
      </c>
      <c r="K153" s="15" t="str">
        <f>IF(INVENTARIO!X145="","",INVENTARIO!X145)</f>
        <v/>
      </c>
      <c r="L153" s="15" t="str">
        <f>IF(INVENTARIO!Y145="","",INVENTARIO!Y145)</f>
        <v/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5" t="str">
        <f>IF(INVENTARIO!A145="","",INVENTARIO!A145)</f>
        <v/>
      </c>
      <c r="B154" s="15" t="str">
        <f>IF(INVENTARIO!G145="","",INVENTARIO!G145)</f>
        <v/>
      </c>
      <c r="C154" s="15" t="str">
        <f>IF(INVENTARIO!B145="","",INVENTARIO!B145)</f>
        <v/>
      </c>
      <c r="D154" s="15" t="str">
        <f>IF(INVENTARIO!D145="","",INVENTARIO!D145)</f>
        <v/>
      </c>
      <c r="E154" s="15" t="str">
        <f>IF(INVENTARIO!H145="","",INVENTARIO!H145)</f>
        <v/>
      </c>
      <c r="F154" s="15" t="str">
        <f>IF(INVENTARIO!L145="","",INVENTARIO!L145)</f>
        <v/>
      </c>
      <c r="G154" s="15" t="str">
        <f t="shared" si="17"/>
        <v>#REF!</v>
      </c>
      <c r="H154" s="21" t="str">
        <f>IF(INVENTARIO!O146="","",INVENTARIO!O146)</f>
        <v/>
      </c>
      <c r="I154" s="15" t="str">
        <f>IF(INVENTARIO!S146="","",INVENTARIO!S146)</f>
        <v/>
      </c>
      <c r="J154" s="15" t="str">
        <f>IF(INVENTARIO!W146="","",INVENTARIO!W146)</f>
        <v/>
      </c>
      <c r="K154" s="15" t="str">
        <f>IF(INVENTARIO!X146="","",INVENTARIO!X146)</f>
        <v/>
      </c>
      <c r="L154" s="15" t="str">
        <f>IF(INVENTARIO!Y146="","",INVENTARIO!Y146)</f>
        <v/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5" t="str">
        <f>IF(INVENTARIO!A146="","",INVENTARIO!A146)</f>
        <v/>
      </c>
      <c r="B155" s="15" t="str">
        <f>IF(INVENTARIO!G146="","",INVENTARIO!G146)</f>
        <v/>
      </c>
      <c r="C155" s="15" t="str">
        <f>IF(INVENTARIO!B146="","",INVENTARIO!B146)</f>
        <v/>
      </c>
      <c r="D155" s="15" t="str">
        <f>IF(INVENTARIO!D146="","",INVENTARIO!D146)</f>
        <v/>
      </c>
      <c r="E155" s="15" t="str">
        <f>IF(INVENTARIO!H146="","",INVENTARIO!H146)</f>
        <v/>
      </c>
      <c r="F155" s="15" t="str">
        <f>IF(INVENTARIO!L146="","",INVENTARIO!L146)</f>
        <v/>
      </c>
      <c r="G155" s="15" t="str">
        <f t="shared" si="17"/>
        <v>#REF!</v>
      </c>
      <c r="H155" s="21" t="str">
        <f>IF(INVENTARIO!O147="","",INVENTARIO!O147)</f>
        <v/>
      </c>
      <c r="I155" s="15" t="str">
        <f>IF(INVENTARIO!S147="","",INVENTARIO!S147)</f>
        <v/>
      </c>
      <c r="J155" s="15" t="str">
        <f>IF(INVENTARIO!W147="","",INVENTARIO!W147)</f>
        <v/>
      </c>
      <c r="K155" s="15" t="str">
        <f>IF(INVENTARIO!X147="","",INVENTARIO!X147)</f>
        <v/>
      </c>
      <c r="L155" s="15" t="str">
        <f>IF(INVENTARIO!Y147="","",INVENTARIO!Y147)</f>
        <v/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5" t="str">
        <f>IF(INVENTARIO!A147="","",INVENTARIO!A147)</f>
        <v/>
      </c>
      <c r="B156" s="15" t="str">
        <f>IF(INVENTARIO!G147="","",INVENTARIO!G147)</f>
        <v/>
      </c>
      <c r="C156" s="15" t="str">
        <f>IF(INVENTARIO!B147="","",INVENTARIO!B147)</f>
        <v/>
      </c>
      <c r="D156" s="15" t="str">
        <f>IF(INVENTARIO!D147="","",INVENTARIO!D147)</f>
        <v/>
      </c>
      <c r="E156" s="15" t="str">
        <f>IF(INVENTARIO!H147="","",INVENTARIO!H147)</f>
        <v/>
      </c>
      <c r="F156" s="15" t="str">
        <f>IF(INVENTARIO!L147="","",INVENTARIO!L147)</f>
        <v/>
      </c>
      <c r="G156" s="15" t="str">
        <f t="shared" si="17"/>
        <v>#REF!</v>
      </c>
      <c r="H156" s="21" t="str">
        <f>IF(INVENTARIO!O148="","",INVENTARIO!O148)</f>
        <v/>
      </c>
      <c r="I156" s="15" t="str">
        <f>IF(INVENTARIO!S148="","",INVENTARIO!S148)</f>
        <v/>
      </c>
      <c r="J156" s="15" t="str">
        <f>IF(INVENTARIO!W148="","",INVENTARIO!W148)</f>
        <v/>
      </c>
      <c r="K156" s="15" t="str">
        <f>IF(INVENTARIO!X148="","",INVENTARIO!X148)</f>
        <v/>
      </c>
      <c r="L156" s="15" t="str">
        <f>IF(INVENTARIO!Y148="","",INVENTARIO!Y148)</f>
        <v/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5" t="str">
        <f>IF(INVENTARIO!A148="","",INVENTARIO!A148)</f>
        <v/>
      </c>
      <c r="B157" s="15" t="str">
        <f>IF(INVENTARIO!G148="","",INVENTARIO!G148)</f>
        <v/>
      </c>
      <c r="C157" s="15" t="str">
        <f>IF(INVENTARIO!B148="","",INVENTARIO!B148)</f>
        <v/>
      </c>
      <c r="D157" s="15" t="str">
        <f>IF(INVENTARIO!D148="","",INVENTARIO!D148)</f>
        <v/>
      </c>
      <c r="E157" s="15" t="str">
        <f>IF(INVENTARIO!H148="","",INVENTARIO!H148)</f>
        <v/>
      </c>
      <c r="F157" s="15" t="str">
        <f>IF(INVENTARIO!L148="","",INVENTARIO!L148)</f>
        <v/>
      </c>
      <c r="G157" s="15" t="str">
        <f t="shared" si="17"/>
        <v>#REF!</v>
      </c>
      <c r="H157" s="21" t="str">
        <f>IF(INVENTARIO!O149="","",INVENTARIO!O149)</f>
        <v/>
      </c>
      <c r="I157" s="15" t="str">
        <f>IF(INVENTARIO!S149="","",INVENTARIO!S149)</f>
        <v/>
      </c>
      <c r="J157" s="15" t="str">
        <f>IF(INVENTARIO!W149="","",INVENTARIO!W149)</f>
        <v/>
      </c>
      <c r="K157" s="15" t="str">
        <f>IF(INVENTARIO!X149="","",INVENTARIO!X149)</f>
        <v/>
      </c>
      <c r="L157" s="15" t="str">
        <f>IF(INVENTARIO!Y149="","",INVENTARIO!Y149)</f>
        <v/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5" t="str">
        <f>IF(INVENTARIO!A149="","",INVENTARIO!A149)</f>
        <v/>
      </c>
      <c r="B158" s="15" t="str">
        <f>IF(INVENTARIO!G149="","",INVENTARIO!G149)</f>
        <v/>
      </c>
      <c r="C158" s="15" t="str">
        <f>IF(INVENTARIO!B149="","",INVENTARIO!B149)</f>
        <v/>
      </c>
      <c r="D158" s="15" t="str">
        <f>IF(INVENTARIO!D149="","",INVENTARIO!D149)</f>
        <v/>
      </c>
      <c r="E158" s="15" t="str">
        <f>IF(INVENTARIO!H149="","",INVENTARIO!H149)</f>
        <v/>
      </c>
      <c r="F158" s="15" t="str">
        <f>IF(INVENTARIO!L149="","",INVENTARIO!L149)</f>
        <v/>
      </c>
      <c r="G158" s="15" t="str">
        <f t="shared" si="17"/>
        <v>#REF!</v>
      </c>
      <c r="H158" s="21" t="str">
        <f>IF(INVENTARIO!O150="","",INVENTARIO!O150)</f>
        <v/>
      </c>
      <c r="I158" s="15" t="str">
        <f>IF(INVENTARIO!S150="","",INVENTARIO!S150)</f>
        <v/>
      </c>
      <c r="J158" s="15" t="str">
        <f>IF(INVENTARIO!W150="","",INVENTARIO!W150)</f>
        <v/>
      </c>
      <c r="K158" s="15" t="str">
        <f>IF(INVENTARIO!X150="","",INVENTARIO!X150)</f>
        <v/>
      </c>
      <c r="L158" s="15" t="str">
        <f>IF(INVENTARIO!Y150="","",INVENTARIO!Y150)</f>
        <v/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5" t="str">
        <f>IF(INVENTARIO!A150="","",INVENTARIO!A150)</f>
        <v/>
      </c>
      <c r="B159" s="15" t="str">
        <f>IF(INVENTARIO!G150="","",INVENTARIO!G150)</f>
        <v/>
      </c>
      <c r="C159" s="15" t="str">
        <f>IF(INVENTARIO!B150="","",INVENTARIO!B150)</f>
        <v/>
      </c>
      <c r="D159" s="15" t="str">
        <f>IF(INVENTARIO!D150="","",INVENTARIO!D150)</f>
        <v/>
      </c>
      <c r="E159" s="15" t="str">
        <f>IF(INVENTARIO!H150="","",INVENTARIO!H150)</f>
        <v/>
      </c>
      <c r="F159" s="15" t="str">
        <f>IF(INVENTARIO!L150="","",INVENTARIO!L150)</f>
        <v/>
      </c>
      <c r="G159" s="15" t="str">
        <f t="shared" si="17"/>
        <v>#REF!</v>
      </c>
      <c r="H159" s="21" t="str">
        <f>IF(INVENTARIO!O151="","",INVENTARIO!O151)</f>
        <v/>
      </c>
      <c r="I159" s="15" t="str">
        <f>IF(INVENTARIO!S151="","",INVENTARIO!S151)</f>
        <v/>
      </c>
      <c r="J159" s="15" t="str">
        <f>IF(INVENTARIO!W151="","",INVENTARIO!W151)</f>
        <v/>
      </c>
      <c r="K159" s="15" t="str">
        <f>IF(INVENTARIO!X151="","",INVENTARIO!X151)</f>
        <v/>
      </c>
      <c r="L159" s="15" t="str">
        <f>IF(INVENTARIO!Y151="","",INVENTARIO!Y151)</f>
        <v/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5" t="str">
        <f>IF(INVENTARIO!A151="","",INVENTARIO!A151)</f>
        <v/>
      </c>
      <c r="B160" s="15" t="str">
        <f>IF(INVENTARIO!G151="","",INVENTARIO!G151)</f>
        <v/>
      </c>
      <c r="C160" s="15" t="str">
        <f>IF(INVENTARIO!B151="","",INVENTARIO!B151)</f>
        <v/>
      </c>
      <c r="D160" s="15" t="str">
        <f>IF(INVENTARIO!D151="","",INVENTARIO!D151)</f>
        <v/>
      </c>
      <c r="E160" s="15" t="str">
        <f>IF(INVENTARIO!H151="","",INVENTARIO!H151)</f>
        <v/>
      </c>
      <c r="F160" s="15" t="str">
        <f>IF(INVENTARIO!L151="","",INVENTARIO!L151)</f>
        <v/>
      </c>
      <c r="G160" s="15" t="str">
        <f t="shared" si="17"/>
        <v>#REF!</v>
      </c>
      <c r="H160" s="21" t="str">
        <f>IF(INVENTARIO!O152="","",INVENTARIO!O152)</f>
        <v/>
      </c>
      <c r="I160" s="15" t="str">
        <f>IF(INVENTARIO!S152="","",INVENTARIO!S152)</f>
        <v/>
      </c>
      <c r="J160" s="15" t="str">
        <f>IF(INVENTARIO!W152="","",INVENTARIO!W152)</f>
        <v/>
      </c>
      <c r="K160" s="15" t="str">
        <f>IF(INVENTARIO!X152="","",INVENTARIO!X152)</f>
        <v/>
      </c>
      <c r="L160" s="15" t="str">
        <f>IF(INVENTARIO!Y152="","",INVENTARIO!Y152)</f>
        <v/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5" t="str">
        <f>IF(INVENTARIO!A152="","",INVENTARIO!A152)</f>
        <v/>
      </c>
      <c r="B161" s="15" t="str">
        <f>IF(INVENTARIO!G152="","",INVENTARIO!G152)</f>
        <v/>
      </c>
      <c r="C161" s="15" t="str">
        <f>IF(INVENTARIO!B152="","",INVENTARIO!B152)</f>
        <v/>
      </c>
      <c r="D161" s="15" t="str">
        <f>IF(INVENTARIO!D152="","",INVENTARIO!D152)</f>
        <v/>
      </c>
      <c r="E161" s="15" t="str">
        <f>IF(INVENTARIO!H152="","",INVENTARIO!H152)</f>
        <v/>
      </c>
      <c r="F161" s="15" t="str">
        <f>IF(INVENTARIO!L152="","",INVENTARIO!L152)</f>
        <v/>
      </c>
      <c r="G161" s="15" t="str">
        <f t="shared" si="17"/>
        <v>#REF!</v>
      </c>
      <c r="H161" s="21" t="str">
        <f>IF(INVENTARIO!O153="","",INVENTARIO!O153)</f>
        <v/>
      </c>
      <c r="I161" s="15" t="str">
        <f>IF(INVENTARIO!S153="","",INVENTARIO!S153)</f>
        <v/>
      </c>
      <c r="J161" s="15" t="str">
        <f>IF(INVENTARIO!W153="","",INVENTARIO!W153)</f>
        <v/>
      </c>
      <c r="K161" s="15" t="str">
        <f>IF(INVENTARIO!X153="","",INVENTARIO!X153)</f>
        <v/>
      </c>
      <c r="L161" s="15" t="str">
        <f>IF(INVENTARIO!Y153="","",INVENTARIO!Y153)</f>
        <v/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5" t="str">
        <f>IF(INVENTARIO!A153="","",INVENTARIO!A153)</f>
        <v/>
      </c>
      <c r="B162" s="15" t="str">
        <f>IF(INVENTARIO!G153="","",INVENTARIO!G153)</f>
        <v/>
      </c>
      <c r="C162" s="15" t="str">
        <f>IF(INVENTARIO!B153="","",INVENTARIO!B153)</f>
        <v/>
      </c>
      <c r="D162" s="15" t="str">
        <f>IF(INVENTARIO!D153="","",INVENTARIO!D153)</f>
        <v/>
      </c>
      <c r="E162" s="15" t="str">
        <f>IF(INVENTARIO!H153="","",INVENTARIO!H153)</f>
        <v/>
      </c>
      <c r="F162" s="15" t="str">
        <f>IF(INVENTARIO!L153="","",INVENTARIO!L153)</f>
        <v/>
      </c>
      <c r="G162" s="15" t="str">
        <f t="shared" si="17"/>
        <v>#REF!</v>
      </c>
      <c r="H162" s="21" t="str">
        <f>IF(INVENTARIO!O154="","",INVENTARIO!O154)</f>
        <v/>
      </c>
      <c r="I162" s="15" t="str">
        <f>IF(INVENTARIO!S154="","",INVENTARIO!S154)</f>
        <v/>
      </c>
      <c r="J162" s="15" t="str">
        <f>IF(INVENTARIO!W154="","",INVENTARIO!W154)</f>
        <v/>
      </c>
      <c r="K162" s="15" t="str">
        <f>IF(INVENTARIO!X154="","",INVENTARIO!X154)</f>
        <v/>
      </c>
      <c r="L162" s="15" t="str">
        <f>IF(INVENTARIO!Y154="","",INVENTARIO!Y154)</f>
        <v/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5" t="str">
        <f>IF(INVENTARIO!A154="","",INVENTARIO!A154)</f>
        <v/>
      </c>
      <c r="B163" s="15" t="str">
        <f>IF(INVENTARIO!G154="","",INVENTARIO!G154)</f>
        <v/>
      </c>
      <c r="C163" s="15" t="str">
        <f>IF(INVENTARIO!B154="","",INVENTARIO!B154)</f>
        <v/>
      </c>
      <c r="D163" s="15" t="str">
        <f>IF(INVENTARIO!D154="","",INVENTARIO!D154)</f>
        <v/>
      </c>
      <c r="E163" s="15" t="str">
        <f>IF(INVENTARIO!H154="","",INVENTARIO!H154)</f>
        <v/>
      </c>
      <c r="F163" s="15" t="str">
        <f>IF(INVENTARIO!L154="","",INVENTARIO!L154)</f>
        <v/>
      </c>
      <c r="G163" s="15" t="str">
        <f t="shared" si="17"/>
        <v>#REF!</v>
      </c>
      <c r="H163" s="21" t="str">
        <f>IF(INVENTARIO!O155="","",INVENTARIO!O155)</f>
        <v/>
      </c>
      <c r="I163" s="15" t="str">
        <f>IF(INVENTARIO!S155="","",INVENTARIO!S155)</f>
        <v/>
      </c>
      <c r="J163" s="15" t="str">
        <f>IF(INVENTARIO!W155="","",INVENTARIO!W155)</f>
        <v/>
      </c>
      <c r="K163" s="15" t="str">
        <f>IF(INVENTARIO!X155="","",INVENTARIO!X155)</f>
        <v/>
      </c>
      <c r="L163" s="15" t="str">
        <f>IF(INVENTARIO!Y155="","",INVENTARIO!Y155)</f>
        <v/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5" t="str">
        <f>IF(INVENTARIO!A155="","",INVENTARIO!A155)</f>
        <v/>
      </c>
      <c r="B164" s="15" t="str">
        <f>IF(INVENTARIO!G155="","",INVENTARIO!G155)</f>
        <v/>
      </c>
      <c r="C164" s="15" t="str">
        <f>IF(INVENTARIO!B155="","",INVENTARIO!B155)</f>
        <v/>
      </c>
      <c r="D164" s="15" t="str">
        <f>IF(INVENTARIO!D155="","",INVENTARIO!D155)</f>
        <v/>
      </c>
      <c r="E164" s="15" t="str">
        <f>IF(INVENTARIO!H155="","",INVENTARIO!H155)</f>
        <v/>
      </c>
      <c r="F164" s="15" t="str">
        <f>IF(INVENTARIO!L155="","",INVENTARIO!L155)</f>
        <v/>
      </c>
      <c r="G164" s="15" t="str">
        <f t="shared" si="17"/>
        <v>#REF!</v>
      </c>
      <c r="H164" s="21" t="str">
        <f>IF(INVENTARIO!O156="","",INVENTARIO!O156)</f>
        <v/>
      </c>
      <c r="I164" s="15" t="str">
        <f>IF(INVENTARIO!S156="","",INVENTARIO!S156)</f>
        <v/>
      </c>
      <c r="J164" s="15" t="str">
        <f>IF(INVENTARIO!W156="","",INVENTARIO!W156)</f>
        <v/>
      </c>
      <c r="K164" s="15" t="str">
        <f>IF(INVENTARIO!X156="","",INVENTARIO!X156)</f>
        <v/>
      </c>
      <c r="L164" s="15" t="str">
        <f>IF(INVENTARIO!Y156="","",INVENTARIO!Y156)</f>
        <v/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5" t="str">
        <f>IF(INVENTARIO!A156="","",INVENTARIO!A156)</f>
        <v/>
      </c>
      <c r="B165" s="15" t="str">
        <f>IF(INVENTARIO!G156="","",INVENTARIO!G156)</f>
        <v/>
      </c>
      <c r="C165" s="15" t="str">
        <f>IF(INVENTARIO!B156="","",INVENTARIO!B156)</f>
        <v/>
      </c>
      <c r="D165" s="15" t="str">
        <f>IF(INVENTARIO!D156="","",INVENTARIO!D156)</f>
        <v/>
      </c>
      <c r="E165" s="15" t="str">
        <f>IF(INVENTARIO!H156="","",INVENTARIO!H156)</f>
        <v/>
      </c>
      <c r="F165" s="15" t="str">
        <f>IF(INVENTARIO!L156="","",INVENTARIO!L156)</f>
        <v/>
      </c>
      <c r="G165" s="15" t="str">
        <f t="shared" si="17"/>
        <v>#REF!</v>
      </c>
      <c r="H165" s="21" t="str">
        <f>IF(INVENTARIO!O157="","",INVENTARIO!O157)</f>
        <v/>
      </c>
      <c r="I165" s="15" t="str">
        <f>IF(INVENTARIO!S157="","",INVENTARIO!S157)</f>
        <v/>
      </c>
      <c r="J165" s="15" t="str">
        <f>IF(INVENTARIO!W157="","",INVENTARIO!W157)</f>
        <v/>
      </c>
      <c r="K165" s="15" t="str">
        <f>IF(INVENTARIO!X157="","",INVENTARIO!X157)</f>
        <v/>
      </c>
      <c r="L165" s="15" t="str">
        <f>IF(INVENTARIO!Y157="","",INVENTARIO!Y157)</f>
        <v/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5" t="str">
        <f>IF(INVENTARIO!A157="","",INVENTARIO!A157)</f>
        <v/>
      </c>
      <c r="B166" s="15" t="str">
        <f>IF(INVENTARIO!G157="","",INVENTARIO!G157)</f>
        <v/>
      </c>
      <c r="C166" s="15" t="str">
        <f>IF(INVENTARIO!B157="","",INVENTARIO!B157)</f>
        <v/>
      </c>
      <c r="D166" s="15" t="str">
        <f>IF(INVENTARIO!D157="","",INVENTARIO!D157)</f>
        <v/>
      </c>
      <c r="E166" s="15" t="str">
        <f>IF(INVENTARIO!H157="","",INVENTARIO!H157)</f>
        <v/>
      </c>
      <c r="F166" s="15" t="str">
        <f>IF(INVENTARIO!L157="","",INVENTARIO!L157)</f>
        <v/>
      </c>
      <c r="G166" s="15" t="str">
        <f t="shared" si="17"/>
        <v>#REF!</v>
      </c>
      <c r="H166" s="21" t="str">
        <f>IF(INVENTARIO!O158="","",INVENTARIO!O158)</f>
        <v/>
      </c>
      <c r="I166" s="15" t="str">
        <f>IF(INVENTARIO!S158="","",INVENTARIO!S158)</f>
        <v/>
      </c>
      <c r="J166" s="15" t="str">
        <f>IF(INVENTARIO!W158="","",INVENTARIO!W158)</f>
        <v/>
      </c>
      <c r="K166" s="15" t="str">
        <f>IF(INVENTARIO!X158="","",INVENTARIO!X158)</f>
        <v/>
      </c>
      <c r="L166" s="15" t="str">
        <f>IF(INVENTARIO!Y158="","",INVENTARIO!Y158)</f>
        <v/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5" t="str">
        <f>IF(INVENTARIO!A158="","",INVENTARIO!A158)</f>
        <v/>
      </c>
      <c r="B167" s="15" t="str">
        <f>IF(INVENTARIO!G158="","",INVENTARIO!G158)</f>
        <v/>
      </c>
      <c r="C167" s="15" t="str">
        <f>IF(INVENTARIO!B158="","",INVENTARIO!B158)</f>
        <v/>
      </c>
      <c r="D167" s="15" t="str">
        <f>IF(INVENTARIO!D158="","",INVENTARIO!D158)</f>
        <v/>
      </c>
      <c r="E167" s="15" t="str">
        <f>IF(INVENTARIO!H158="","",INVENTARIO!H158)</f>
        <v/>
      </c>
      <c r="F167" s="15" t="str">
        <f>IF(INVENTARIO!L158="","",INVENTARIO!L158)</f>
        <v/>
      </c>
      <c r="G167" s="15" t="str">
        <f t="shared" si="17"/>
        <v>#REF!</v>
      </c>
      <c r="H167" s="21" t="str">
        <f>IF(INVENTARIO!O159="","",INVENTARIO!O159)</f>
        <v/>
      </c>
      <c r="I167" s="15" t="str">
        <f>IF(INVENTARIO!S159="","",INVENTARIO!S159)</f>
        <v/>
      </c>
      <c r="J167" s="15" t="str">
        <f>IF(INVENTARIO!W159="","",INVENTARIO!W159)</f>
        <v/>
      </c>
      <c r="K167" s="15" t="str">
        <f>IF(INVENTARIO!X159="","",INVENTARIO!X159)</f>
        <v/>
      </c>
      <c r="L167" s="15" t="str">
        <f>IF(INVENTARIO!Y159="","",INVENTARIO!Y159)</f>
        <v/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5" t="str">
        <f>IF(INVENTARIO!A159="","",INVENTARIO!A159)</f>
        <v/>
      </c>
      <c r="B168" s="15" t="str">
        <f>IF(INVENTARIO!G159="","",INVENTARIO!G159)</f>
        <v/>
      </c>
      <c r="C168" s="15" t="str">
        <f>IF(INVENTARIO!B159="","",INVENTARIO!B159)</f>
        <v/>
      </c>
      <c r="D168" s="15" t="str">
        <f>IF(INVENTARIO!D159="","",INVENTARIO!D159)</f>
        <v/>
      </c>
      <c r="E168" s="15" t="str">
        <f>IF(INVENTARIO!H159="","",INVENTARIO!H159)</f>
        <v/>
      </c>
      <c r="F168" s="15" t="str">
        <f>IF(INVENTARIO!L159="","",INVENTARIO!L159)</f>
        <v/>
      </c>
      <c r="G168" s="15" t="str">
        <f t="shared" si="17"/>
        <v>#REF!</v>
      </c>
      <c r="H168" s="21" t="str">
        <f>IF(INVENTARIO!O160="","",INVENTARIO!O160)</f>
        <v/>
      </c>
      <c r="I168" s="15" t="str">
        <f>IF(INVENTARIO!S160="","",INVENTARIO!S160)</f>
        <v/>
      </c>
      <c r="J168" s="15" t="str">
        <f>IF(INVENTARIO!W160="","",INVENTARIO!W160)</f>
        <v/>
      </c>
      <c r="K168" s="15" t="str">
        <f>IF(INVENTARIO!X160="","",INVENTARIO!X160)</f>
        <v/>
      </c>
      <c r="L168" s="15" t="str">
        <f>IF(INVENTARIO!Y160="","",INVENTARIO!Y160)</f>
        <v/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5" t="str">
        <f>IF(INVENTARIO!A160="","",INVENTARIO!A160)</f>
        <v/>
      </c>
      <c r="B169" s="15" t="str">
        <f>IF(INVENTARIO!G160="","",INVENTARIO!G160)</f>
        <v/>
      </c>
      <c r="C169" s="15" t="str">
        <f>IF(INVENTARIO!B160="","",INVENTARIO!B160)</f>
        <v/>
      </c>
      <c r="D169" s="15" t="str">
        <f>IF(INVENTARIO!D160="","",INVENTARIO!D160)</f>
        <v/>
      </c>
      <c r="E169" s="15" t="str">
        <f>IF(INVENTARIO!H160="","",INVENTARIO!H160)</f>
        <v/>
      </c>
      <c r="F169" s="15" t="str">
        <f>IF(INVENTARIO!L160="","",INVENTARIO!L160)</f>
        <v/>
      </c>
      <c r="G169" s="15" t="str">
        <f t="shared" si="17"/>
        <v>#REF!</v>
      </c>
      <c r="H169" s="21" t="str">
        <f>IF(INVENTARIO!O161="","",INVENTARIO!O161)</f>
        <v/>
      </c>
      <c r="I169" s="15" t="str">
        <f>IF(INVENTARIO!S161="","",INVENTARIO!S161)</f>
        <v/>
      </c>
      <c r="J169" s="15" t="str">
        <f>IF(INVENTARIO!W161="","",INVENTARIO!W161)</f>
        <v/>
      </c>
      <c r="K169" s="15" t="str">
        <f>IF(INVENTARIO!X161="","",INVENTARIO!X161)</f>
        <v/>
      </c>
      <c r="L169" s="15" t="str">
        <f>IF(INVENTARIO!Y161="","",INVENTARIO!Y161)</f>
        <v/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5" t="str">
        <f>IF(INVENTARIO!A161="","",INVENTARIO!A161)</f>
        <v/>
      </c>
      <c r="B170" s="15" t="str">
        <f>IF(INVENTARIO!G161="","",INVENTARIO!G161)</f>
        <v/>
      </c>
      <c r="C170" s="15" t="str">
        <f>IF(INVENTARIO!B161="","",INVENTARIO!B161)</f>
        <v/>
      </c>
      <c r="D170" s="15" t="str">
        <f>IF(INVENTARIO!D161="","",INVENTARIO!D161)</f>
        <v/>
      </c>
      <c r="E170" s="15" t="str">
        <f>IF(INVENTARIO!H161="","",INVENTARIO!H161)</f>
        <v/>
      </c>
      <c r="F170" s="15" t="str">
        <f>IF(INVENTARIO!L161="","",INVENTARIO!L161)</f>
        <v/>
      </c>
      <c r="G170" s="15" t="str">
        <f t="shared" si="17"/>
        <v>#REF!</v>
      </c>
      <c r="H170" s="21" t="str">
        <f>IF(INVENTARIO!O162="","",INVENTARIO!O162)</f>
        <v/>
      </c>
      <c r="I170" s="15" t="str">
        <f>IF(INVENTARIO!S162="","",INVENTARIO!S162)</f>
        <v/>
      </c>
      <c r="J170" s="15" t="str">
        <f>IF(INVENTARIO!W162="","",INVENTARIO!W162)</f>
        <v/>
      </c>
      <c r="K170" s="15" t="str">
        <f>IF(INVENTARIO!X162="","",INVENTARIO!X162)</f>
        <v/>
      </c>
      <c r="L170" s="15" t="str">
        <f>IF(INVENTARIO!Y162="","",INVENTARIO!Y162)</f>
        <v/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5" t="str">
        <f>IF(INVENTARIO!A162="","",INVENTARIO!A162)</f>
        <v/>
      </c>
      <c r="B171" s="15" t="str">
        <f>IF(INVENTARIO!G162="","",INVENTARIO!G162)</f>
        <v/>
      </c>
      <c r="C171" s="15" t="str">
        <f>IF(INVENTARIO!B162="","",INVENTARIO!B162)</f>
        <v/>
      </c>
      <c r="D171" s="15" t="str">
        <f>IF(INVENTARIO!D162="","",INVENTARIO!D162)</f>
        <v/>
      </c>
      <c r="E171" s="15" t="str">
        <f>IF(INVENTARIO!H162="","",INVENTARIO!H162)</f>
        <v/>
      </c>
      <c r="F171" s="15" t="str">
        <f>IF(INVENTARIO!L162="","",INVENTARIO!L162)</f>
        <v/>
      </c>
      <c r="G171" s="15" t="str">
        <f t="shared" si="17"/>
        <v>#REF!</v>
      </c>
      <c r="H171" s="21" t="str">
        <f>IF(INVENTARIO!O163="","",INVENTARIO!O163)</f>
        <v/>
      </c>
      <c r="I171" s="15" t="str">
        <f>IF(INVENTARIO!S163="","",INVENTARIO!S163)</f>
        <v/>
      </c>
      <c r="J171" s="15" t="str">
        <f>IF(INVENTARIO!W163="","",INVENTARIO!W163)</f>
        <v/>
      </c>
      <c r="K171" s="15" t="str">
        <f>IF(INVENTARIO!X163="","",INVENTARIO!X163)</f>
        <v/>
      </c>
      <c r="L171" s="15" t="str">
        <f>IF(INVENTARIO!Y163="","",INVENTARIO!Y163)</f>
        <v/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5" t="str">
        <f>IF(INVENTARIO!A163="","",INVENTARIO!A163)</f>
        <v/>
      </c>
      <c r="B172" s="15" t="str">
        <f>IF(INVENTARIO!G163="","",INVENTARIO!G163)</f>
        <v/>
      </c>
      <c r="C172" s="15" t="str">
        <f>IF(INVENTARIO!B163="","",INVENTARIO!B163)</f>
        <v/>
      </c>
      <c r="D172" s="15" t="str">
        <f>IF(INVENTARIO!D163="","",INVENTARIO!D163)</f>
        <v/>
      </c>
      <c r="E172" s="15" t="str">
        <f>IF(INVENTARIO!H163="","",INVENTARIO!H163)</f>
        <v/>
      </c>
      <c r="F172" s="15" t="str">
        <f>IF(INVENTARIO!L163="","",INVENTARIO!L163)</f>
        <v/>
      </c>
      <c r="G172" s="15" t="str">
        <f t="shared" si="17"/>
        <v>#REF!</v>
      </c>
      <c r="H172" s="21" t="str">
        <f>IF(INVENTARIO!O164="","",INVENTARIO!O164)</f>
        <v/>
      </c>
      <c r="I172" s="15" t="str">
        <f>IF(INVENTARIO!S164="","",INVENTARIO!S164)</f>
        <v/>
      </c>
      <c r="J172" s="15" t="str">
        <f>IF(INVENTARIO!W164="","",INVENTARIO!W164)</f>
        <v/>
      </c>
      <c r="K172" s="15" t="str">
        <f>IF(INVENTARIO!X164="","",INVENTARIO!X164)</f>
        <v/>
      </c>
      <c r="L172" s="15" t="str">
        <f>IF(INVENTARIO!Y164="","",INVENTARIO!Y164)</f>
        <v/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5" t="str">
        <f>IF(INVENTARIO!A164="","",INVENTARIO!A164)</f>
        <v/>
      </c>
      <c r="B173" s="15" t="str">
        <f>IF(INVENTARIO!G164="","",INVENTARIO!G164)</f>
        <v/>
      </c>
      <c r="C173" s="15" t="str">
        <f>IF(INVENTARIO!B164="","",INVENTARIO!B164)</f>
        <v/>
      </c>
      <c r="D173" s="15" t="str">
        <f>IF(INVENTARIO!D164="","",INVENTARIO!D164)</f>
        <v/>
      </c>
      <c r="E173" s="15" t="str">
        <f>IF(INVENTARIO!H164="","",INVENTARIO!H164)</f>
        <v/>
      </c>
      <c r="F173" s="15" t="str">
        <f>IF(INVENTARIO!L164="","",INVENTARIO!L164)</f>
        <v/>
      </c>
      <c r="G173" s="15" t="str">
        <f t="shared" si="17"/>
        <v>#REF!</v>
      </c>
      <c r="H173" s="21" t="str">
        <f>IF(INVENTARIO!O165="","",INVENTARIO!O165)</f>
        <v/>
      </c>
      <c r="I173" s="15" t="str">
        <f>IF(INVENTARIO!S165="","",INVENTARIO!S165)</f>
        <v/>
      </c>
      <c r="J173" s="15" t="str">
        <f>IF(INVENTARIO!W165="","",INVENTARIO!W165)</f>
        <v/>
      </c>
      <c r="K173" s="15" t="str">
        <f>IF(INVENTARIO!X165="","",INVENTARIO!X165)</f>
        <v/>
      </c>
      <c r="L173" s="15" t="str">
        <f>IF(INVENTARIO!Y165="","",INVENTARIO!Y165)</f>
        <v/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5" t="str">
        <f>IF(INVENTARIO!A165="","",INVENTARIO!A165)</f>
        <v/>
      </c>
      <c r="B174" s="15" t="str">
        <f>IF(INVENTARIO!G165="","",INVENTARIO!G165)</f>
        <v/>
      </c>
      <c r="C174" s="15" t="str">
        <f>IF(INVENTARIO!B165="","",INVENTARIO!B165)</f>
        <v/>
      </c>
      <c r="D174" s="15" t="str">
        <f>IF(INVENTARIO!D165="","",INVENTARIO!D165)</f>
        <v/>
      </c>
      <c r="E174" s="15" t="str">
        <f>IF(INVENTARIO!H165="","",INVENTARIO!H165)</f>
        <v/>
      </c>
      <c r="F174" s="15" t="str">
        <f>IF(INVENTARIO!L165="","",INVENTARIO!L165)</f>
        <v/>
      </c>
      <c r="G174" s="15" t="str">
        <f t="shared" si="17"/>
        <v>#REF!</v>
      </c>
      <c r="H174" s="21" t="str">
        <f>IF(INVENTARIO!O166="","",INVENTARIO!O166)</f>
        <v/>
      </c>
      <c r="I174" s="15" t="str">
        <f>IF(INVENTARIO!S166="","",INVENTARIO!S166)</f>
        <v/>
      </c>
      <c r="J174" s="15" t="str">
        <f>IF(INVENTARIO!W166="","",INVENTARIO!W166)</f>
        <v/>
      </c>
      <c r="K174" s="15" t="str">
        <f>IF(INVENTARIO!X166="","",INVENTARIO!X166)</f>
        <v/>
      </c>
      <c r="L174" s="15" t="str">
        <f>IF(INVENTARIO!Y166="","",INVENTARIO!Y166)</f>
        <v/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5" t="str">
        <f>IF(INVENTARIO!A166="","",INVENTARIO!A166)</f>
        <v/>
      </c>
      <c r="B175" s="15" t="str">
        <f>IF(INVENTARIO!G166="","",INVENTARIO!G166)</f>
        <v/>
      </c>
      <c r="C175" s="15" t="str">
        <f>IF(INVENTARIO!B166="","",INVENTARIO!B166)</f>
        <v/>
      </c>
      <c r="D175" s="15" t="str">
        <f>IF(INVENTARIO!D166="","",INVENTARIO!D166)</f>
        <v/>
      </c>
      <c r="E175" s="15" t="str">
        <f>IF(INVENTARIO!H166="","",INVENTARIO!H166)</f>
        <v/>
      </c>
      <c r="F175" s="15" t="str">
        <f>IF(INVENTARIO!L166="","",INVENTARIO!L166)</f>
        <v/>
      </c>
      <c r="G175" s="15" t="str">
        <f t="shared" si="17"/>
        <v>#REF!</v>
      </c>
      <c r="H175" s="21" t="str">
        <f>IF(INVENTARIO!O167="","",INVENTARIO!O167)</f>
        <v/>
      </c>
      <c r="I175" s="15" t="str">
        <f>IF(INVENTARIO!S167="","",INVENTARIO!S167)</f>
        <v/>
      </c>
      <c r="J175" s="15" t="str">
        <f>IF(INVENTARIO!W167="","",INVENTARIO!W167)</f>
        <v/>
      </c>
      <c r="K175" s="15" t="str">
        <f>IF(INVENTARIO!X167="","",INVENTARIO!X167)</f>
        <v/>
      </c>
      <c r="L175" s="15" t="str">
        <f>IF(INVENTARIO!Y167="","",INVENTARIO!Y167)</f>
        <v/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5" t="str">
        <f>IF(INVENTARIO!A167="","",INVENTARIO!A167)</f>
        <v/>
      </c>
      <c r="B176" s="15" t="str">
        <f>IF(INVENTARIO!G167="","",INVENTARIO!G167)</f>
        <v/>
      </c>
      <c r="C176" s="15" t="str">
        <f>IF(INVENTARIO!B167="","",INVENTARIO!B167)</f>
        <v/>
      </c>
      <c r="D176" s="15" t="str">
        <f>IF(INVENTARIO!D167="","",INVENTARIO!D167)</f>
        <v/>
      </c>
      <c r="E176" s="15" t="str">
        <f>IF(INVENTARIO!H167="","",INVENTARIO!H167)</f>
        <v/>
      </c>
      <c r="F176" s="15" t="str">
        <f>IF(INVENTARIO!L167="","",INVENTARIO!L167)</f>
        <v/>
      </c>
      <c r="G176" s="15" t="str">
        <f t="shared" si="17"/>
        <v>#REF!</v>
      </c>
      <c r="H176" s="21" t="str">
        <f>IF(INVENTARIO!O168="","",INVENTARIO!O168)</f>
        <v/>
      </c>
      <c r="I176" s="15" t="str">
        <f>IF(INVENTARIO!S168="","",INVENTARIO!S168)</f>
        <v/>
      </c>
      <c r="J176" s="15" t="str">
        <f>IF(INVENTARIO!W168="","",INVENTARIO!W168)</f>
        <v/>
      </c>
      <c r="K176" s="15" t="str">
        <f>IF(INVENTARIO!X168="","",INVENTARIO!X168)</f>
        <v/>
      </c>
      <c r="L176" s="15" t="str">
        <f>IF(INVENTARIO!Y168="","",INVENTARIO!Y168)</f>
        <v/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5" t="str">
        <f>IF(INVENTARIO!A168="","",INVENTARIO!A168)</f>
        <v/>
      </c>
      <c r="B177" s="15" t="str">
        <f>IF(INVENTARIO!G168="","",INVENTARIO!G168)</f>
        <v/>
      </c>
      <c r="C177" s="15" t="str">
        <f>IF(INVENTARIO!B168="","",INVENTARIO!B168)</f>
        <v/>
      </c>
      <c r="D177" s="15" t="str">
        <f>IF(INVENTARIO!D168="","",INVENTARIO!D168)</f>
        <v/>
      </c>
      <c r="E177" s="15" t="str">
        <f>IF(INVENTARIO!H168="","",INVENTARIO!H168)</f>
        <v/>
      </c>
      <c r="F177" s="15" t="str">
        <f>IF(INVENTARIO!L168="","",INVENTARIO!L168)</f>
        <v/>
      </c>
      <c r="G177" s="15" t="str">
        <f t="shared" si="17"/>
        <v>#REF!</v>
      </c>
      <c r="H177" s="21" t="str">
        <f>IF(INVENTARIO!O169="","",INVENTARIO!O169)</f>
        <v/>
      </c>
      <c r="I177" s="15" t="str">
        <f>IF(INVENTARIO!S169="","",INVENTARIO!S169)</f>
        <v/>
      </c>
      <c r="J177" s="15" t="str">
        <f>IF(INVENTARIO!W169="","",INVENTARIO!W169)</f>
        <v/>
      </c>
      <c r="K177" s="15" t="str">
        <f>IF(INVENTARIO!X169="","",INVENTARIO!X169)</f>
        <v/>
      </c>
      <c r="L177" s="15" t="str">
        <f>IF(INVENTARIO!Y169="","",INVENTARIO!Y169)</f>
        <v/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5" t="str">
        <f>IF(INVENTARIO!A169="","",INVENTARIO!A169)</f>
        <v/>
      </c>
      <c r="B178" s="15" t="str">
        <f>IF(INVENTARIO!G169="","",INVENTARIO!G169)</f>
        <v/>
      </c>
      <c r="C178" s="15" t="str">
        <f>IF(INVENTARIO!B169="","",INVENTARIO!B169)</f>
        <v/>
      </c>
      <c r="D178" s="15" t="str">
        <f>IF(INVENTARIO!D169="","",INVENTARIO!D169)</f>
        <v/>
      </c>
      <c r="E178" s="15" t="str">
        <f>IF(INVENTARIO!H169="","",INVENTARIO!H169)</f>
        <v/>
      </c>
      <c r="F178" s="15" t="str">
        <f>IF(INVENTARIO!L169="","",INVENTARIO!L169)</f>
        <v/>
      </c>
      <c r="G178" s="15" t="str">
        <f t="shared" si="17"/>
        <v>#REF!</v>
      </c>
      <c r="H178" s="21" t="str">
        <f>IF(INVENTARIO!O170="","",INVENTARIO!O170)</f>
        <v/>
      </c>
      <c r="I178" s="15" t="str">
        <f>IF(INVENTARIO!S170="","",INVENTARIO!S170)</f>
        <v/>
      </c>
      <c r="J178" s="15" t="str">
        <f>IF(INVENTARIO!W170="","",INVENTARIO!W170)</f>
        <v/>
      </c>
      <c r="K178" s="15" t="str">
        <f>IF(INVENTARIO!X170="","",INVENTARIO!X170)</f>
        <v/>
      </c>
      <c r="L178" s="15" t="str">
        <f>IF(INVENTARIO!Y170="","",INVENTARIO!Y170)</f>
        <v/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5" t="str">
        <f>IF(INVENTARIO!A170="","",INVENTARIO!A170)</f>
        <v/>
      </c>
      <c r="B179" s="15" t="str">
        <f>IF(INVENTARIO!G170="","",INVENTARIO!G170)</f>
        <v/>
      </c>
      <c r="C179" s="15" t="str">
        <f>IF(INVENTARIO!B170="","",INVENTARIO!B170)</f>
        <v/>
      </c>
      <c r="D179" s="15" t="str">
        <f>IF(INVENTARIO!D170="","",INVENTARIO!D170)</f>
        <v/>
      </c>
      <c r="E179" s="15" t="str">
        <f>IF(INVENTARIO!H170="","",INVENTARIO!H170)</f>
        <v/>
      </c>
      <c r="F179" s="15" t="str">
        <f>IF(INVENTARIO!L170="","",INVENTARIO!L170)</f>
        <v/>
      </c>
      <c r="G179" s="15" t="str">
        <f t="shared" si="17"/>
        <v>#REF!</v>
      </c>
      <c r="H179" s="21" t="str">
        <f>IF(INVENTARIO!O171="","",INVENTARIO!O171)</f>
        <v/>
      </c>
      <c r="I179" s="15" t="str">
        <f>IF(INVENTARIO!S171="","",INVENTARIO!S171)</f>
        <v/>
      </c>
      <c r="J179" s="15" t="str">
        <f>IF(INVENTARIO!W171="","",INVENTARIO!W171)</f>
        <v/>
      </c>
      <c r="K179" s="15" t="str">
        <f>IF(INVENTARIO!X171="","",INVENTARIO!X171)</f>
        <v/>
      </c>
      <c r="L179" s="15" t="str">
        <f>IF(INVENTARIO!Y171="","",INVENTARIO!Y171)</f>
        <v/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5" t="str">
        <f>IF(INVENTARIO!A171="","",INVENTARIO!A171)</f>
        <v/>
      </c>
      <c r="B180" s="15" t="str">
        <f>IF(INVENTARIO!G171="","",INVENTARIO!G171)</f>
        <v/>
      </c>
      <c r="C180" s="15" t="str">
        <f>IF(INVENTARIO!B171="","",INVENTARIO!B171)</f>
        <v/>
      </c>
      <c r="D180" s="15" t="str">
        <f>IF(INVENTARIO!D171="","",INVENTARIO!D171)</f>
        <v/>
      </c>
      <c r="E180" s="15" t="str">
        <f>IF(INVENTARIO!H171="","",INVENTARIO!H171)</f>
        <v/>
      </c>
      <c r="F180" s="15" t="str">
        <f>IF(INVENTARIO!L171="","",INVENTARIO!L171)</f>
        <v/>
      </c>
      <c r="G180" s="15" t="str">
        <f t="shared" si="17"/>
        <v>#REF!</v>
      </c>
      <c r="H180" s="21" t="str">
        <f>IF(INVENTARIO!O172="","",INVENTARIO!O172)</f>
        <v/>
      </c>
      <c r="I180" s="15" t="str">
        <f>IF(INVENTARIO!S172="","",INVENTARIO!S172)</f>
        <v/>
      </c>
      <c r="J180" s="15" t="str">
        <f>IF(INVENTARIO!W172="","",INVENTARIO!W172)</f>
        <v/>
      </c>
      <c r="K180" s="15" t="str">
        <f>IF(INVENTARIO!X172="","",INVENTARIO!X172)</f>
        <v/>
      </c>
      <c r="L180" s="15" t="str">
        <f>IF(INVENTARIO!Y172="","",INVENTARIO!Y172)</f>
        <v/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5" t="str">
        <f>IF(INVENTARIO!A172="","",INVENTARIO!A172)</f>
        <v/>
      </c>
      <c r="B181" s="15" t="str">
        <f>IF(INVENTARIO!G172="","",INVENTARIO!G172)</f>
        <v/>
      </c>
      <c r="C181" s="15" t="str">
        <f>IF(INVENTARIO!B172="","",INVENTARIO!B172)</f>
        <v/>
      </c>
      <c r="D181" s="15" t="str">
        <f>IF(INVENTARIO!D172="","",INVENTARIO!D172)</f>
        <v/>
      </c>
      <c r="E181" s="15" t="str">
        <f>IF(INVENTARIO!H172="","",INVENTARIO!H172)</f>
        <v/>
      </c>
      <c r="F181" s="15" t="str">
        <f>IF(INVENTARIO!L172="","",INVENTARIO!L172)</f>
        <v/>
      </c>
      <c r="G181" s="15" t="str">
        <f t="shared" si="17"/>
        <v>#REF!</v>
      </c>
      <c r="H181" s="21" t="str">
        <f>IF(INVENTARIO!O173="","",INVENTARIO!O173)</f>
        <v/>
      </c>
      <c r="I181" s="15" t="str">
        <f>IF(INVENTARIO!S173="","",INVENTARIO!S173)</f>
        <v/>
      </c>
      <c r="J181" s="15" t="str">
        <f>IF(INVENTARIO!W173="","",INVENTARIO!W173)</f>
        <v/>
      </c>
      <c r="K181" s="15" t="str">
        <f>IF(INVENTARIO!X173="","",INVENTARIO!X173)</f>
        <v/>
      </c>
      <c r="L181" s="15" t="str">
        <f>IF(INVENTARIO!Y173="","",INVENTARIO!Y173)</f>
        <v/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5" t="str">
        <f>IF(INVENTARIO!A173="","",INVENTARIO!A173)</f>
        <v/>
      </c>
      <c r="B182" s="15" t="str">
        <f>IF(INVENTARIO!G173="","",INVENTARIO!G173)</f>
        <v/>
      </c>
      <c r="C182" s="15" t="str">
        <f>IF(INVENTARIO!B173="","",INVENTARIO!B173)</f>
        <v/>
      </c>
      <c r="D182" s="15" t="str">
        <f>IF(INVENTARIO!D173="","",INVENTARIO!D173)</f>
        <v/>
      </c>
      <c r="E182" s="15" t="str">
        <f>IF(INVENTARIO!H173="","",INVENTARIO!H173)</f>
        <v/>
      </c>
      <c r="F182" s="15" t="str">
        <f>IF(INVENTARIO!L173="","",INVENTARIO!L173)</f>
        <v/>
      </c>
      <c r="G182" s="15" t="str">
        <f t="shared" si="17"/>
        <v>#REF!</v>
      </c>
      <c r="H182" s="21" t="str">
        <f>IF(INVENTARIO!O174="","",INVENTARIO!O174)</f>
        <v/>
      </c>
      <c r="I182" s="15" t="str">
        <f>IF(INVENTARIO!S174="","",INVENTARIO!S174)</f>
        <v/>
      </c>
      <c r="J182" s="15" t="str">
        <f>IF(INVENTARIO!W174="","",INVENTARIO!W174)</f>
        <v/>
      </c>
      <c r="K182" s="15" t="str">
        <f>IF(INVENTARIO!X174="","",INVENTARIO!X174)</f>
        <v/>
      </c>
      <c r="L182" s="15" t="str">
        <f>IF(INVENTARIO!Y174="","",INVENTARIO!Y174)</f>
        <v/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5" t="str">
        <f>IF(INVENTARIO!A174="","",INVENTARIO!A174)</f>
        <v/>
      </c>
      <c r="B183" s="15" t="str">
        <f>IF(INVENTARIO!G174="","",INVENTARIO!G174)</f>
        <v/>
      </c>
      <c r="C183" s="15" t="str">
        <f>IF(INVENTARIO!B174="","",INVENTARIO!B174)</f>
        <v/>
      </c>
      <c r="D183" s="15" t="str">
        <f>IF(INVENTARIO!D174="","",INVENTARIO!D174)</f>
        <v/>
      </c>
      <c r="E183" s="15" t="str">
        <f>IF(INVENTARIO!H174="","",INVENTARIO!H174)</f>
        <v/>
      </c>
      <c r="F183" s="15" t="str">
        <f>IF(INVENTARIO!L174="","",INVENTARIO!L174)</f>
        <v/>
      </c>
      <c r="G183" s="15" t="str">
        <f t="shared" si="17"/>
        <v>#REF!</v>
      </c>
      <c r="H183" s="21" t="str">
        <f>IF(INVENTARIO!O175="","",INVENTARIO!O175)</f>
        <v/>
      </c>
      <c r="I183" s="15" t="str">
        <f>IF(INVENTARIO!S175="","",INVENTARIO!S175)</f>
        <v/>
      </c>
      <c r="J183" s="15" t="str">
        <f>IF(INVENTARIO!W175="","",INVENTARIO!W175)</f>
        <v/>
      </c>
      <c r="K183" s="15" t="str">
        <f>IF(INVENTARIO!X175="","",INVENTARIO!X175)</f>
        <v/>
      </c>
      <c r="L183" s="15" t="str">
        <f>IF(INVENTARIO!Y175="","",INVENTARIO!Y175)</f>
        <v/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5" t="str">
        <f>IF(INVENTARIO!A175="","",INVENTARIO!A175)</f>
        <v/>
      </c>
      <c r="B184" s="15" t="str">
        <f>IF(INVENTARIO!G175="","",INVENTARIO!G175)</f>
        <v/>
      </c>
      <c r="C184" s="15" t="str">
        <f>IF(INVENTARIO!B175="","",INVENTARIO!B175)</f>
        <v/>
      </c>
      <c r="D184" s="15" t="str">
        <f>IF(INVENTARIO!D175="","",INVENTARIO!D175)</f>
        <v/>
      </c>
      <c r="E184" s="15" t="str">
        <f>IF(INVENTARIO!H175="","",INVENTARIO!H175)</f>
        <v/>
      </c>
      <c r="F184" s="15" t="str">
        <f>IF(INVENTARIO!L175="","",INVENTARIO!L175)</f>
        <v/>
      </c>
      <c r="G184" s="15" t="str">
        <f t="shared" si="17"/>
        <v>#REF!</v>
      </c>
      <c r="H184" s="21" t="str">
        <f>IF(INVENTARIO!O176="","",INVENTARIO!O176)</f>
        <v/>
      </c>
      <c r="I184" s="15" t="str">
        <f>IF(INVENTARIO!S176="","",INVENTARIO!S176)</f>
        <v/>
      </c>
      <c r="J184" s="15" t="str">
        <f>IF(INVENTARIO!W176="","",INVENTARIO!W176)</f>
        <v/>
      </c>
      <c r="K184" s="15" t="str">
        <f>IF(INVENTARIO!X176="","",INVENTARIO!X176)</f>
        <v/>
      </c>
      <c r="L184" s="15" t="str">
        <f>IF(INVENTARIO!Y176="","",INVENTARIO!Y176)</f>
        <v/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5" t="str">
        <f>IF(INVENTARIO!A176="","",INVENTARIO!A176)</f>
        <v/>
      </c>
      <c r="B185" s="15" t="str">
        <f>IF(INVENTARIO!G176="","",INVENTARIO!G176)</f>
        <v/>
      </c>
      <c r="C185" s="15" t="str">
        <f>IF(INVENTARIO!B176="","",INVENTARIO!B176)</f>
        <v/>
      </c>
      <c r="D185" s="15" t="str">
        <f>IF(INVENTARIO!D176="","",INVENTARIO!D176)</f>
        <v/>
      </c>
      <c r="E185" s="15" t="str">
        <f>IF(INVENTARIO!H176="","",INVENTARIO!H176)</f>
        <v/>
      </c>
      <c r="F185" s="15" t="str">
        <f>IF(INVENTARIO!L176="","",INVENTARIO!L176)</f>
        <v/>
      </c>
      <c r="G185" s="15" t="str">
        <f t="shared" si="17"/>
        <v>#REF!</v>
      </c>
      <c r="H185" s="21" t="str">
        <f>IF(INVENTARIO!O177="","",INVENTARIO!O177)</f>
        <v/>
      </c>
      <c r="I185" s="15" t="str">
        <f>IF(INVENTARIO!S177="","",INVENTARIO!S177)</f>
        <v/>
      </c>
      <c r="J185" s="15" t="str">
        <f>IF(INVENTARIO!W177="","",INVENTARIO!W177)</f>
        <v/>
      </c>
      <c r="K185" s="15" t="str">
        <f>IF(INVENTARIO!X177="","",INVENTARIO!X177)</f>
        <v/>
      </c>
      <c r="L185" s="15" t="str">
        <f>IF(INVENTARIO!Y177="","",INVENTARIO!Y177)</f>
        <v/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5" t="str">
        <f>IF(INVENTARIO!A177="","",INVENTARIO!A177)</f>
        <v/>
      </c>
      <c r="B186" s="15" t="str">
        <f>IF(INVENTARIO!G177="","",INVENTARIO!G177)</f>
        <v/>
      </c>
      <c r="C186" s="15" t="str">
        <f>IF(INVENTARIO!B177="","",INVENTARIO!B177)</f>
        <v/>
      </c>
      <c r="D186" s="15" t="str">
        <f>IF(INVENTARIO!D177="","",INVENTARIO!D177)</f>
        <v/>
      </c>
      <c r="E186" s="15" t="str">
        <f>IF(INVENTARIO!H177="","",INVENTARIO!H177)</f>
        <v/>
      </c>
      <c r="F186" s="15" t="str">
        <f>IF(INVENTARIO!L177="","",INVENTARIO!L177)</f>
        <v/>
      </c>
      <c r="G186" s="15" t="str">
        <f t="shared" si="17"/>
        <v>#REF!</v>
      </c>
      <c r="H186" s="21" t="str">
        <f>IF(INVENTARIO!O178="","",INVENTARIO!O178)</f>
        <v/>
      </c>
      <c r="I186" s="15" t="str">
        <f>IF(INVENTARIO!S178="","",INVENTARIO!S178)</f>
        <v/>
      </c>
      <c r="J186" s="15" t="str">
        <f>IF(INVENTARIO!W178="","",INVENTARIO!W178)</f>
        <v/>
      </c>
      <c r="K186" s="15" t="str">
        <f>IF(INVENTARIO!X178="","",INVENTARIO!X178)</f>
        <v/>
      </c>
      <c r="L186" s="15" t="str">
        <f>IF(INVENTARIO!Y178="","",INVENTARIO!Y178)</f>
        <v/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5" t="str">
        <f>IF(INVENTARIO!A178="","",INVENTARIO!A178)</f>
        <v/>
      </c>
      <c r="B187" s="15" t="str">
        <f>IF(INVENTARIO!G178="","",INVENTARIO!G178)</f>
        <v/>
      </c>
      <c r="C187" s="15" t="str">
        <f>IF(INVENTARIO!B178="","",INVENTARIO!B178)</f>
        <v/>
      </c>
      <c r="D187" s="15" t="str">
        <f>IF(INVENTARIO!D178="","",INVENTARIO!D178)</f>
        <v/>
      </c>
      <c r="E187" s="15" t="str">
        <f>IF(INVENTARIO!H178="","",INVENTARIO!H178)</f>
        <v/>
      </c>
      <c r="F187" s="15" t="str">
        <f>IF(INVENTARIO!L178="","",INVENTARIO!L178)</f>
        <v/>
      </c>
      <c r="G187" s="15" t="str">
        <f t="shared" si="17"/>
        <v>#REF!</v>
      </c>
      <c r="H187" s="21" t="str">
        <f>IF(INVENTARIO!O179="","",INVENTARIO!O179)</f>
        <v/>
      </c>
      <c r="I187" s="15" t="str">
        <f>IF(INVENTARIO!S179="","",INVENTARIO!S179)</f>
        <v/>
      </c>
      <c r="J187" s="15" t="str">
        <f>IF(INVENTARIO!W179="","",INVENTARIO!W179)</f>
        <v/>
      </c>
      <c r="K187" s="15" t="str">
        <f>IF(INVENTARIO!X179="","",INVENTARIO!X179)</f>
        <v/>
      </c>
      <c r="L187" s="15" t="str">
        <f>IF(INVENTARIO!Y179="","",INVENTARIO!Y179)</f>
        <v/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5" t="str">
        <f>IF(INVENTARIO!A179="","",INVENTARIO!A179)</f>
        <v/>
      </c>
      <c r="B188" s="15" t="str">
        <f>IF(INVENTARIO!G179="","",INVENTARIO!G179)</f>
        <v/>
      </c>
      <c r="C188" s="15" t="str">
        <f>IF(INVENTARIO!B179="","",INVENTARIO!B179)</f>
        <v/>
      </c>
      <c r="D188" s="15" t="str">
        <f>IF(INVENTARIO!D179="","",INVENTARIO!D179)</f>
        <v/>
      </c>
      <c r="E188" s="15" t="str">
        <f>IF(INVENTARIO!H179="","",INVENTARIO!H179)</f>
        <v/>
      </c>
      <c r="F188" s="15" t="str">
        <f>IF(INVENTARIO!L179="","",INVENTARIO!L179)</f>
        <v/>
      </c>
      <c r="G188" s="15" t="str">
        <f t="shared" si="17"/>
        <v>#REF!</v>
      </c>
      <c r="H188" s="21" t="str">
        <f>IF(INVENTARIO!O180="","",INVENTARIO!O180)</f>
        <v/>
      </c>
      <c r="I188" s="15" t="str">
        <f>IF(INVENTARIO!S180="","",INVENTARIO!S180)</f>
        <v/>
      </c>
      <c r="J188" s="15" t="str">
        <f>IF(INVENTARIO!W180="","",INVENTARIO!W180)</f>
        <v/>
      </c>
      <c r="K188" s="15" t="str">
        <f>IF(INVENTARIO!X180="","",INVENTARIO!X180)</f>
        <v/>
      </c>
      <c r="L188" s="15" t="str">
        <f>IF(INVENTARIO!Y180="","",INVENTARIO!Y180)</f>
        <v/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5" t="str">
        <f>IF(INVENTARIO!A180="","",INVENTARIO!A180)</f>
        <v/>
      </c>
      <c r="B189" s="15" t="str">
        <f>IF(INVENTARIO!G180="","",INVENTARIO!G180)</f>
        <v/>
      </c>
      <c r="C189" s="15" t="str">
        <f>IF(INVENTARIO!B180="","",INVENTARIO!B180)</f>
        <v/>
      </c>
      <c r="D189" s="15" t="str">
        <f>IF(INVENTARIO!D180="","",INVENTARIO!D180)</f>
        <v/>
      </c>
      <c r="E189" s="15" t="str">
        <f>IF(INVENTARIO!H180="","",INVENTARIO!H180)</f>
        <v/>
      </c>
      <c r="F189" s="15" t="str">
        <f>IF(INVENTARIO!L180="","",INVENTARIO!L180)</f>
        <v/>
      </c>
      <c r="G189" s="15" t="str">
        <f t="shared" si="17"/>
        <v>#REF!</v>
      </c>
      <c r="H189" s="21" t="str">
        <f>IF(INVENTARIO!O181="","",INVENTARIO!O181)</f>
        <v/>
      </c>
      <c r="I189" s="15" t="str">
        <f>IF(INVENTARIO!S181="","",INVENTARIO!S181)</f>
        <v/>
      </c>
      <c r="J189" s="15" t="str">
        <f>IF(INVENTARIO!W181="","",INVENTARIO!W181)</f>
        <v/>
      </c>
      <c r="K189" s="15" t="str">
        <f>IF(INVENTARIO!X181="","",INVENTARIO!X181)</f>
        <v/>
      </c>
      <c r="L189" s="15" t="str">
        <f>IF(INVENTARIO!Y181="","",INVENTARIO!Y181)</f>
        <v/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5" t="str">
        <f>IF(INVENTARIO!A181="","",INVENTARIO!A181)</f>
        <v/>
      </c>
      <c r="B190" s="15" t="str">
        <f>IF(INVENTARIO!G181="","",INVENTARIO!G181)</f>
        <v/>
      </c>
      <c r="C190" s="15" t="str">
        <f>IF(INVENTARIO!B181="","",INVENTARIO!B181)</f>
        <v/>
      </c>
      <c r="D190" s="15" t="str">
        <f>IF(INVENTARIO!D181="","",INVENTARIO!D181)</f>
        <v/>
      </c>
      <c r="E190" s="15" t="str">
        <f>IF(INVENTARIO!H181="","",INVENTARIO!H181)</f>
        <v/>
      </c>
      <c r="F190" s="15" t="str">
        <f>IF(INVENTARIO!L181="","",INVENTARIO!L181)</f>
        <v/>
      </c>
      <c r="G190" s="15" t="str">
        <f t="shared" si="17"/>
        <v>#REF!</v>
      </c>
      <c r="H190" s="21" t="str">
        <f>IF(INVENTARIO!O182="","",INVENTARIO!O182)</f>
        <v/>
      </c>
      <c r="I190" s="15" t="str">
        <f>IF(INVENTARIO!S182="","",INVENTARIO!S182)</f>
        <v/>
      </c>
      <c r="J190" s="15" t="str">
        <f>IF(INVENTARIO!W182="","",INVENTARIO!W182)</f>
        <v/>
      </c>
      <c r="K190" s="15" t="str">
        <f>IF(INVENTARIO!X182="","",INVENTARIO!X182)</f>
        <v/>
      </c>
      <c r="L190" s="15" t="str">
        <f>IF(INVENTARIO!Y182="","",INVENTARIO!Y182)</f>
        <v/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5" t="str">
        <f>IF(INVENTARIO!A182="","",INVENTARIO!A182)</f>
        <v/>
      </c>
      <c r="B191" s="15" t="str">
        <f>IF(INVENTARIO!G182="","",INVENTARIO!G182)</f>
        <v/>
      </c>
      <c r="C191" s="15" t="str">
        <f>IF(INVENTARIO!B182="","",INVENTARIO!B182)</f>
        <v/>
      </c>
      <c r="D191" s="15" t="str">
        <f>IF(INVENTARIO!D182="","",INVENTARIO!D182)</f>
        <v/>
      </c>
      <c r="E191" s="15" t="str">
        <f>IF(INVENTARIO!H182="","",INVENTARIO!H182)</f>
        <v/>
      </c>
      <c r="F191" s="15" t="str">
        <f>IF(INVENTARIO!L182="","",INVENTARIO!L182)</f>
        <v/>
      </c>
      <c r="G191" s="15" t="str">
        <f t="shared" si="17"/>
        <v>#REF!</v>
      </c>
      <c r="H191" s="21" t="str">
        <f>IF(INVENTARIO!O183="","",INVENTARIO!O183)</f>
        <v/>
      </c>
      <c r="I191" s="15" t="str">
        <f>IF(INVENTARIO!S183="","",INVENTARIO!S183)</f>
        <v/>
      </c>
      <c r="J191" s="15" t="str">
        <f>IF(INVENTARIO!W183="","",INVENTARIO!W183)</f>
        <v/>
      </c>
      <c r="K191" s="15" t="str">
        <f>IF(INVENTARIO!X183="","",INVENTARIO!X183)</f>
        <v/>
      </c>
      <c r="L191" s="15" t="str">
        <f>IF(INVENTARIO!Y183="","",INVENTARIO!Y183)</f>
        <v/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5" t="str">
        <f>IF(INVENTARIO!A183="","",INVENTARIO!A183)</f>
        <v/>
      </c>
      <c r="B192" s="15" t="str">
        <f>IF(INVENTARIO!G183="","",INVENTARIO!G183)</f>
        <v/>
      </c>
      <c r="C192" s="15" t="str">
        <f>IF(INVENTARIO!B183="","",INVENTARIO!B183)</f>
        <v/>
      </c>
      <c r="D192" s="15" t="str">
        <f>IF(INVENTARIO!D183="","",INVENTARIO!D183)</f>
        <v/>
      </c>
      <c r="E192" s="15" t="str">
        <f>IF(INVENTARIO!H183="","",INVENTARIO!H183)</f>
        <v/>
      </c>
      <c r="F192" s="15" t="str">
        <f>IF(INVENTARIO!L183="","",INVENTARIO!L183)</f>
        <v/>
      </c>
      <c r="G192" s="15" t="str">
        <f t="shared" si="17"/>
        <v>#REF!</v>
      </c>
      <c r="H192" s="21" t="str">
        <f>IF(INVENTARIO!O184="","",INVENTARIO!O184)</f>
        <v/>
      </c>
      <c r="I192" s="15" t="str">
        <f>IF(INVENTARIO!S184="","",INVENTARIO!S184)</f>
        <v/>
      </c>
      <c r="J192" s="15" t="str">
        <f>IF(INVENTARIO!W184="","",INVENTARIO!W184)</f>
        <v/>
      </c>
      <c r="K192" s="15" t="str">
        <f>IF(INVENTARIO!X184="","",INVENTARIO!X184)</f>
        <v/>
      </c>
      <c r="L192" s="15" t="str">
        <f>IF(INVENTARIO!Y184="","",INVENTARIO!Y184)</f>
        <v/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5" t="str">
        <f>IF(INVENTARIO!A184="","",INVENTARIO!A184)</f>
        <v/>
      </c>
      <c r="B193" s="15" t="str">
        <f>IF(INVENTARIO!G184="","",INVENTARIO!G184)</f>
        <v/>
      </c>
      <c r="C193" s="15" t="str">
        <f>IF(INVENTARIO!B184="","",INVENTARIO!B184)</f>
        <v/>
      </c>
      <c r="D193" s="15" t="str">
        <f>IF(INVENTARIO!D184="","",INVENTARIO!D184)</f>
        <v/>
      </c>
      <c r="E193" s="15" t="str">
        <f>IF(INVENTARIO!H184="","",INVENTARIO!H184)</f>
        <v/>
      </c>
      <c r="F193" s="15" t="str">
        <f>IF(INVENTARIO!L184="","",INVENTARIO!L184)</f>
        <v/>
      </c>
      <c r="G193" s="15" t="str">
        <f t="shared" si="17"/>
        <v>#REF!</v>
      </c>
      <c r="H193" s="21" t="str">
        <f>IF(INVENTARIO!O185="","",INVENTARIO!O185)</f>
        <v/>
      </c>
      <c r="I193" s="15" t="str">
        <f>IF(INVENTARIO!S185="","",INVENTARIO!S185)</f>
        <v/>
      </c>
      <c r="J193" s="15" t="str">
        <f>IF(INVENTARIO!W185="","",INVENTARIO!W185)</f>
        <v/>
      </c>
      <c r="K193" s="15" t="str">
        <f>IF(INVENTARIO!X185="","",INVENTARIO!X185)</f>
        <v/>
      </c>
      <c r="L193" s="15" t="str">
        <f>IF(INVENTARIO!Y185="","",INVENTARIO!Y185)</f>
        <v/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5" t="str">
        <f>IF(INVENTARIO!A185="","",INVENTARIO!A185)</f>
        <v/>
      </c>
      <c r="B194" s="15" t="str">
        <f>IF(INVENTARIO!G185="","",INVENTARIO!G185)</f>
        <v/>
      </c>
      <c r="C194" s="15" t="str">
        <f>IF(INVENTARIO!B185="","",INVENTARIO!B185)</f>
        <v/>
      </c>
      <c r="D194" s="15" t="str">
        <f>IF(INVENTARIO!D185="","",INVENTARIO!D185)</f>
        <v/>
      </c>
      <c r="E194" s="15" t="str">
        <f>IF(INVENTARIO!H185="","",INVENTARIO!H185)</f>
        <v/>
      </c>
      <c r="F194" s="15" t="str">
        <f>IF(INVENTARIO!L185="","",INVENTARIO!L185)</f>
        <v/>
      </c>
      <c r="G194" s="15" t="str">
        <f t="shared" si="17"/>
        <v>#REF!</v>
      </c>
      <c r="H194" s="21" t="str">
        <f>IF(INVENTARIO!O186="","",INVENTARIO!O186)</f>
        <v/>
      </c>
      <c r="I194" s="15" t="str">
        <f>IF(INVENTARIO!S186="","",INVENTARIO!S186)</f>
        <v/>
      </c>
      <c r="J194" s="15" t="str">
        <f>IF(INVENTARIO!W186="","",INVENTARIO!W186)</f>
        <v/>
      </c>
      <c r="K194" s="15" t="str">
        <f>IF(INVENTARIO!X186="","",INVENTARIO!X186)</f>
        <v/>
      </c>
      <c r="L194" s="15" t="str">
        <f>IF(INVENTARIO!Y186="","",INVENTARIO!Y186)</f>
        <v/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5" t="str">
        <f>IF(INVENTARIO!A186="","",INVENTARIO!A186)</f>
        <v/>
      </c>
      <c r="B195" s="15" t="str">
        <f>IF(INVENTARIO!G186="","",INVENTARIO!G186)</f>
        <v/>
      </c>
      <c r="C195" s="15" t="str">
        <f>IF(INVENTARIO!B186="","",INVENTARIO!B186)</f>
        <v/>
      </c>
      <c r="D195" s="15" t="str">
        <f>IF(INVENTARIO!D186="","",INVENTARIO!D186)</f>
        <v/>
      </c>
      <c r="E195" s="15" t="str">
        <f>IF(INVENTARIO!H186="","",INVENTARIO!H186)</f>
        <v/>
      </c>
      <c r="F195" s="15" t="str">
        <f>IF(INVENTARIO!L186="","",INVENTARIO!L186)</f>
        <v/>
      </c>
      <c r="G195" s="15" t="str">
        <f t="shared" si="17"/>
        <v>#REF!</v>
      </c>
      <c r="H195" s="21" t="str">
        <f>IF(INVENTARIO!O187="","",INVENTARIO!O187)</f>
        <v/>
      </c>
      <c r="I195" s="15" t="str">
        <f>IF(INVENTARIO!S187="","",INVENTARIO!S187)</f>
        <v/>
      </c>
      <c r="J195" s="15" t="str">
        <f>IF(INVENTARIO!W187="","",INVENTARIO!W187)</f>
        <v/>
      </c>
      <c r="K195" s="15" t="str">
        <f>IF(INVENTARIO!X187="","",INVENTARIO!X187)</f>
        <v/>
      </c>
      <c r="L195" s="15" t="str">
        <f>IF(INVENTARIO!Y187="","",INVENTARIO!Y187)</f>
        <v/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5" t="str">
        <f>IF(INVENTARIO!A187="","",INVENTARIO!A187)</f>
        <v/>
      </c>
      <c r="B196" s="15" t="str">
        <f>IF(INVENTARIO!G187="","",INVENTARIO!G187)</f>
        <v/>
      </c>
      <c r="C196" s="15" t="str">
        <f>IF(INVENTARIO!B187="","",INVENTARIO!B187)</f>
        <v/>
      </c>
      <c r="D196" s="15" t="str">
        <f>IF(INVENTARIO!D187="","",INVENTARIO!D187)</f>
        <v/>
      </c>
      <c r="E196" s="15" t="str">
        <f>IF(INVENTARIO!H187="","",INVENTARIO!H187)</f>
        <v/>
      </c>
      <c r="F196" s="15" t="str">
        <f>IF(INVENTARIO!L187="","",INVENTARIO!L187)</f>
        <v/>
      </c>
      <c r="G196" s="15" t="str">
        <f t="shared" si="17"/>
        <v>#REF!</v>
      </c>
      <c r="H196" s="21" t="str">
        <f>IF(INVENTARIO!O188="","",INVENTARIO!O188)</f>
        <v/>
      </c>
      <c r="I196" s="15" t="str">
        <f>IF(INVENTARIO!S188="","",INVENTARIO!S188)</f>
        <v/>
      </c>
      <c r="J196" s="15" t="str">
        <f>IF(INVENTARIO!W188="","",INVENTARIO!W188)</f>
        <v/>
      </c>
      <c r="K196" s="15" t="str">
        <f>IF(INVENTARIO!X188="","",INVENTARIO!X188)</f>
        <v/>
      </c>
      <c r="L196" s="15" t="str">
        <f>IF(INVENTARIO!Y188="","",INVENTARIO!Y188)</f>
        <v/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5" t="str">
        <f>IF(INVENTARIO!A188="","",INVENTARIO!A188)</f>
        <v/>
      </c>
      <c r="B197" s="15" t="str">
        <f>IF(INVENTARIO!G188="","",INVENTARIO!G188)</f>
        <v/>
      </c>
      <c r="C197" s="15" t="str">
        <f>IF(INVENTARIO!B188="","",INVENTARIO!B188)</f>
        <v/>
      </c>
      <c r="D197" s="15" t="str">
        <f>IF(INVENTARIO!D188="","",INVENTARIO!D188)</f>
        <v/>
      </c>
      <c r="E197" s="15" t="str">
        <f>IF(INVENTARIO!H188="","",INVENTARIO!H188)</f>
        <v/>
      </c>
      <c r="F197" s="15" t="str">
        <f>IF(INVENTARIO!L188="","",INVENTARIO!L188)</f>
        <v/>
      </c>
      <c r="G197" s="15" t="str">
        <f t="shared" si="17"/>
        <v>#REF!</v>
      </c>
      <c r="H197" s="21" t="str">
        <f>IF(INVENTARIO!O189="","",INVENTARIO!O189)</f>
        <v/>
      </c>
      <c r="I197" s="15" t="str">
        <f>IF(INVENTARIO!S189="","",INVENTARIO!S189)</f>
        <v/>
      </c>
      <c r="J197" s="15" t="str">
        <f>IF(INVENTARIO!W189="","",INVENTARIO!W189)</f>
        <v/>
      </c>
      <c r="K197" s="15" t="str">
        <f>IF(INVENTARIO!X189="","",INVENTARIO!X189)</f>
        <v/>
      </c>
      <c r="L197" s="15" t="str">
        <f>IF(INVENTARIO!Y189="","",INVENTARIO!Y189)</f>
        <v/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5" t="str">
        <f>IF(INVENTARIO!A189="","",INVENTARIO!A189)</f>
        <v/>
      </c>
      <c r="B198" s="15" t="str">
        <f>IF(INVENTARIO!G189="","",INVENTARIO!G189)</f>
        <v/>
      </c>
      <c r="C198" s="15" t="str">
        <f>IF(INVENTARIO!B189="","",INVENTARIO!B189)</f>
        <v/>
      </c>
      <c r="D198" s="15" t="str">
        <f>IF(INVENTARIO!D189="","",INVENTARIO!D189)</f>
        <v/>
      </c>
      <c r="E198" s="15" t="str">
        <f>IF(INVENTARIO!H189="","",INVENTARIO!H189)</f>
        <v/>
      </c>
      <c r="F198" s="15" t="str">
        <f>IF(INVENTARIO!L189="","",INVENTARIO!L189)</f>
        <v/>
      </c>
      <c r="G198" s="15" t="str">
        <f t="shared" si="17"/>
        <v>#REF!</v>
      </c>
      <c r="H198" s="21" t="str">
        <f>IF(INVENTARIO!O190="","",INVENTARIO!O190)</f>
        <v/>
      </c>
      <c r="I198" s="15" t="str">
        <f>IF(INVENTARIO!S190="","",INVENTARIO!S190)</f>
        <v/>
      </c>
      <c r="J198" s="15" t="str">
        <f>IF(INVENTARIO!W190="","",INVENTARIO!W190)</f>
        <v/>
      </c>
      <c r="K198" s="15" t="str">
        <f>IF(INVENTARIO!X190="","",INVENTARIO!X190)</f>
        <v/>
      </c>
      <c r="L198" s="15" t="str">
        <f>IF(INVENTARIO!Y190="","",INVENTARIO!Y190)</f>
        <v/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5" t="str">
        <f>IF(INVENTARIO!A190="","",INVENTARIO!A190)</f>
        <v/>
      </c>
      <c r="B199" s="15" t="str">
        <f>IF(INVENTARIO!G190="","",INVENTARIO!G190)</f>
        <v/>
      </c>
      <c r="C199" s="15" t="str">
        <f>IF(INVENTARIO!B190="","",INVENTARIO!B190)</f>
        <v/>
      </c>
      <c r="D199" s="15" t="str">
        <f>IF(INVENTARIO!D190="","",INVENTARIO!D190)</f>
        <v/>
      </c>
      <c r="E199" s="15" t="str">
        <f>IF(INVENTARIO!H190="","",INVENTARIO!H190)</f>
        <v/>
      </c>
      <c r="F199" s="15" t="str">
        <f>IF(INVENTARIO!L190="","",INVENTARIO!L190)</f>
        <v/>
      </c>
      <c r="G199" s="15" t="str">
        <f t="shared" si="17"/>
        <v>#REF!</v>
      </c>
      <c r="H199" s="21" t="str">
        <f>IF(INVENTARIO!O191="","",INVENTARIO!O191)</f>
        <v/>
      </c>
      <c r="I199" s="15" t="str">
        <f>IF(INVENTARIO!S191="","",INVENTARIO!S191)</f>
        <v/>
      </c>
      <c r="J199" s="15" t="str">
        <f>IF(INVENTARIO!W191="","",INVENTARIO!W191)</f>
        <v/>
      </c>
      <c r="K199" s="15" t="str">
        <f>IF(INVENTARIO!X191="","",INVENTARIO!X191)</f>
        <v/>
      </c>
      <c r="L199" s="15" t="str">
        <f>IF(INVENTARIO!Y191="","",INVENTARIO!Y191)</f>
        <v/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5" t="str">
        <f>IF(INVENTARIO!A191="","",INVENTARIO!A191)</f>
        <v/>
      </c>
      <c r="B200" s="15" t="str">
        <f>IF(INVENTARIO!G191="","",INVENTARIO!G191)</f>
        <v/>
      </c>
      <c r="C200" s="15" t="str">
        <f>IF(INVENTARIO!B191="","",INVENTARIO!B191)</f>
        <v/>
      </c>
      <c r="D200" s="15" t="str">
        <f>IF(INVENTARIO!D191="","",INVENTARIO!D191)</f>
        <v/>
      </c>
      <c r="E200" s="15" t="str">
        <f>IF(INVENTARIO!H191="","",INVENTARIO!H191)</f>
        <v/>
      </c>
      <c r="F200" s="15" t="str">
        <f>IF(INVENTARIO!L191="","",INVENTARIO!L191)</f>
        <v/>
      </c>
      <c r="G200" s="15" t="str">
        <f t="shared" si="17"/>
        <v>#REF!</v>
      </c>
      <c r="H200" s="21" t="str">
        <f>IF(INVENTARIO!O192="","",INVENTARIO!O192)</f>
        <v/>
      </c>
      <c r="I200" s="15" t="str">
        <f>IF(INVENTARIO!S192="","",INVENTARIO!S192)</f>
        <v/>
      </c>
      <c r="J200" s="15" t="str">
        <f>IF(INVENTARIO!W192="","",INVENTARIO!W192)</f>
        <v/>
      </c>
      <c r="K200" s="15" t="str">
        <f>IF(INVENTARIO!X192="","",INVENTARIO!X192)</f>
        <v/>
      </c>
      <c r="L200" s="15" t="str">
        <f>IF(INVENTARIO!Y192="","",INVENTARIO!Y192)</f>
        <v/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5" t="str">
        <f>IF(INVENTARIO!A192="","",INVENTARIO!A192)</f>
        <v/>
      </c>
      <c r="B201" s="15" t="str">
        <f>IF(INVENTARIO!G192="","",INVENTARIO!G192)</f>
        <v/>
      </c>
      <c r="C201" s="15" t="str">
        <f>IF(INVENTARIO!B192="","",INVENTARIO!B192)</f>
        <v/>
      </c>
      <c r="D201" s="15" t="str">
        <f>IF(INVENTARIO!D192="","",INVENTARIO!D192)</f>
        <v/>
      </c>
      <c r="E201" s="15" t="str">
        <f>IF(INVENTARIO!H192="","",INVENTARIO!H192)</f>
        <v/>
      </c>
      <c r="F201" s="15" t="str">
        <f>IF(INVENTARIO!L192="","",INVENTARIO!L192)</f>
        <v/>
      </c>
      <c r="G201" s="15" t="str">
        <f t="shared" si="17"/>
        <v>#REF!</v>
      </c>
      <c r="H201" s="21" t="str">
        <f>IF(INVENTARIO!O193="","",INVENTARIO!O193)</f>
        <v/>
      </c>
      <c r="I201" s="15" t="str">
        <f>IF(INVENTARIO!S193="","",INVENTARIO!S193)</f>
        <v/>
      </c>
      <c r="J201" s="15" t="str">
        <f>IF(INVENTARIO!W193="","",INVENTARIO!W193)</f>
        <v/>
      </c>
      <c r="K201" s="15" t="str">
        <f>IF(INVENTARIO!X193="","",INVENTARIO!X193)</f>
        <v/>
      </c>
      <c r="L201" s="15" t="str">
        <f>IF(INVENTARIO!Y193="","",INVENTARIO!Y193)</f>
        <v/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5" t="str">
        <f>IF(INVENTARIO!A193="","",INVENTARIO!A193)</f>
        <v/>
      </c>
      <c r="B202" s="15" t="str">
        <f>IF(INVENTARIO!G193="","",INVENTARIO!G193)</f>
        <v/>
      </c>
      <c r="C202" s="15" t="str">
        <f>IF(INVENTARIO!B193="","",INVENTARIO!B193)</f>
        <v/>
      </c>
      <c r="D202" s="15" t="str">
        <f>IF(INVENTARIO!D193="","",INVENTARIO!D193)</f>
        <v/>
      </c>
      <c r="E202" s="15" t="str">
        <f>IF(INVENTARIO!H193="","",INVENTARIO!H193)</f>
        <v/>
      </c>
      <c r="F202" s="15" t="str">
        <f>IF(INVENTARIO!L193="","",INVENTARIO!L193)</f>
        <v/>
      </c>
      <c r="G202" s="15" t="str">
        <f t="shared" si="17"/>
        <v>#REF!</v>
      </c>
      <c r="H202" s="21" t="str">
        <f>IF(INVENTARIO!O194="","",INVENTARIO!O194)</f>
        <v/>
      </c>
      <c r="I202" s="15" t="str">
        <f>IF(INVENTARIO!S194="","",INVENTARIO!S194)</f>
        <v/>
      </c>
      <c r="J202" s="15" t="str">
        <f>IF(INVENTARIO!W194="","",INVENTARIO!W194)</f>
        <v/>
      </c>
      <c r="K202" s="15" t="str">
        <f>IF(INVENTARIO!X194="","",INVENTARIO!X194)</f>
        <v/>
      </c>
      <c r="L202" s="15" t="str">
        <f>IF(INVENTARIO!Y194="","",INVENTARIO!Y194)</f>
        <v/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5" t="str">
        <f>IF(INVENTARIO!A194="","",INVENTARIO!A194)</f>
        <v/>
      </c>
      <c r="B203" s="15" t="str">
        <f>IF(INVENTARIO!G194="","",INVENTARIO!G194)</f>
        <v/>
      </c>
      <c r="C203" s="15" t="str">
        <f>IF(INVENTARIO!B194="","",INVENTARIO!B194)</f>
        <v/>
      </c>
      <c r="D203" s="15" t="str">
        <f>IF(INVENTARIO!D194="","",INVENTARIO!D194)</f>
        <v/>
      </c>
      <c r="E203" s="15" t="str">
        <f>IF(INVENTARIO!H194="","",INVENTARIO!H194)</f>
        <v/>
      </c>
      <c r="F203" s="15" t="str">
        <f>IF(INVENTARIO!L194="","",INVENTARIO!L194)</f>
        <v/>
      </c>
      <c r="G203" s="15" t="str">
        <f t="shared" si="17"/>
        <v>#REF!</v>
      </c>
      <c r="H203" s="21" t="str">
        <f>IF(INVENTARIO!O195="","",INVENTARIO!O195)</f>
        <v/>
      </c>
      <c r="I203" s="15" t="str">
        <f>IF(INVENTARIO!S195="","",INVENTARIO!S195)</f>
        <v/>
      </c>
      <c r="J203" s="15" t="str">
        <f>IF(INVENTARIO!W195="","",INVENTARIO!W195)</f>
        <v/>
      </c>
      <c r="K203" s="15" t="str">
        <f>IF(INVENTARIO!X195="","",INVENTARIO!X195)</f>
        <v/>
      </c>
      <c r="L203" s="15" t="str">
        <f>IF(INVENTARIO!Y195="","",INVENTARIO!Y195)</f>
        <v/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5" t="str">
        <f>IF(INVENTARIO!A195="","",INVENTARIO!A195)</f>
        <v/>
      </c>
      <c r="B204" s="15" t="str">
        <f>IF(INVENTARIO!G195="","",INVENTARIO!G195)</f>
        <v/>
      </c>
      <c r="C204" s="15" t="str">
        <f>IF(INVENTARIO!B195="","",INVENTARIO!B195)</f>
        <v/>
      </c>
      <c r="D204" s="15" t="str">
        <f>IF(INVENTARIO!D195="","",INVENTARIO!D195)</f>
        <v/>
      </c>
      <c r="E204" s="15" t="str">
        <f>IF(INVENTARIO!H195="","",INVENTARIO!H195)</f>
        <v/>
      </c>
      <c r="F204" s="15" t="str">
        <f>IF(INVENTARIO!L195="","",INVENTARIO!L195)</f>
        <v/>
      </c>
      <c r="G204" s="15" t="str">
        <f t="shared" si="17"/>
        <v>#REF!</v>
      </c>
      <c r="H204" s="21" t="str">
        <f>IF(INVENTARIO!O196="","",INVENTARIO!O196)</f>
        <v/>
      </c>
      <c r="I204" s="15" t="str">
        <f>IF(INVENTARIO!S196="","",INVENTARIO!S196)</f>
        <v/>
      </c>
      <c r="J204" s="15" t="str">
        <f>IF(INVENTARIO!W196="","",INVENTARIO!W196)</f>
        <v/>
      </c>
      <c r="K204" s="15" t="str">
        <f>IF(INVENTARIO!X196="","",INVENTARIO!X196)</f>
        <v/>
      </c>
      <c r="L204" s="15" t="str">
        <f>IF(INVENTARIO!Y196="","",INVENTARIO!Y196)</f>
        <v/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5" t="str">
        <f>IF(INVENTARIO!A196="","",INVENTARIO!A196)</f>
        <v/>
      </c>
      <c r="B205" s="15" t="str">
        <f>IF(INVENTARIO!G196="","",INVENTARIO!G196)</f>
        <v/>
      </c>
      <c r="C205" s="15" t="str">
        <f>IF(INVENTARIO!B196="","",INVENTARIO!B196)</f>
        <v/>
      </c>
      <c r="D205" s="15" t="str">
        <f>IF(INVENTARIO!D196="","",INVENTARIO!D196)</f>
        <v/>
      </c>
      <c r="E205" s="15" t="str">
        <f>IF(INVENTARIO!H196="","",INVENTARIO!H196)</f>
        <v/>
      </c>
      <c r="F205" s="15" t="str">
        <f>IF(INVENTARIO!L196="","",INVENTARIO!L196)</f>
        <v/>
      </c>
      <c r="G205" s="15" t="str">
        <f t="shared" si="17"/>
        <v>#REF!</v>
      </c>
      <c r="H205" s="21" t="str">
        <f>IF(INVENTARIO!O197="","",INVENTARIO!O197)</f>
        <v/>
      </c>
      <c r="I205" s="15" t="str">
        <f>IF(INVENTARIO!S197="","",INVENTARIO!S197)</f>
        <v/>
      </c>
      <c r="J205" s="15" t="str">
        <f>IF(INVENTARIO!W197="","",INVENTARIO!W197)</f>
        <v/>
      </c>
      <c r="K205" s="15" t="str">
        <f>IF(INVENTARIO!X197="","",INVENTARIO!X197)</f>
        <v/>
      </c>
      <c r="L205" s="15" t="str">
        <f>IF(INVENTARIO!Y197="","",INVENTARIO!Y197)</f>
        <v/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5" t="str">
        <f>IF(INVENTARIO!A197="","",INVENTARIO!A197)</f>
        <v/>
      </c>
      <c r="B206" s="15" t="str">
        <f>IF(INVENTARIO!G197="","",INVENTARIO!G197)</f>
        <v/>
      </c>
      <c r="C206" s="15" t="str">
        <f>IF(INVENTARIO!B197="","",INVENTARIO!B197)</f>
        <v/>
      </c>
      <c r="D206" s="15" t="str">
        <f>IF(INVENTARIO!D197="","",INVENTARIO!D197)</f>
        <v/>
      </c>
      <c r="E206" s="15" t="str">
        <f>IF(INVENTARIO!H197="","",INVENTARIO!H197)</f>
        <v/>
      </c>
      <c r="F206" s="15" t="str">
        <f>IF(INVENTARIO!L197="","",INVENTARIO!L197)</f>
        <v/>
      </c>
      <c r="G206" s="15" t="str">
        <f t="shared" si="17"/>
        <v>#REF!</v>
      </c>
      <c r="H206" s="21" t="str">
        <f>IF(INVENTARIO!O198="","",INVENTARIO!O198)</f>
        <v/>
      </c>
      <c r="I206" s="15" t="str">
        <f>IF(INVENTARIO!S198="","",INVENTARIO!S198)</f>
        <v/>
      </c>
      <c r="J206" s="15" t="str">
        <f>IF(INVENTARIO!W198="","",INVENTARIO!W198)</f>
        <v/>
      </c>
      <c r="K206" s="15" t="str">
        <f>IF(INVENTARIO!X198="","",INVENTARIO!X198)</f>
        <v/>
      </c>
      <c r="L206" s="15" t="str">
        <f>IF(INVENTARIO!Y198="","",INVENTARIO!Y198)</f>
        <v/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5" t="str">
        <f>IF(INVENTARIO!A198="","",INVENTARIO!A198)</f>
        <v/>
      </c>
      <c r="B207" s="15" t="str">
        <f>IF(INVENTARIO!G198="","",INVENTARIO!G198)</f>
        <v/>
      </c>
      <c r="C207" s="15" t="str">
        <f>IF(INVENTARIO!B198="","",INVENTARIO!B198)</f>
        <v/>
      </c>
      <c r="D207" s="15" t="str">
        <f>IF(INVENTARIO!D198="","",INVENTARIO!D198)</f>
        <v/>
      </c>
      <c r="E207" s="15" t="str">
        <f>IF(INVENTARIO!H198="","",INVENTARIO!H198)</f>
        <v/>
      </c>
      <c r="F207" s="15" t="str">
        <f>IF(INVENTARIO!L198="","",INVENTARIO!L198)</f>
        <v/>
      </c>
      <c r="G207" s="15" t="str">
        <f t="shared" si="17"/>
        <v>#REF!</v>
      </c>
      <c r="H207" s="21" t="str">
        <f>IF(INVENTARIO!O199="","",INVENTARIO!O199)</f>
        <v/>
      </c>
      <c r="I207" s="15" t="str">
        <f>IF(INVENTARIO!S199="","",INVENTARIO!S199)</f>
        <v/>
      </c>
      <c r="J207" s="15" t="str">
        <f>IF(INVENTARIO!W199="","",INVENTARIO!W199)</f>
        <v/>
      </c>
      <c r="K207" s="15" t="str">
        <f>IF(INVENTARIO!X199="","",INVENTARIO!X199)</f>
        <v/>
      </c>
      <c r="L207" s="15" t="str">
        <f>IF(INVENTARIO!Y199="","",INVENTARIO!Y199)</f>
        <v/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5" t="str">
        <f>IF(INVENTARIO!A199="","",INVENTARIO!A199)</f>
        <v/>
      </c>
      <c r="B208" s="15" t="str">
        <f>IF(INVENTARIO!G199="","",INVENTARIO!G199)</f>
        <v/>
      </c>
      <c r="C208" s="15" t="str">
        <f>IF(INVENTARIO!B199="","",INVENTARIO!B199)</f>
        <v/>
      </c>
      <c r="D208" s="15" t="str">
        <f>IF(INVENTARIO!D199="","",INVENTARIO!D199)</f>
        <v/>
      </c>
      <c r="E208" s="15" t="str">
        <f>IF(INVENTARIO!H199="","",INVENTARIO!H199)</f>
        <v/>
      </c>
      <c r="F208" s="15" t="str">
        <f>IF(INVENTARIO!L199="","",INVENTARIO!L199)</f>
        <v/>
      </c>
      <c r="G208" s="15" t="str">
        <f t="shared" si="17"/>
        <v>#REF!</v>
      </c>
      <c r="H208" s="21" t="str">
        <f>IF(INVENTARIO!O200="","",INVENTARIO!O200)</f>
        <v/>
      </c>
      <c r="I208" s="15" t="str">
        <f>IF(INVENTARIO!S200="","",INVENTARIO!S200)</f>
        <v/>
      </c>
      <c r="J208" s="15" t="str">
        <f>IF(INVENTARIO!W200="","",INVENTARIO!W200)</f>
        <v/>
      </c>
      <c r="K208" s="15" t="str">
        <f>IF(INVENTARIO!X200="","",INVENTARIO!X200)</f>
        <v/>
      </c>
      <c r="L208" s="15" t="str">
        <f>IF(INVENTARIO!Y200="","",INVENTARIO!Y200)</f>
        <v/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5" t="str">
        <f>IF(INVENTARIO!A200="","",INVENTARIO!A200)</f>
        <v/>
      </c>
      <c r="B209" s="15" t="str">
        <f>IF(INVENTARIO!G200="","",INVENTARIO!G200)</f>
        <v/>
      </c>
      <c r="C209" s="15" t="str">
        <f>IF(INVENTARIO!B200="","",INVENTARIO!B200)</f>
        <v/>
      </c>
      <c r="D209" s="15" t="str">
        <f>IF(INVENTARIO!D200="","",INVENTARIO!D200)</f>
        <v/>
      </c>
      <c r="E209" s="15" t="str">
        <f>IF(INVENTARIO!H200="","",INVENTARIO!H200)</f>
        <v/>
      </c>
      <c r="F209" s="15" t="str">
        <f>IF(INVENTARIO!L200="","",INVENTARIO!L200)</f>
        <v/>
      </c>
      <c r="G209" s="15" t="str">
        <f t="shared" si="17"/>
        <v>#REF!</v>
      </c>
      <c r="H209" s="21" t="str">
        <f>IF(INVENTARIO!O201="","",INVENTARIO!O201)</f>
        <v/>
      </c>
      <c r="I209" s="15" t="str">
        <f>IF(INVENTARIO!S201="","",INVENTARIO!S201)</f>
        <v/>
      </c>
      <c r="J209" s="15" t="str">
        <f>IF(INVENTARIO!W201="","",INVENTARIO!W201)</f>
        <v/>
      </c>
      <c r="K209" s="15" t="str">
        <f>IF(INVENTARIO!X201="","",INVENTARIO!X201)</f>
        <v/>
      </c>
      <c r="L209" s="15" t="str">
        <f>IF(INVENTARIO!Y201="","",INVENTARIO!Y201)</f>
        <v/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5" t="str">
        <f>IF(INVENTARIO!A201="","",INVENTARIO!A201)</f>
        <v/>
      </c>
      <c r="B210" s="15" t="str">
        <f>IF(INVENTARIO!G201="","",INVENTARIO!G201)</f>
        <v/>
      </c>
      <c r="C210" s="15" t="str">
        <f>IF(INVENTARIO!B201="","",INVENTARIO!B201)</f>
        <v/>
      </c>
      <c r="D210" s="15" t="str">
        <f>IF(INVENTARIO!D201="","",INVENTARIO!D201)</f>
        <v/>
      </c>
      <c r="E210" s="15" t="str">
        <f>IF(INVENTARIO!H201="","",INVENTARIO!H201)</f>
        <v/>
      </c>
      <c r="F210" s="15" t="str">
        <f>IF(INVENTARIO!L201="","",INVENTARIO!L201)</f>
        <v/>
      </c>
      <c r="G210" s="15" t="str">
        <f t="shared" si="17"/>
        <v>#REF!</v>
      </c>
      <c r="H210" s="21" t="str">
        <f>IF(INVENTARIO!O202="","",INVENTARIO!O202)</f>
        <v/>
      </c>
      <c r="I210" s="15" t="str">
        <f>IF(INVENTARIO!S202="","",INVENTARIO!S202)</f>
        <v/>
      </c>
      <c r="J210" s="15" t="str">
        <f>IF(INVENTARIO!W202="","",INVENTARIO!W202)</f>
        <v/>
      </c>
      <c r="K210" s="15" t="str">
        <f>IF(INVENTARIO!X202="","",INVENTARIO!X202)</f>
        <v/>
      </c>
      <c r="L210" s="15" t="str">
        <f>IF(INVENTARIO!Y202="","",INVENTARIO!Y202)</f>
        <v/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5" t="str">
        <f>IF(INVENTARIO!A202="","",INVENTARIO!A202)</f>
        <v/>
      </c>
      <c r="B211" s="15" t="str">
        <f>IF(INVENTARIO!G202="","",INVENTARIO!G202)</f>
        <v/>
      </c>
      <c r="C211" s="15" t="str">
        <f>IF(INVENTARIO!B202="","",INVENTARIO!B202)</f>
        <v/>
      </c>
      <c r="D211" s="15" t="str">
        <f>IF(INVENTARIO!D202="","",INVENTARIO!D202)</f>
        <v/>
      </c>
      <c r="E211" s="15" t="str">
        <f>IF(INVENTARIO!H202="","",INVENTARIO!H202)</f>
        <v/>
      </c>
      <c r="F211" s="15" t="str">
        <f>IF(INVENTARIO!L202="","",INVENTARIO!L202)</f>
        <v/>
      </c>
      <c r="G211" s="15" t="str">
        <f t="shared" si="17"/>
        <v>#REF!</v>
      </c>
      <c r="H211" s="21" t="str">
        <f>IF(INVENTARIO!O203="","",INVENTARIO!O203)</f>
        <v/>
      </c>
      <c r="I211" s="15" t="str">
        <f>IF(INVENTARIO!S203="","",INVENTARIO!S203)</f>
        <v/>
      </c>
      <c r="J211" s="15" t="str">
        <f>IF(INVENTARIO!W203="","",INVENTARIO!W203)</f>
        <v/>
      </c>
      <c r="K211" s="15" t="str">
        <f>IF(INVENTARIO!X203="","",INVENTARIO!X203)</f>
        <v/>
      </c>
      <c r="L211" s="15" t="str">
        <f>IF(INVENTARIO!Y203="","",INVENTARIO!Y203)</f>
        <v/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5" t="str">
        <f>IF(INVENTARIO!A203="","",INVENTARIO!A203)</f>
        <v/>
      </c>
      <c r="B212" s="15" t="str">
        <f>IF(INVENTARIO!G203="","",INVENTARIO!G203)</f>
        <v/>
      </c>
      <c r="C212" s="15" t="str">
        <f>IF(INVENTARIO!B203="","",INVENTARIO!B203)</f>
        <v/>
      </c>
      <c r="D212" s="15" t="str">
        <f>IF(INVENTARIO!D203="","",INVENTARIO!D203)</f>
        <v/>
      </c>
      <c r="E212" s="15" t="str">
        <f>IF(INVENTARIO!H203="","",INVENTARIO!H203)</f>
        <v/>
      </c>
      <c r="F212" s="15" t="str">
        <f>IF(INVENTARIO!L203="","",INVENTARIO!L203)</f>
        <v/>
      </c>
      <c r="G212" s="15" t="str">
        <f t="shared" si="17"/>
        <v>#REF!</v>
      </c>
      <c r="H212" s="21" t="str">
        <f>IF(INVENTARIO!O204="","",INVENTARIO!O204)</f>
        <v/>
      </c>
      <c r="I212" s="15" t="str">
        <f>IF(INVENTARIO!S204="","",INVENTARIO!S204)</f>
        <v/>
      </c>
      <c r="J212" s="15" t="str">
        <f>IF(INVENTARIO!W204="","",INVENTARIO!W204)</f>
        <v/>
      </c>
      <c r="K212" s="15" t="str">
        <f>IF(INVENTARIO!X204="","",INVENTARIO!X204)</f>
        <v/>
      </c>
      <c r="L212" s="15" t="str">
        <f>IF(INVENTARIO!Y204="","",INVENTARIO!Y204)</f>
        <v/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5" t="str">
        <f>IF(INVENTARIO!A204="","",INVENTARIO!A204)</f>
        <v/>
      </c>
      <c r="B213" s="15" t="str">
        <f>IF(INVENTARIO!G204="","",INVENTARIO!G204)</f>
        <v/>
      </c>
      <c r="C213" s="15" t="str">
        <f>IF(INVENTARIO!B204="","",INVENTARIO!B204)</f>
        <v/>
      </c>
      <c r="D213" s="15" t="str">
        <f>IF(INVENTARIO!D204="","",INVENTARIO!D204)</f>
        <v/>
      </c>
      <c r="E213" s="15" t="str">
        <f>IF(INVENTARIO!H204="","",INVENTARIO!H204)</f>
        <v/>
      </c>
      <c r="F213" s="15" t="str">
        <f>IF(INVENTARIO!L204="","",INVENTARIO!L204)</f>
        <v/>
      </c>
      <c r="G213" s="15" t="str">
        <f t="shared" si="17"/>
        <v>#REF!</v>
      </c>
      <c r="H213" s="21" t="str">
        <f>IF(INVENTARIO!O205="","",INVENTARIO!O205)</f>
        <v/>
      </c>
      <c r="I213" s="15" t="str">
        <f>IF(INVENTARIO!S205="","",INVENTARIO!S205)</f>
        <v/>
      </c>
      <c r="J213" s="15" t="str">
        <f>IF(INVENTARIO!W205="","",INVENTARIO!W205)</f>
        <v/>
      </c>
      <c r="K213" s="15" t="str">
        <f>IF(INVENTARIO!X205="","",INVENTARIO!X205)</f>
        <v/>
      </c>
      <c r="L213" s="15" t="str">
        <f>IF(INVENTARIO!Y205="","",INVENTARIO!Y205)</f>
        <v/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5" t="str">
        <f>IF(INVENTARIO!A205="","",INVENTARIO!A205)</f>
        <v/>
      </c>
      <c r="B214" s="15" t="str">
        <f>IF(INVENTARIO!G205="","",INVENTARIO!G205)</f>
        <v/>
      </c>
      <c r="C214" s="15" t="str">
        <f>IF(INVENTARIO!B205="","",INVENTARIO!B205)</f>
        <v/>
      </c>
      <c r="D214" s="15" t="str">
        <f>IF(INVENTARIO!D205="","",INVENTARIO!D205)</f>
        <v/>
      </c>
      <c r="E214" s="15" t="str">
        <f>IF(INVENTARIO!H205="","",INVENTARIO!H205)</f>
        <v/>
      </c>
      <c r="F214" s="15" t="str">
        <f>IF(INVENTARIO!L205="","",INVENTARIO!L205)</f>
        <v/>
      </c>
      <c r="G214" s="15" t="str">
        <f t="shared" si="17"/>
        <v>#REF!</v>
      </c>
      <c r="H214" s="21" t="str">
        <f>IF(INVENTARIO!O206="","",INVENTARIO!O206)</f>
        <v/>
      </c>
      <c r="I214" s="15" t="str">
        <f>IF(INVENTARIO!S206="","",INVENTARIO!S206)</f>
        <v/>
      </c>
      <c r="J214" s="15" t="str">
        <f>IF(INVENTARIO!W206="","",INVENTARIO!W206)</f>
        <v/>
      </c>
      <c r="K214" s="15" t="str">
        <f>IF(INVENTARIO!X206="","",INVENTARIO!X206)</f>
        <v/>
      </c>
      <c r="L214" s="15" t="str">
        <f>IF(INVENTARIO!Y206="","",INVENTARIO!Y206)</f>
        <v/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5" t="str">
        <f>IF(INVENTARIO!A206="","",INVENTARIO!A206)</f>
        <v/>
      </c>
      <c r="B215" s="15" t="str">
        <f>IF(INVENTARIO!G206="","",INVENTARIO!G206)</f>
        <v/>
      </c>
      <c r="C215" s="15" t="str">
        <f>IF(INVENTARIO!B206="","",INVENTARIO!B206)</f>
        <v/>
      </c>
      <c r="D215" s="15" t="str">
        <f>IF(INVENTARIO!D206="","",INVENTARIO!D206)</f>
        <v/>
      </c>
      <c r="E215" s="15" t="str">
        <f>IF(INVENTARIO!H206="","",INVENTARIO!H206)</f>
        <v/>
      </c>
      <c r="F215" s="15" t="str">
        <f>IF(INVENTARIO!L206="","",INVENTARIO!L206)</f>
        <v/>
      </c>
      <c r="G215" s="15" t="str">
        <f t="shared" si="17"/>
        <v>#REF!</v>
      </c>
      <c r="H215" s="21" t="str">
        <f>IF(INVENTARIO!O207="","",INVENTARIO!O207)</f>
        <v/>
      </c>
      <c r="I215" s="15" t="str">
        <f>IF(INVENTARIO!S207="","",INVENTARIO!S207)</f>
        <v/>
      </c>
      <c r="J215" s="15" t="str">
        <f>IF(INVENTARIO!W207="","",INVENTARIO!W207)</f>
        <v/>
      </c>
      <c r="K215" s="15" t="str">
        <f>IF(INVENTARIO!X207="","",INVENTARIO!X207)</f>
        <v/>
      </c>
      <c r="L215" s="15" t="str">
        <f>IF(INVENTARIO!Y207="","",INVENTARIO!Y207)</f>
        <v/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5" t="str">
        <f>IF(INVENTARIO!A207="","",INVENTARIO!A207)</f>
        <v/>
      </c>
      <c r="B216" s="15" t="str">
        <f>IF(INVENTARIO!G207="","",INVENTARIO!G207)</f>
        <v/>
      </c>
      <c r="C216" s="15" t="str">
        <f>IF(INVENTARIO!B207="","",INVENTARIO!B207)</f>
        <v/>
      </c>
      <c r="D216" s="15" t="str">
        <f>IF(INVENTARIO!D207="","",INVENTARIO!D207)</f>
        <v/>
      </c>
      <c r="E216" s="15" t="str">
        <f>IF(INVENTARIO!H207="","",INVENTARIO!H207)</f>
        <v/>
      </c>
      <c r="F216" s="15" t="str">
        <f>IF(INVENTARIO!L207="","",INVENTARIO!L207)</f>
        <v/>
      </c>
      <c r="G216" s="15" t="str">
        <f t="shared" si="17"/>
        <v>#REF!</v>
      </c>
      <c r="H216" s="21" t="str">
        <f>IF(INVENTARIO!O208="","",INVENTARIO!O208)</f>
        <v/>
      </c>
      <c r="I216" s="15" t="str">
        <f>IF(INVENTARIO!S208="","",INVENTARIO!S208)</f>
        <v/>
      </c>
      <c r="J216" s="15" t="str">
        <f>IF(INVENTARIO!W208="","",INVENTARIO!W208)</f>
        <v/>
      </c>
      <c r="K216" s="15" t="str">
        <f>IF(INVENTARIO!X208="","",INVENTARIO!X208)</f>
        <v/>
      </c>
      <c r="L216" s="15" t="str">
        <f>IF(INVENTARIO!Y208="","",INVENTARIO!Y208)</f>
        <v/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5" t="str">
        <f>IF(INVENTARIO!A208="","",INVENTARIO!A208)</f>
        <v/>
      </c>
      <c r="B217" s="15" t="str">
        <f>IF(INVENTARIO!G208="","",INVENTARIO!G208)</f>
        <v/>
      </c>
      <c r="C217" s="15" t="str">
        <f>IF(INVENTARIO!B208="","",INVENTARIO!B208)</f>
        <v/>
      </c>
      <c r="D217" s="15" t="str">
        <f>IF(INVENTARIO!D208="","",INVENTARIO!D208)</f>
        <v/>
      </c>
      <c r="E217" s="15" t="str">
        <f>IF(INVENTARIO!H208="","",INVENTARIO!H208)</f>
        <v/>
      </c>
      <c r="F217" s="15" t="str">
        <f>IF(INVENTARIO!L208="","",INVENTARIO!L208)</f>
        <v/>
      </c>
      <c r="G217" s="15" t="str">
        <f t="shared" si="17"/>
        <v>#REF!</v>
      </c>
      <c r="H217" s="21" t="str">
        <f>IF(INVENTARIO!O209="","",INVENTARIO!O209)</f>
        <v/>
      </c>
      <c r="I217" s="15" t="str">
        <f>IF(INVENTARIO!S209="","",INVENTARIO!S209)</f>
        <v/>
      </c>
      <c r="J217" s="15" t="str">
        <f>IF(INVENTARIO!W209="","",INVENTARIO!W209)</f>
        <v/>
      </c>
      <c r="K217" s="15" t="str">
        <f>IF(INVENTARIO!X209="","",INVENTARIO!X209)</f>
        <v/>
      </c>
      <c r="L217" s="15" t="str">
        <f>IF(INVENTARIO!Y209="","",INVENTARIO!Y209)</f>
        <v/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5" t="str">
        <f>IF(INVENTARIO!A209="","",INVENTARIO!A209)</f>
        <v/>
      </c>
      <c r="B218" s="15" t="str">
        <f>IF(INVENTARIO!G209="","",INVENTARIO!G209)</f>
        <v/>
      </c>
      <c r="C218" s="15" t="str">
        <f>IF(INVENTARIO!B209="","",INVENTARIO!B209)</f>
        <v/>
      </c>
      <c r="D218" s="15" t="str">
        <f>IF(INVENTARIO!D209="","",INVENTARIO!D209)</f>
        <v/>
      </c>
      <c r="E218" s="15" t="str">
        <f>IF(INVENTARIO!H209="","",INVENTARIO!H209)</f>
        <v/>
      </c>
      <c r="F218" s="15" t="str">
        <f>IF(INVENTARIO!L209="","",INVENTARIO!L209)</f>
        <v/>
      </c>
      <c r="G218" s="15" t="str">
        <f t="shared" si="17"/>
        <v>#REF!</v>
      </c>
      <c r="H218" s="21" t="str">
        <f>IF(INVENTARIO!O210="","",INVENTARIO!O210)</f>
        <v/>
      </c>
      <c r="I218" s="15" t="str">
        <f>IF(INVENTARIO!S210="","",INVENTARIO!S210)</f>
        <v/>
      </c>
      <c r="J218" s="15" t="str">
        <f>IF(INVENTARIO!W210="","",INVENTARIO!W210)</f>
        <v/>
      </c>
      <c r="K218" s="15" t="str">
        <f>IF(INVENTARIO!X210="","",INVENTARIO!X210)</f>
        <v/>
      </c>
      <c r="L218" s="15" t="str">
        <f>IF(INVENTARIO!Y210="","",INVENTARIO!Y210)</f>
        <v/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5" t="str">
        <f>IF(INVENTARIO!A210="","",INVENTARIO!A210)</f>
        <v/>
      </c>
      <c r="B219" s="15" t="str">
        <f>IF(INVENTARIO!G210="","",INVENTARIO!G210)</f>
        <v/>
      </c>
      <c r="C219" s="15" t="str">
        <f>IF(INVENTARIO!B210="","",INVENTARIO!B210)</f>
        <v/>
      </c>
      <c r="D219" s="15" t="str">
        <f>IF(INVENTARIO!D210="","",INVENTARIO!D210)</f>
        <v/>
      </c>
      <c r="E219" s="15" t="str">
        <f>IF(INVENTARIO!H210="","",INVENTARIO!H210)</f>
        <v/>
      </c>
      <c r="F219" s="15" t="str">
        <f>IF(INVENTARIO!L210="","",INVENTARIO!L210)</f>
        <v/>
      </c>
      <c r="G219" s="15" t="str">
        <f t="shared" si="17"/>
        <v>#REF!</v>
      </c>
      <c r="H219" s="21" t="str">
        <f>IF(INVENTARIO!O211="","",INVENTARIO!O211)</f>
        <v/>
      </c>
      <c r="I219" s="15" t="str">
        <f>IF(INVENTARIO!S211="","",INVENTARIO!S211)</f>
        <v/>
      </c>
      <c r="J219" s="15" t="str">
        <f>IF(INVENTARIO!W211="","",INVENTARIO!W211)</f>
        <v/>
      </c>
      <c r="K219" s="15" t="str">
        <f>IF(INVENTARIO!X211="","",INVENTARIO!X211)</f>
        <v/>
      </c>
      <c r="L219" s="15" t="str">
        <f>IF(INVENTARIO!Y211="","",INVENTARIO!Y211)</f>
        <v/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5" t="str">
        <f>IF(INVENTARIO!A211="","",INVENTARIO!A211)</f>
        <v/>
      </c>
      <c r="B220" s="15" t="str">
        <f>IF(INVENTARIO!G211="","",INVENTARIO!G211)</f>
        <v/>
      </c>
      <c r="C220" s="15" t="str">
        <f>IF(INVENTARIO!B211="","",INVENTARIO!B211)</f>
        <v/>
      </c>
      <c r="D220" s="15" t="str">
        <f>IF(INVENTARIO!D211="","",INVENTARIO!D211)</f>
        <v/>
      </c>
      <c r="E220" s="15" t="str">
        <f>IF(INVENTARIO!H211="","",INVENTARIO!H211)</f>
        <v/>
      </c>
      <c r="F220" s="15" t="str">
        <f>IF(INVENTARIO!L211="","",INVENTARIO!L211)</f>
        <v/>
      </c>
      <c r="G220" s="15" t="str">
        <f t="shared" si="17"/>
        <v>#REF!</v>
      </c>
      <c r="H220" s="21" t="str">
        <f>IF(INVENTARIO!O212="","",INVENTARIO!O212)</f>
        <v/>
      </c>
      <c r="I220" s="15" t="str">
        <f>IF(INVENTARIO!S212="","",INVENTARIO!S212)</f>
        <v/>
      </c>
      <c r="J220" s="15" t="str">
        <f>IF(INVENTARIO!W212="","",INVENTARIO!W212)</f>
        <v/>
      </c>
      <c r="K220" s="15" t="str">
        <f>IF(INVENTARIO!X212="","",INVENTARIO!X212)</f>
        <v/>
      </c>
      <c r="L220" s="15" t="str">
        <f>IF(INVENTARIO!Y212="","",INVENTARIO!Y212)</f>
        <v/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5" t="str">
        <f>IF(INVENTARIO!A212="","",INVENTARIO!A212)</f>
        <v/>
      </c>
      <c r="B221" s="15" t="str">
        <f>IF(INVENTARIO!G212="","",INVENTARIO!G212)</f>
        <v/>
      </c>
      <c r="C221" s="15" t="str">
        <f>IF(INVENTARIO!B212="","",INVENTARIO!B212)</f>
        <v/>
      </c>
      <c r="D221" s="15" t="str">
        <f>IF(INVENTARIO!D212="","",INVENTARIO!D212)</f>
        <v/>
      </c>
      <c r="E221" s="15" t="str">
        <f>IF(INVENTARIO!H212="","",INVENTARIO!H212)</f>
        <v/>
      </c>
      <c r="F221" s="15" t="str">
        <f>IF(INVENTARIO!L212="","",INVENTARIO!L212)</f>
        <v/>
      </c>
      <c r="G221" s="15" t="str">
        <f t="shared" si="17"/>
        <v>#REF!</v>
      </c>
      <c r="H221" s="21" t="str">
        <f>IF(INVENTARIO!O213="","",INVENTARIO!O213)</f>
        <v/>
      </c>
      <c r="I221" s="15" t="str">
        <f>IF(INVENTARIO!S213="","",INVENTARIO!S213)</f>
        <v/>
      </c>
      <c r="J221" s="15" t="str">
        <f>IF(INVENTARIO!W213="","",INVENTARIO!W213)</f>
        <v/>
      </c>
      <c r="K221" s="15" t="str">
        <f>IF(INVENTARIO!X213="","",INVENTARIO!X213)</f>
        <v/>
      </c>
      <c r="L221" s="15" t="str">
        <f>IF(INVENTARIO!Y213="","",INVENTARIO!Y213)</f>
        <v/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5" t="str">
        <f>IF(INVENTARIO!A213="","",INVENTARIO!A213)</f>
        <v/>
      </c>
      <c r="B222" s="15" t="str">
        <f>IF(INVENTARIO!G213="","",INVENTARIO!G213)</f>
        <v/>
      </c>
      <c r="C222" s="15" t="str">
        <f>IF(INVENTARIO!B213="","",INVENTARIO!B213)</f>
        <v/>
      </c>
      <c r="D222" s="15" t="str">
        <f>IF(INVENTARIO!D213="","",INVENTARIO!D213)</f>
        <v/>
      </c>
      <c r="E222" s="15" t="str">
        <f>IF(INVENTARIO!H213="","",INVENTARIO!H213)</f>
        <v/>
      </c>
      <c r="F222" s="15" t="str">
        <f>IF(INVENTARIO!L213="","",INVENTARIO!L213)</f>
        <v/>
      </c>
      <c r="G222" s="15" t="str">
        <f t="shared" si="17"/>
        <v>#REF!</v>
      </c>
      <c r="H222" s="21" t="str">
        <f>IF(INVENTARIO!O214="","",INVENTARIO!O214)</f>
        <v/>
      </c>
      <c r="I222" s="15" t="str">
        <f>IF(INVENTARIO!S214="","",INVENTARIO!S214)</f>
        <v/>
      </c>
      <c r="J222" s="15" t="str">
        <f>IF(INVENTARIO!W214="","",INVENTARIO!W214)</f>
        <v/>
      </c>
      <c r="K222" s="15" t="str">
        <f>IF(INVENTARIO!X214="","",INVENTARIO!X214)</f>
        <v/>
      </c>
      <c r="L222" s="15" t="str">
        <f>IF(INVENTARIO!Y214="","",INVENTARIO!Y214)</f>
        <v/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5" t="str">
        <f>IF(INVENTARIO!A214="","",INVENTARIO!A214)</f>
        <v/>
      </c>
      <c r="B223" s="15" t="str">
        <f>IF(INVENTARIO!G214="","",INVENTARIO!G214)</f>
        <v/>
      </c>
      <c r="C223" s="15" t="str">
        <f>IF(INVENTARIO!B214="","",INVENTARIO!B214)</f>
        <v/>
      </c>
      <c r="D223" s="15" t="str">
        <f>IF(INVENTARIO!D214="","",INVENTARIO!D214)</f>
        <v/>
      </c>
      <c r="E223" s="15" t="str">
        <f>IF(INVENTARIO!H214="","",INVENTARIO!H214)</f>
        <v/>
      </c>
      <c r="F223" s="15" t="str">
        <f>IF(INVENTARIO!L214="","",INVENTARIO!L214)</f>
        <v/>
      </c>
      <c r="G223" s="15" t="str">
        <f t="shared" si="17"/>
        <v>#REF!</v>
      </c>
      <c r="H223" s="21" t="str">
        <f>IF(INVENTARIO!O215="","",INVENTARIO!O215)</f>
        <v/>
      </c>
      <c r="I223" s="15" t="str">
        <f>IF(INVENTARIO!S215="","",INVENTARIO!S215)</f>
        <v/>
      </c>
      <c r="J223" s="15" t="str">
        <f>IF(INVENTARIO!W215="","",INVENTARIO!W215)</f>
        <v/>
      </c>
      <c r="K223" s="15" t="str">
        <f>IF(INVENTARIO!X215="","",INVENTARIO!X215)</f>
        <v/>
      </c>
      <c r="L223" s="15" t="str">
        <f>IF(INVENTARIO!Y215="","",INVENTARIO!Y215)</f>
        <v/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5" t="str">
        <f>IF(INVENTARIO!A215="","",INVENTARIO!A215)</f>
        <v/>
      </c>
      <c r="B224" s="15" t="str">
        <f>IF(INVENTARIO!G215="","",INVENTARIO!G215)</f>
        <v/>
      </c>
      <c r="C224" s="15" t="str">
        <f>IF(INVENTARIO!B215="","",INVENTARIO!B215)</f>
        <v/>
      </c>
      <c r="D224" s="15" t="str">
        <f>IF(INVENTARIO!D215="","",INVENTARIO!D215)</f>
        <v/>
      </c>
      <c r="E224" s="15" t="str">
        <f>IF(INVENTARIO!H215="","",INVENTARIO!H215)</f>
        <v/>
      </c>
      <c r="F224" s="15" t="str">
        <f>IF(INVENTARIO!L215="","",INVENTARIO!L215)</f>
        <v/>
      </c>
      <c r="G224" s="15" t="str">
        <f t="shared" si="17"/>
        <v>#REF!</v>
      </c>
      <c r="H224" s="21" t="str">
        <f>IF(INVENTARIO!O216="","",INVENTARIO!O216)</f>
        <v/>
      </c>
      <c r="I224" s="15" t="str">
        <f>IF(INVENTARIO!S216="","",INVENTARIO!S216)</f>
        <v/>
      </c>
      <c r="J224" s="15" t="str">
        <f>IF(INVENTARIO!W216="","",INVENTARIO!W216)</f>
        <v/>
      </c>
      <c r="K224" s="15" t="str">
        <f>IF(INVENTARIO!X216="","",INVENTARIO!X216)</f>
        <v/>
      </c>
      <c r="L224" s="15" t="str">
        <f>IF(INVENTARIO!Y216="","",INVENTARIO!Y216)</f>
        <v/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5" t="str">
        <f>IF(INVENTARIO!A216="","",INVENTARIO!A216)</f>
        <v/>
      </c>
      <c r="B225" s="15" t="str">
        <f>IF(INVENTARIO!G216="","",INVENTARIO!G216)</f>
        <v/>
      </c>
      <c r="C225" s="15" t="str">
        <f>IF(INVENTARIO!B216="","",INVENTARIO!B216)</f>
        <v/>
      </c>
      <c r="D225" s="15" t="str">
        <f>IF(INVENTARIO!D216="","",INVENTARIO!D216)</f>
        <v/>
      </c>
      <c r="E225" s="15" t="str">
        <f>IF(INVENTARIO!H216="","",INVENTARIO!H216)</f>
        <v/>
      </c>
      <c r="F225" s="15" t="str">
        <f>IF(INVENTARIO!L216="","",INVENTARIO!L216)</f>
        <v/>
      </c>
      <c r="G225" s="15" t="str">
        <f t="shared" si="17"/>
        <v>#REF!</v>
      </c>
      <c r="H225" s="21" t="str">
        <f>IF(INVENTARIO!O217="","",INVENTARIO!O217)</f>
        <v/>
      </c>
      <c r="I225" s="15" t="str">
        <f>IF(INVENTARIO!S217="","",INVENTARIO!S217)</f>
        <v/>
      </c>
      <c r="J225" s="15" t="str">
        <f>IF(INVENTARIO!W217="","",INVENTARIO!W217)</f>
        <v/>
      </c>
      <c r="K225" s="15" t="str">
        <f>IF(INVENTARIO!X217="","",INVENTARIO!X217)</f>
        <v/>
      </c>
      <c r="L225" s="15" t="str">
        <f>IF(INVENTARIO!Y217="","",INVENTARIO!Y217)</f>
        <v/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5" t="str">
        <f>IF(INVENTARIO!A217="","",INVENTARIO!A217)</f>
        <v/>
      </c>
      <c r="B226" s="15" t="str">
        <f>IF(INVENTARIO!G217="","",INVENTARIO!G217)</f>
        <v/>
      </c>
      <c r="C226" s="15" t="str">
        <f>IF(INVENTARIO!B217="","",INVENTARIO!B217)</f>
        <v/>
      </c>
      <c r="D226" s="15" t="str">
        <f>IF(INVENTARIO!D217="","",INVENTARIO!D217)</f>
        <v/>
      </c>
      <c r="E226" s="15" t="str">
        <f>IF(INVENTARIO!H217="","",INVENTARIO!H217)</f>
        <v/>
      </c>
      <c r="F226" s="15" t="str">
        <f>IF(INVENTARIO!L217="","",INVENTARIO!L217)</f>
        <v/>
      </c>
      <c r="G226" s="15" t="str">
        <f t="shared" si="17"/>
        <v>#REF!</v>
      </c>
      <c r="H226" s="21" t="str">
        <f>IF(INVENTARIO!O218="","",INVENTARIO!O218)</f>
        <v/>
      </c>
      <c r="I226" s="15" t="str">
        <f>IF(INVENTARIO!S218="","",INVENTARIO!S218)</f>
        <v/>
      </c>
      <c r="J226" s="15" t="str">
        <f>IF(INVENTARIO!W218="","",INVENTARIO!W218)</f>
        <v/>
      </c>
      <c r="K226" s="15" t="str">
        <f>IF(INVENTARIO!X218="","",INVENTARIO!X218)</f>
        <v/>
      </c>
      <c r="L226" s="15" t="str">
        <f>IF(INVENTARIO!Y218="","",INVENTARIO!Y218)</f>
        <v/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5" t="str">
        <f>IF(INVENTARIO!A218="","",INVENTARIO!A218)</f>
        <v/>
      </c>
      <c r="B227" s="15" t="str">
        <f>IF(INVENTARIO!G218="","",INVENTARIO!G218)</f>
        <v/>
      </c>
      <c r="C227" s="15" t="str">
        <f>IF(INVENTARIO!B218="","",INVENTARIO!B218)</f>
        <v/>
      </c>
      <c r="D227" s="15" t="str">
        <f>IF(INVENTARIO!D218="","",INVENTARIO!D218)</f>
        <v/>
      </c>
      <c r="E227" s="15" t="str">
        <f>IF(INVENTARIO!H218="","",INVENTARIO!H218)</f>
        <v/>
      </c>
      <c r="F227" s="15" t="str">
        <f>IF(INVENTARIO!L218="","",INVENTARIO!L218)</f>
        <v/>
      </c>
      <c r="G227" s="15" t="str">
        <f t="shared" si="17"/>
        <v>#REF!</v>
      </c>
      <c r="H227" s="21" t="str">
        <f>IF(INVENTARIO!O219="","",INVENTARIO!O219)</f>
        <v/>
      </c>
      <c r="I227" s="15" t="str">
        <f>IF(INVENTARIO!S219="","",INVENTARIO!S219)</f>
        <v/>
      </c>
      <c r="J227" s="15" t="str">
        <f>IF(INVENTARIO!W219="","",INVENTARIO!W219)</f>
        <v/>
      </c>
      <c r="K227" s="15" t="str">
        <f>IF(INVENTARIO!X219="","",INVENTARIO!X219)</f>
        <v/>
      </c>
      <c r="L227" s="15" t="str">
        <f>IF(INVENTARIO!Y219="","",INVENTARIO!Y219)</f>
        <v/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5" t="str">
        <f>IF(INVENTARIO!A219="","",INVENTARIO!A219)</f>
        <v/>
      </c>
      <c r="B228" s="15" t="str">
        <f>IF(INVENTARIO!G219="","",INVENTARIO!G219)</f>
        <v/>
      </c>
      <c r="C228" s="15" t="str">
        <f>IF(INVENTARIO!B219="","",INVENTARIO!B219)</f>
        <v/>
      </c>
      <c r="D228" s="15" t="str">
        <f>IF(INVENTARIO!D219="","",INVENTARIO!D219)</f>
        <v/>
      </c>
      <c r="E228" s="15" t="str">
        <f>IF(INVENTARIO!H219="","",INVENTARIO!H219)</f>
        <v/>
      </c>
      <c r="F228" s="15" t="str">
        <f>IF(INVENTARIO!L219="","",INVENTARIO!L219)</f>
        <v/>
      </c>
      <c r="G228" s="15" t="str">
        <f t="shared" si="17"/>
        <v>#REF!</v>
      </c>
      <c r="H228" s="21" t="str">
        <f>IF(INVENTARIO!O220="","",INVENTARIO!O220)</f>
        <v/>
      </c>
      <c r="I228" s="15" t="str">
        <f>IF(INVENTARIO!S220="","",INVENTARIO!S220)</f>
        <v/>
      </c>
      <c r="J228" s="15" t="str">
        <f>IF(INVENTARIO!W220="","",INVENTARIO!W220)</f>
        <v/>
      </c>
      <c r="K228" s="15" t="str">
        <f>IF(INVENTARIO!X220="","",INVENTARIO!X220)</f>
        <v/>
      </c>
      <c r="L228" s="15" t="str">
        <f>IF(INVENTARIO!Y220="","",INVENTARIO!Y220)</f>
        <v/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5" t="str">
        <f>IF(INVENTARIO!A220="","",INVENTARIO!A220)</f>
        <v/>
      </c>
      <c r="B229" s="15" t="str">
        <f>IF(INVENTARIO!G220="","",INVENTARIO!G220)</f>
        <v/>
      </c>
      <c r="C229" s="15" t="str">
        <f>IF(INVENTARIO!B220="","",INVENTARIO!B220)</f>
        <v/>
      </c>
      <c r="D229" s="15" t="str">
        <f>IF(INVENTARIO!D220="","",INVENTARIO!D220)</f>
        <v/>
      </c>
      <c r="E229" s="15" t="str">
        <f>IF(INVENTARIO!H220="","",INVENTARIO!H220)</f>
        <v/>
      </c>
      <c r="F229" s="15" t="str">
        <f>IF(INVENTARIO!L220="","",INVENTARIO!L220)</f>
        <v/>
      </c>
      <c r="G229" s="15" t="str">
        <f t="shared" si="17"/>
        <v>#REF!</v>
      </c>
      <c r="H229" s="21" t="str">
        <f>IF(INVENTARIO!O221="","",INVENTARIO!O221)</f>
        <v/>
      </c>
      <c r="I229" s="15" t="str">
        <f>IF(INVENTARIO!S221="","",INVENTARIO!S221)</f>
        <v/>
      </c>
      <c r="J229" s="15" t="str">
        <f>IF(INVENTARIO!W221="","",INVENTARIO!W221)</f>
        <v/>
      </c>
      <c r="K229" s="15" t="str">
        <f>IF(INVENTARIO!X221="","",INVENTARIO!X221)</f>
        <v/>
      </c>
      <c r="L229" s="15" t="str">
        <f>IF(INVENTARIO!Y221="","",INVENTARIO!Y221)</f>
        <v/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5" t="str">
        <f>IF(INVENTARIO!A221="","",INVENTARIO!A221)</f>
        <v/>
      </c>
      <c r="B230" s="15" t="str">
        <f>IF(INVENTARIO!G221="","",INVENTARIO!G221)</f>
        <v/>
      </c>
      <c r="C230" s="15" t="str">
        <f>IF(INVENTARIO!B221="","",INVENTARIO!B221)</f>
        <v/>
      </c>
      <c r="D230" s="15" t="str">
        <f>IF(INVENTARIO!D221="","",INVENTARIO!D221)</f>
        <v/>
      </c>
      <c r="E230" s="15" t="str">
        <f>IF(INVENTARIO!H221="","",INVENTARIO!H221)</f>
        <v/>
      </c>
      <c r="F230" s="15" t="str">
        <f>IF(INVENTARIO!L221="","",INVENTARIO!L221)</f>
        <v/>
      </c>
      <c r="G230" s="15" t="str">
        <f t="shared" si="17"/>
        <v>#REF!</v>
      </c>
      <c r="H230" s="21" t="str">
        <f>IF(INVENTARIO!O222="","",INVENTARIO!O222)</f>
        <v/>
      </c>
      <c r="I230" s="15" t="str">
        <f>IF(INVENTARIO!S222="","",INVENTARIO!S222)</f>
        <v/>
      </c>
      <c r="J230" s="15" t="str">
        <f>IF(INVENTARIO!W222="","",INVENTARIO!W222)</f>
        <v/>
      </c>
      <c r="K230" s="15" t="str">
        <f>IF(INVENTARIO!X222="","",INVENTARIO!X222)</f>
        <v/>
      </c>
      <c r="L230" s="15" t="str">
        <f>IF(INVENTARIO!Y222="","",INVENTARIO!Y222)</f>
        <v/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5" t="str">
        <f>IF(INVENTARIO!A222="","",INVENTARIO!A222)</f>
        <v/>
      </c>
      <c r="B231" s="15" t="str">
        <f>IF(INVENTARIO!G222="","",INVENTARIO!G222)</f>
        <v/>
      </c>
      <c r="C231" s="15" t="str">
        <f>IF(INVENTARIO!B222="","",INVENTARIO!B222)</f>
        <v/>
      </c>
      <c r="D231" s="15" t="str">
        <f>IF(INVENTARIO!D222="","",INVENTARIO!D222)</f>
        <v/>
      </c>
      <c r="E231" s="15" t="str">
        <f>IF(INVENTARIO!H222="","",INVENTARIO!H222)</f>
        <v/>
      </c>
      <c r="F231" s="15" t="str">
        <f>IF(INVENTARIO!L222="","",INVENTARIO!L222)</f>
        <v/>
      </c>
      <c r="G231" s="15" t="str">
        <f t="shared" si="17"/>
        <v>#REF!</v>
      </c>
      <c r="H231" s="21" t="str">
        <f>IF(INVENTARIO!O223="","",INVENTARIO!O223)</f>
        <v/>
      </c>
      <c r="I231" s="15" t="str">
        <f>IF(INVENTARIO!S223="","",INVENTARIO!S223)</f>
        <v/>
      </c>
      <c r="J231" s="15" t="str">
        <f>IF(INVENTARIO!W223="","",INVENTARIO!W223)</f>
        <v/>
      </c>
      <c r="K231" s="15" t="str">
        <f>IF(INVENTARIO!X223="","",INVENTARIO!X223)</f>
        <v/>
      </c>
      <c r="L231" s="15" t="str">
        <f>IF(INVENTARIO!Y223="","",INVENTARIO!Y223)</f>
        <v/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5" t="str">
        <f>IF(INVENTARIO!A223="","",INVENTARIO!A223)</f>
        <v/>
      </c>
      <c r="B232" s="15" t="str">
        <f>IF(INVENTARIO!G223="","",INVENTARIO!G223)</f>
        <v/>
      </c>
      <c r="C232" s="15" t="str">
        <f>IF(INVENTARIO!B223="","",INVENTARIO!B223)</f>
        <v/>
      </c>
      <c r="D232" s="15" t="str">
        <f>IF(INVENTARIO!D223="","",INVENTARIO!D223)</f>
        <v/>
      </c>
      <c r="E232" s="15" t="str">
        <f>IF(INVENTARIO!H223="","",INVENTARIO!H223)</f>
        <v/>
      </c>
      <c r="F232" s="15" t="str">
        <f>IF(INVENTARIO!L223="","",INVENTARIO!L223)</f>
        <v/>
      </c>
      <c r="G232" s="15" t="str">
        <f t="shared" si="17"/>
        <v>#REF!</v>
      </c>
      <c r="H232" s="21" t="str">
        <f>IF(INVENTARIO!O224="","",INVENTARIO!O224)</f>
        <v/>
      </c>
      <c r="I232" s="15" t="str">
        <f>IF(INVENTARIO!S224="","",INVENTARIO!S224)</f>
        <v/>
      </c>
      <c r="J232" s="15" t="str">
        <f>IF(INVENTARIO!W224="","",INVENTARIO!W224)</f>
        <v/>
      </c>
      <c r="K232" s="15" t="str">
        <f>IF(INVENTARIO!X224="","",INVENTARIO!X224)</f>
        <v/>
      </c>
      <c r="L232" s="15" t="str">
        <f>IF(INVENTARIO!Y224="","",INVENTARIO!Y224)</f>
        <v/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5" t="str">
        <f>IF(INVENTARIO!A224="","",INVENTARIO!A224)</f>
        <v/>
      </c>
      <c r="B233" s="15" t="str">
        <f>IF(INVENTARIO!G224="","",INVENTARIO!G224)</f>
        <v/>
      </c>
      <c r="C233" s="15" t="str">
        <f>IF(INVENTARIO!B224="","",INVENTARIO!B224)</f>
        <v/>
      </c>
      <c r="D233" s="15" t="str">
        <f>IF(INVENTARIO!D224="","",INVENTARIO!D224)</f>
        <v/>
      </c>
      <c r="E233" s="15" t="str">
        <f>IF(INVENTARIO!H224="","",INVENTARIO!H224)</f>
        <v/>
      </c>
      <c r="F233" s="15" t="str">
        <f>IF(INVENTARIO!L224="","",INVENTARIO!L224)</f>
        <v/>
      </c>
      <c r="G233" s="15" t="str">
        <f t="shared" si="17"/>
        <v>#REF!</v>
      </c>
      <c r="H233" s="21" t="str">
        <f>IF(INVENTARIO!O225="","",INVENTARIO!O225)</f>
        <v/>
      </c>
      <c r="I233" s="15" t="str">
        <f>IF(INVENTARIO!S225="","",INVENTARIO!S225)</f>
        <v/>
      </c>
      <c r="J233" s="15" t="str">
        <f>IF(INVENTARIO!W225="","",INVENTARIO!W225)</f>
        <v/>
      </c>
      <c r="K233" s="15" t="str">
        <f>IF(INVENTARIO!X225="","",INVENTARIO!X225)</f>
        <v/>
      </c>
      <c r="L233" s="15" t="str">
        <f>IF(INVENTARIO!Y225="","",INVENTARIO!Y225)</f>
        <v/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5" t="str">
        <f>IF(INVENTARIO!A225="","",INVENTARIO!A225)</f>
        <v/>
      </c>
      <c r="B234" s="15" t="str">
        <f>IF(INVENTARIO!G225="","",INVENTARIO!G225)</f>
        <v/>
      </c>
      <c r="C234" s="15" t="str">
        <f>IF(INVENTARIO!B225="","",INVENTARIO!B225)</f>
        <v/>
      </c>
      <c r="D234" s="15" t="str">
        <f>IF(INVENTARIO!D225="","",INVENTARIO!D225)</f>
        <v/>
      </c>
      <c r="E234" s="15" t="str">
        <f>IF(INVENTARIO!H225="","",INVENTARIO!H225)</f>
        <v/>
      </c>
      <c r="F234" s="15" t="str">
        <f>IF(INVENTARIO!L225="","",INVENTARIO!L225)</f>
        <v/>
      </c>
      <c r="G234" s="15" t="str">
        <f t="shared" si="17"/>
        <v>#REF!</v>
      </c>
      <c r="H234" s="21" t="str">
        <f>IF(INVENTARIO!O226="","",INVENTARIO!O226)</f>
        <v/>
      </c>
      <c r="I234" s="15" t="str">
        <f>IF(INVENTARIO!S226="","",INVENTARIO!S226)</f>
        <v/>
      </c>
      <c r="J234" s="15" t="str">
        <f>IF(INVENTARIO!W226="","",INVENTARIO!W226)</f>
        <v/>
      </c>
      <c r="K234" s="15" t="str">
        <f>IF(INVENTARIO!X226="","",INVENTARIO!X226)</f>
        <v/>
      </c>
      <c r="L234" s="15" t="str">
        <f>IF(INVENTARIO!Y226="","",INVENTARIO!Y226)</f>
        <v/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5" t="str">
        <f>IF(INVENTARIO!A226="","",INVENTARIO!A226)</f>
        <v/>
      </c>
      <c r="B235" s="15" t="str">
        <f>IF(INVENTARIO!G226="","",INVENTARIO!G226)</f>
        <v/>
      </c>
      <c r="C235" s="15" t="str">
        <f>IF(INVENTARIO!B226="","",INVENTARIO!B226)</f>
        <v/>
      </c>
      <c r="D235" s="15" t="str">
        <f>IF(INVENTARIO!D226="","",INVENTARIO!D226)</f>
        <v/>
      </c>
      <c r="E235" s="15" t="str">
        <f>IF(INVENTARIO!H226="","",INVENTARIO!H226)</f>
        <v/>
      </c>
      <c r="F235" s="15" t="str">
        <f>IF(INVENTARIO!L226="","",INVENTARIO!L226)</f>
        <v/>
      </c>
      <c r="G235" s="15" t="str">
        <f t="shared" si="17"/>
        <v>#REF!</v>
      </c>
      <c r="H235" s="21" t="str">
        <f>IF(INVENTARIO!O227="","",INVENTARIO!O227)</f>
        <v/>
      </c>
      <c r="I235" s="15" t="str">
        <f>IF(INVENTARIO!S227="","",INVENTARIO!S227)</f>
        <v/>
      </c>
      <c r="J235" s="15" t="str">
        <f>IF(INVENTARIO!W227="","",INVENTARIO!W227)</f>
        <v/>
      </c>
      <c r="K235" s="15" t="str">
        <f>IF(INVENTARIO!X227="","",INVENTARIO!X227)</f>
        <v/>
      </c>
      <c r="L235" s="15" t="str">
        <f>IF(INVENTARIO!Y227="","",INVENTARIO!Y227)</f>
        <v/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5" t="str">
        <f>IF(INVENTARIO!A227="","",INVENTARIO!A227)</f>
        <v/>
      </c>
      <c r="B236" s="15" t="str">
        <f>IF(INVENTARIO!G227="","",INVENTARIO!G227)</f>
        <v/>
      </c>
      <c r="C236" s="15" t="str">
        <f>IF(INVENTARIO!B227="","",INVENTARIO!B227)</f>
        <v/>
      </c>
      <c r="D236" s="15" t="str">
        <f>IF(INVENTARIO!D227="","",INVENTARIO!D227)</f>
        <v/>
      </c>
      <c r="E236" s="15" t="str">
        <f>IF(INVENTARIO!H227="","",INVENTARIO!H227)</f>
        <v/>
      </c>
      <c r="F236" s="15" t="str">
        <f>IF(INVENTARIO!L227="","",INVENTARIO!L227)</f>
        <v/>
      </c>
      <c r="G236" s="15" t="str">
        <f t="shared" si="17"/>
        <v>#REF!</v>
      </c>
      <c r="H236" s="21" t="str">
        <f>IF(INVENTARIO!O228="","",INVENTARIO!O228)</f>
        <v/>
      </c>
      <c r="I236" s="15" t="str">
        <f>IF(INVENTARIO!S228="","",INVENTARIO!S228)</f>
        <v/>
      </c>
      <c r="J236" s="15" t="str">
        <f>IF(INVENTARIO!W228="","",INVENTARIO!W228)</f>
        <v/>
      </c>
      <c r="K236" s="15" t="str">
        <f>IF(INVENTARIO!X228="","",INVENTARIO!X228)</f>
        <v/>
      </c>
      <c r="L236" s="15" t="str">
        <f>IF(INVENTARIO!Y228="","",INVENTARIO!Y228)</f>
        <v/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5" t="str">
        <f>IF(INVENTARIO!A228="","",INVENTARIO!A228)</f>
        <v/>
      </c>
      <c r="B237" s="15" t="str">
        <f>IF(INVENTARIO!G228="","",INVENTARIO!G228)</f>
        <v/>
      </c>
      <c r="C237" s="15" t="str">
        <f>IF(INVENTARIO!B228="","",INVENTARIO!B228)</f>
        <v/>
      </c>
      <c r="D237" s="15" t="str">
        <f>IF(INVENTARIO!D228="","",INVENTARIO!D228)</f>
        <v/>
      </c>
      <c r="E237" s="15" t="str">
        <f>IF(INVENTARIO!H228="","",INVENTARIO!H228)</f>
        <v/>
      </c>
      <c r="F237" s="15" t="str">
        <f>IF(INVENTARIO!L228="","",INVENTARIO!L228)</f>
        <v/>
      </c>
      <c r="G237" s="15" t="str">
        <f t="shared" si="17"/>
        <v>#REF!</v>
      </c>
      <c r="H237" s="21" t="str">
        <f>IF(INVENTARIO!O229="","",INVENTARIO!O229)</f>
        <v/>
      </c>
      <c r="I237" s="15" t="str">
        <f>IF(INVENTARIO!S229="","",INVENTARIO!S229)</f>
        <v/>
      </c>
      <c r="J237" s="15" t="str">
        <f>IF(INVENTARIO!W229="","",INVENTARIO!W229)</f>
        <v/>
      </c>
      <c r="K237" s="15" t="str">
        <f>IF(INVENTARIO!X229="","",INVENTARIO!X229)</f>
        <v/>
      </c>
      <c r="L237" s="15" t="str">
        <f>IF(INVENTARIO!Y229="","",INVENTARIO!Y229)</f>
        <v/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5" t="str">
        <f>IF(INVENTARIO!A229="","",INVENTARIO!A229)</f>
        <v/>
      </c>
      <c r="B238" s="15" t="str">
        <f>IF(INVENTARIO!G229="","",INVENTARIO!G229)</f>
        <v/>
      </c>
      <c r="C238" s="15" t="str">
        <f>IF(INVENTARIO!B229="","",INVENTARIO!B229)</f>
        <v/>
      </c>
      <c r="D238" s="15" t="str">
        <f>IF(INVENTARIO!D229="","",INVENTARIO!D229)</f>
        <v/>
      </c>
      <c r="E238" s="15" t="str">
        <f>IF(INVENTARIO!H229="","",INVENTARIO!H229)</f>
        <v/>
      </c>
      <c r="F238" s="15" t="str">
        <f>IF(INVENTARIO!L229="","",INVENTARIO!L229)</f>
        <v/>
      </c>
      <c r="G238" s="15" t="str">
        <f t="shared" si="17"/>
        <v>#REF!</v>
      </c>
      <c r="H238" s="21" t="str">
        <f>IF(INVENTARIO!O230="","",INVENTARIO!O230)</f>
        <v/>
      </c>
      <c r="I238" s="15" t="str">
        <f>IF(INVENTARIO!S230="","",INVENTARIO!S230)</f>
        <v/>
      </c>
      <c r="J238" s="15" t="str">
        <f>IF(INVENTARIO!W230="","",INVENTARIO!W230)</f>
        <v/>
      </c>
      <c r="K238" s="15" t="str">
        <f>IF(INVENTARIO!X230="","",INVENTARIO!X230)</f>
        <v/>
      </c>
      <c r="L238" s="15" t="str">
        <f>IF(INVENTARIO!Y230="","",INVENTARIO!Y230)</f>
        <v/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5" t="str">
        <f>IF(INVENTARIO!A230="","",INVENTARIO!A230)</f>
        <v/>
      </c>
      <c r="B239" s="15" t="str">
        <f>IF(INVENTARIO!G230="","",INVENTARIO!G230)</f>
        <v/>
      </c>
      <c r="C239" s="15" t="str">
        <f>IF(INVENTARIO!B230="","",INVENTARIO!B230)</f>
        <v/>
      </c>
      <c r="D239" s="15" t="str">
        <f>IF(INVENTARIO!D230="","",INVENTARIO!D230)</f>
        <v/>
      </c>
      <c r="E239" s="15" t="str">
        <f>IF(INVENTARIO!H230="","",INVENTARIO!H230)</f>
        <v/>
      </c>
      <c r="F239" s="15" t="str">
        <f>IF(INVENTARIO!L230="","",INVENTARIO!L230)</f>
        <v/>
      </c>
      <c r="G239" s="15" t="str">
        <f t="shared" si="17"/>
        <v>#REF!</v>
      </c>
      <c r="H239" s="21" t="str">
        <f>IF(INVENTARIO!O231="","",INVENTARIO!O231)</f>
        <v/>
      </c>
      <c r="I239" s="15" t="str">
        <f>IF(INVENTARIO!S231="","",INVENTARIO!S231)</f>
        <v/>
      </c>
      <c r="J239" s="15" t="str">
        <f>IF(INVENTARIO!W231="","",INVENTARIO!W231)</f>
        <v/>
      </c>
      <c r="K239" s="15" t="str">
        <f>IF(INVENTARIO!X231="","",INVENTARIO!X231)</f>
        <v/>
      </c>
      <c r="L239" s="15" t="str">
        <f>IF(INVENTARIO!Y231="","",INVENTARIO!Y231)</f>
        <v/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5" t="str">
        <f>IF(INVENTARIO!A231="","",INVENTARIO!A231)</f>
        <v/>
      </c>
      <c r="B240" s="15" t="str">
        <f>IF(INVENTARIO!G231="","",INVENTARIO!G231)</f>
        <v/>
      </c>
      <c r="C240" s="15" t="str">
        <f>IF(INVENTARIO!B231="","",INVENTARIO!B231)</f>
        <v/>
      </c>
      <c r="D240" s="15" t="str">
        <f>IF(INVENTARIO!D231="","",INVENTARIO!D231)</f>
        <v/>
      </c>
      <c r="E240" s="15" t="str">
        <f>IF(INVENTARIO!H231="","",INVENTARIO!H231)</f>
        <v/>
      </c>
      <c r="F240" s="15" t="str">
        <f>IF(INVENTARIO!L231="","",INVENTARIO!L231)</f>
        <v/>
      </c>
      <c r="G240" s="15" t="str">
        <f t="shared" si="17"/>
        <v>#REF!</v>
      </c>
      <c r="H240" s="21" t="str">
        <f>IF(INVENTARIO!O232="","",INVENTARIO!O232)</f>
        <v/>
      </c>
      <c r="I240" s="15" t="str">
        <f>IF(INVENTARIO!S232="","",INVENTARIO!S232)</f>
        <v/>
      </c>
      <c r="J240" s="15" t="str">
        <f>IF(INVENTARIO!W232="","",INVENTARIO!W232)</f>
        <v/>
      </c>
      <c r="K240" s="15" t="str">
        <f>IF(INVENTARIO!X232="","",INVENTARIO!X232)</f>
        <v/>
      </c>
      <c r="L240" s="15" t="str">
        <f>IF(INVENTARIO!Y232="","",INVENTARIO!Y232)</f>
        <v/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5" t="str">
        <f>IF(INVENTARIO!A232="","",INVENTARIO!A232)</f>
        <v/>
      </c>
      <c r="B241" s="15" t="str">
        <f>IF(INVENTARIO!G232="","",INVENTARIO!G232)</f>
        <v/>
      </c>
      <c r="C241" s="15" t="str">
        <f>IF(INVENTARIO!B232="","",INVENTARIO!B232)</f>
        <v/>
      </c>
      <c r="D241" s="15" t="str">
        <f>IF(INVENTARIO!D232="","",INVENTARIO!D232)</f>
        <v/>
      </c>
      <c r="E241" s="15" t="str">
        <f>IF(INVENTARIO!H232="","",INVENTARIO!H232)</f>
        <v/>
      </c>
      <c r="F241" s="15" t="str">
        <f>IF(INVENTARIO!L232="","",INVENTARIO!L232)</f>
        <v/>
      </c>
      <c r="G241" s="15" t="str">
        <f t="shared" si="17"/>
        <v>#REF!</v>
      </c>
      <c r="H241" s="21" t="str">
        <f>IF(INVENTARIO!O233="","",INVENTARIO!O233)</f>
        <v/>
      </c>
      <c r="I241" s="15" t="str">
        <f>IF(INVENTARIO!S233="","",INVENTARIO!S233)</f>
        <v/>
      </c>
      <c r="J241" s="15" t="str">
        <f>IF(INVENTARIO!W233="","",INVENTARIO!W233)</f>
        <v/>
      </c>
      <c r="K241" s="15" t="str">
        <f>IF(INVENTARIO!X233="","",INVENTARIO!X233)</f>
        <v/>
      </c>
      <c r="L241" s="15" t="str">
        <f>IF(INVENTARIO!Y233="","",INVENTARIO!Y233)</f>
        <v/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5" t="str">
        <f>IF(INVENTARIO!A233="","",INVENTARIO!A233)</f>
        <v/>
      </c>
      <c r="B242" s="15" t="str">
        <f>IF(INVENTARIO!G233="","",INVENTARIO!G233)</f>
        <v/>
      </c>
      <c r="C242" s="15" t="str">
        <f>IF(INVENTARIO!B233="","",INVENTARIO!B233)</f>
        <v/>
      </c>
      <c r="D242" s="15" t="str">
        <f>IF(INVENTARIO!D233="","",INVENTARIO!D233)</f>
        <v/>
      </c>
      <c r="E242" s="15" t="str">
        <f>IF(INVENTARIO!H233="","",INVENTARIO!H233)</f>
        <v/>
      </c>
      <c r="F242" s="15" t="str">
        <f>IF(INVENTARIO!L233="","",INVENTARIO!L233)</f>
        <v/>
      </c>
      <c r="G242" s="15" t="str">
        <f t="shared" si="17"/>
        <v>#REF!</v>
      </c>
      <c r="H242" s="21" t="str">
        <f>IF(INVENTARIO!O234="","",INVENTARIO!O234)</f>
        <v/>
      </c>
      <c r="I242" s="15" t="str">
        <f>IF(INVENTARIO!S234="","",INVENTARIO!S234)</f>
        <v/>
      </c>
      <c r="J242" s="15" t="str">
        <f>IF(INVENTARIO!W234="","",INVENTARIO!W234)</f>
        <v/>
      </c>
      <c r="K242" s="15" t="str">
        <f>IF(INVENTARIO!X234="","",INVENTARIO!X234)</f>
        <v/>
      </c>
      <c r="L242" s="15" t="str">
        <f>IF(INVENTARIO!Y234="","",INVENTARIO!Y234)</f>
        <v/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5" t="str">
        <f>IF(INVENTARIO!A234="","",INVENTARIO!A234)</f>
        <v/>
      </c>
      <c r="B243" s="15" t="str">
        <f>IF(INVENTARIO!G234="","",INVENTARIO!G234)</f>
        <v/>
      </c>
      <c r="C243" s="15" t="str">
        <f>IF(INVENTARIO!B234="","",INVENTARIO!B234)</f>
        <v/>
      </c>
      <c r="D243" s="15" t="str">
        <f>IF(INVENTARIO!D234="","",INVENTARIO!D234)</f>
        <v/>
      </c>
      <c r="E243" s="15" t="str">
        <f>IF(INVENTARIO!H234="","",INVENTARIO!H234)</f>
        <v/>
      </c>
      <c r="F243" s="15" t="str">
        <f>IF(INVENTARIO!L234="","",INVENTARIO!L234)</f>
        <v/>
      </c>
      <c r="G243" s="15" t="str">
        <f t="shared" si="17"/>
        <v>#REF!</v>
      </c>
      <c r="H243" s="21" t="str">
        <f>IF(INVENTARIO!O235="","",INVENTARIO!O235)</f>
        <v/>
      </c>
      <c r="I243" s="15" t="str">
        <f>IF(INVENTARIO!S235="","",INVENTARIO!S235)</f>
        <v/>
      </c>
      <c r="J243" s="15" t="str">
        <f>IF(INVENTARIO!W235="","",INVENTARIO!W235)</f>
        <v/>
      </c>
      <c r="K243" s="15" t="str">
        <f>IF(INVENTARIO!X235="","",INVENTARIO!X235)</f>
        <v/>
      </c>
      <c r="L243" s="15" t="str">
        <f>IF(INVENTARIO!Y235="","",INVENTARIO!Y235)</f>
        <v/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5" t="str">
        <f>IF(INVENTARIO!A235="","",INVENTARIO!A235)</f>
        <v/>
      </c>
      <c r="B244" s="15" t="str">
        <f>IF(INVENTARIO!G235="","",INVENTARIO!G235)</f>
        <v/>
      </c>
      <c r="C244" s="15" t="str">
        <f>IF(INVENTARIO!B235="","",INVENTARIO!B235)</f>
        <v/>
      </c>
      <c r="D244" s="15" t="str">
        <f>IF(INVENTARIO!D235="","",INVENTARIO!D235)</f>
        <v/>
      </c>
      <c r="E244" s="15" t="str">
        <f>IF(INVENTARIO!H235="","",INVENTARIO!H235)</f>
        <v/>
      </c>
      <c r="F244" s="15" t="str">
        <f>IF(INVENTARIO!L235="","",INVENTARIO!L235)</f>
        <v/>
      </c>
      <c r="G244" s="15" t="str">
        <f t="shared" si="17"/>
        <v>#REF!</v>
      </c>
      <c r="H244" s="21" t="str">
        <f>IF(INVENTARIO!O236="","",INVENTARIO!O236)</f>
        <v/>
      </c>
      <c r="I244" s="15" t="str">
        <f>IF(INVENTARIO!S236="","",INVENTARIO!S236)</f>
        <v/>
      </c>
      <c r="J244" s="15" t="str">
        <f>IF(INVENTARIO!W236="","",INVENTARIO!W236)</f>
        <v/>
      </c>
      <c r="K244" s="15" t="str">
        <f>IF(INVENTARIO!X236="","",INVENTARIO!X236)</f>
        <v/>
      </c>
      <c r="L244" s="15" t="str">
        <f>IF(INVENTARIO!Y236="","",INVENTARIO!Y236)</f>
        <v/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5" t="str">
        <f>IF(INVENTARIO!A236="","",INVENTARIO!A236)</f>
        <v/>
      </c>
      <c r="B245" s="15" t="str">
        <f>IF(INVENTARIO!G236="","",INVENTARIO!G236)</f>
        <v/>
      </c>
      <c r="C245" s="15" t="str">
        <f>IF(INVENTARIO!B236="","",INVENTARIO!B236)</f>
        <v/>
      </c>
      <c r="D245" s="15" t="str">
        <f>IF(INVENTARIO!D236="","",INVENTARIO!D236)</f>
        <v/>
      </c>
      <c r="E245" s="15" t="str">
        <f>IF(INVENTARIO!H236="","",INVENTARIO!H236)</f>
        <v/>
      </c>
      <c r="F245" s="15" t="str">
        <f>IF(INVENTARIO!L236="","",INVENTARIO!L236)</f>
        <v/>
      </c>
      <c r="G245" s="15" t="str">
        <f t="shared" si="17"/>
        <v>#REF!</v>
      </c>
      <c r="H245" s="21" t="str">
        <f>IF(INVENTARIO!O237="","",INVENTARIO!O237)</f>
        <v/>
      </c>
      <c r="I245" s="15" t="str">
        <f>IF(INVENTARIO!S237="","",INVENTARIO!S237)</f>
        <v/>
      </c>
      <c r="J245" s="15" t="str">
        <f>IF(INVENTARIO!W237="","",INVENTARIO!W237)</f>
        <v/>
      </c>
      <c r="K245" s="15" t="str">
        <f>IF(INVENTARIO!X237="","",INVENTARIO!X237)</f>
        <v/>
      </c>
      <c r="L245" s="15" t="str">
        <f>IF(INVENTARIO!Y237="","",INVENTARIO!Y237)</f>
        <v/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5" t="str">
        <f>IF(INVENTARIO!A237="","",INVENTARIO!A237)</f>
        <v/>
      </c>
      <c r="B246" s="15" t="str">
        <f>IF(INVENTARIO!G237="","",INVENTARIO!G237)</f>
        <v/>
      </c>
      <c r="C246" s="15" t="str">
        <f>IF(INVENTARIO!B237="","",INVENTARIO!B237)</f>
        <v/>
      </c>
      <c r="D246" s="15" t="str">
        <f>IF(INVENTARIO!D237="","",INVENTARIO!D237)</f>
        <v/>
      </c>
      <c r="E246" s="15" t="str">
        <f>IF(INVENTARIO!H237="","",INVENTARIO!H237)</f>
        <v/>
      </c>
      <c r="F246" s="15" t="str">
        <f>IF(INVENTARIO!L237="","",INVENTARIO!L237)</f>
        <v/>
      </c>
      <c r="G246" s="15" t="str">
        <f t="shared" si="17"/>
        <v>#REF!</v>
      </c>
      <c r="H246" s="21" t="str">
        <f>IF(INVENTARIO!O238="","",INVENTARIO!O238)</f>
        <v/>
      </c>
      <c r="I246" s="15" t="str">
        <f>IF(INVENTARIO!S238="","",INVENTARIO!S238)</f>
        <v/>
      </c>
      <c r="J246" s="15" t="str">
        <f>IF(INVENTARIO!W238="","",INVENTARIO!W238)</f>
        <v/>
      </c>
      <c r="K246" s="15" t="str">
        <f>IF(INVENTARIO!X238="","",INVENTARIO!X238)</f>
        <v/>
      </c>
      <c r="L246" s="15" t="str">
        <f>IF(INVENTARIO!Y238="","",INVENTARIO!Y238)</f>
        <v/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5" t="str">
        <f>IF(INVENTARIO!A238="","",INVENTARIO!A238)</f>
        <v/>
      </c>
      <c r="B247" s="15" t="str">
        <f>IF(INVENTARIO!G238="","",INVENTARIO!G238)</f>
        <v/>
      </c>
      <c r="C247" s="15" t="str">
        <f>IF(INVENTARIO!B238="","",INVENTARIO!B238)</f>
        <v/>
      </c>
      <c r="D247" s="15" t="str">
        <f>IF(INVENTARIO!D238="","",INVENTARIO!D238)</f>
        <v/>
      </c>
      <c r="E247" s="15" t="str">
        <f>IF(INVENTARIO!H238="","",INVENTARIO!H238)</f>
        <v/>
      </c>
      <c r="F247" s="15" t="str">
        <f>IF(INVENTARIO!L238="","",INVENTARIO!L238)</f>
        <v/>
      </c>
      <c r="G247" s="15" t="str">
        <f t="shared" si="17"/>
        <v>#REF!</v>
      </c>
      <c r="H247" s="21" t="str">
        <f>IF(INVENTARIO!O239="","",INVENTARIO!O239)</f>
        <v/>
      </c>
      <c r="I247" s="15" t="str">
        <f>IF(INVENTARIO!S239="","",INVENTARIO!S239)</f>
        <v/>
      </c>
      <c r="J247" s="15" t="str">
        <f>IF(INVENTARIO!W239="","",INVENTARIO!W239)</f>
        <v/>
      </c>
      <c r="K247" s="15" t="str">
        <f>IF(INVENTARIO!X239="","",INVENTARIO!X239)</f>
        <v/>
      </c>
      <c r="L247" s="15" t="str">
        <f>IF(INVENTARIO!Y239="","",INVENTARIO!Y239)</f>
        <v/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5" t="str">
        <f>IF(INVENTARIO!A239="","",INVENTARIO!A239)</f>
        <v/>
      </c>
      <c r="B248" s="15" t="str">
        <f>IF(INVENTARIO!G239="","",INVENTARIO!G239)</f>
        <v/>
      </c>
      <c r="C248" s="15" t="str">
        <f>IF(INVENTARIO!B239="","",INVENTARIO!B239)</f>
        <v/>
      </c>
      <c r="D248" s="15" t="str">
        <f>IF(INVENTARIO!D239="","",INVENTARIO!D239)</f>
        <v/>
      </c>
      <c r="E248" s="15" t="str">
        <f>IF(INVENTARIO!H239="","",INVENTARIO!H239)</f>
        <v/>
      </c>
      <c r="F248" s="15" t="str">
        <f>IF(INVENTARIO!L239="","",INVENTARIO!L239)</f>
        <v/>
      </c>
      <c r="G248" s="15" t="str">
        <f t="shared" si="17"/>
        <v>#REF!</v>
      </c>
      <c r="H248" s="21" t="str">
        <f>IF(INVENTARIO!O240="","",INVENTARIO!O240)</f>
        <v/>
      </c>
      <c r="I248" s="15" t="str">
        <f>IF(INVENTARIO!S240="","",INVENTARIO!S240)</f>
        <v/>
      </c>
      <c r="J248" s="15" t="str">
        <f>IF(INVENTARIO!W240="","",INVENTARIO!W240)</f>
        <v/>
      </c>
      <c r="K248" s="15" t="str">
        <f>IF(INVENTARIO!X240="","",INVENTARIO!X240)</f>
        <v/>
      </c>
      <c r="L248" s="15" t="str">
        <f>IF(INVENTARIO!Y240="","",INVENTARIO!Y240)</f>
        <v/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5" t="str">
        <f>IF(INVENTARIO!A240="","",INVENTARIO!A240)</f>
        <v/>
      </c>
      <c r="B249" s="15" t="str">
        <f>IF(INVENTARIO!G240="","",INVENTARIO!G240)</f>
        <v/>
      </c>
      <c r="C249" s="15" t="str">
        <f>IF(INVENTARIO!B240="","",INVENTARIO!B240)</f>
        <v/>
      </c>
      <c r="D249" s="15" t="str">
        <f>IF(INVENTARIO!D240="","",INVENTARIO!D240)</f>
        <v/>
      </c>
      <c r="E249" s="15" t="str">
        <f>IF(INVENTARIO!H240="","",INVENTARIO!H240)</f>
        <v/>
      </c>
      <c r="F249" s="15" t="str">
        <f>IF(INVENTARIO!L240="","",INVENTARIO!L240)</f>
        <v/>
      </c>
      <c r="G249" s="15" t="str">
        <f t="shared" si="17"/>
        <v>#REF!</v>
      </c>
      <c r="H249" s="21" t="str">
        <f>IF(INVENTARIO!O241="","",INVENTARIO!O241)</f>
        <v/>
      </c>
      <c r="I249" s="15" t="str">
        <f>IF(INVENTARIO!S241="","",INVENTARIO!S241)</f>
        <v/>
      </c>
      <c r="J249" s="15" t="str">
        <f>IF(INVENTARIO!W241="","",INVENTARIO!W241)</f>
        <v/>
      </c>
      <c r="K249" s="15" t="str">
        <f>IF(INVENTARIO!X241="","",INVENTARIO!X241)</f>
        <v/>
      </c>
      <c r="L249" s="15" t="str">
        <f>IF(INVENTARIO!Y241="","",INVENTARIO!Y241)</f>
        <v/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5" t="str">
        <f>IF(INVENTARIO!A241="","",INVENTARIO!A241)</f>
        <v/>
      </c>
      <c r="B250" s="15" t="str">
        <f>IF(INVENTARIO!G241="","",INVENTARIO!G241)</f>
        <v/>
      </c>
      <c r="C250" s="15" t="str">
        <f>IF(INVENTARIO!B241="","",INVENTARIO!B241)</f>
        <v/>
      </c>
      <c r="D250" s="15" t="str">
        <f>IF(INVENTARIO!D241="","",INVENTARIO!D241)</f>
        <v/>
      </c>
      <c r="E250" s="15" t="str">
        <f>IF(INVENTARIO!H241="","",INVENTARIO!H241)</f>
        <v/>
      </c>
      <c r="F250" s="15" t="str">
        <f>IF(INVENTARIO!L241="","",INVENTARIO!L241)</f>
        <v/>
      </c>
      <c r="G250" s="15" t="str">
        <f t="shared" si="17"/>
        <v>#REF!</v>
      </c>
      <c r="H250" s="21" t="str">
        <f>IF(INVENTARIO!O242="","",INVENTARIO!O242)</f>
        <v/>
      </c>
      <c r="I250" s="15" t="str">
        <f>IF(INVENTARIO!S242="","",INVENTARIO!S242)</f>
        <v/>
      </c>
      <c r="J250" s="15" t="str">
        <f>IF(INVENTARIO!W242="","",INVENTARIO!W242)</f>
        <v/>
      </c>
      <c r="K250" s="15" t="str">
        <f>IF(INVENTARIO!X242="","",INVENTARIO!X242)</f>
        <v/>
      </c>
      <c r="L250" s="15" t="str">
        <f>IF(INVENTARIO!Y242="","",INVENTARIO!Y242)</f>
        <v/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5" t="str">
        <f>IF(INVENTARIO!A242="","",INVENTARIO!A242)</f>
        <v/>
      </c>
      <c r="B251" s="15" t="str">
        <f>IF(INVENTARIO!G242="","",INVENTARIO!G242)</f>
        <v/>
      </c>
      <c r="C251" s="15" t="str">
        <f>IF(INVENTARIO!B242="","",INVENTARIO!B242)</f>
        <v/>
      </c>
      <c r="D251" s="15" t="str">
        <f>IF(INVENTARIO!D242="","",INVENTARIO!D242)</f>
        <v/>
      </c>
      <c r="E251" s="15" t="str">
        <f>IF(INVENTARIO!H242="","",INVENTARIO!H242)</f>
        <v/>
      </c>
      <c r="F251" s="15" t="str">
        <f>IF(INVENTARIO!L242="","",INVENTARIO!L242)</f>
        <v/>
      </c>
      <c r="G251" s="15" t="str">
        <f t="shared" si="17"/>
        <v>#REF!</v>
      </c>
      <c r="H251" s="21" t="str">
        <f>IF(INVENTARIO!O243="","",INVENTARIO!O243)</f>
        <v/>
      </c>
      <c r="I251" s="15" t="str">
        <f>IF(INVENTARIO!S243="","",INVENTARIO!S243)</f>
        <v/>
      </c>
      <c r="J251" s="15" t="str">
        <f>IF(INVENTARIO!W243="","",INVENTARIO!W243)</f>
        <v/>
      </c>
      <c r="K251" s="15" t="str">
        <f>IF(INVENTARIO!X243="","",INVENTARIO!X243)</f>
        <v/>
      </c>
      <c r="L251" s="15" t="str">
        <f>IF(INVENTARIO!Y243="","",INVENTARIO!Y243)</f>
        <v/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5" t="str">
        <f>IF(INVENTARIO!A243="","",INVENTARIO!A243)</f>
        <v/>
      </c>
      <c r="B252" s="15" t="str">
        <f>IF(INVENTARIO!G243="","",INVENTARIO!G243)</f>
        <v/>
      </c>
      <c r="C252" s="15" t="str">
        <f>IF(INVENTARIO!B243="","",INVENTARIO!B243)</f>
        <v/>
      </c>
      <c r="D252" s="15" t="str">
        <f>IF(INVENTARIO!D243="","",INVENTARIO!D243)</f>
        <v/>
      </c>
      <c r="E252" s="15" t="str">
        <f>IF(INVENTARIO!H243="","",INVENTARIO!H243)</f>
        <v/>
      </c>
      <c r="F252" s="15" t="str">
        <f>IF(INVENTARIO!L243="","",INVENTARIO!L243)</f>
        <v/>
      </c>
      <c r="G252" s="15" t="str">
        <f t="shared" si="17"/>
        <v>#REF!</v>
      </c>
      <c r="H252" s="21" t="str">
        <f>IF(INVENTARIO!O244="","",INVENTARIO!O244)</f>
        <v/>
      </c>
      <c r="I252" s="15" t="str">
        <f>IF(INVENTARIO!S244="","",INVENTARIO!S244)</f>
        <v/>
      </c>
      <c r="J252" s="15" t="str">
        <f>IF(INVENTARIO!W244="","",INVENTARIO!W244)</f>
        <v/>
      </c>
      <c r="K252" s="15" t="str">
        <f>IF(INVENTARIO!X244="","",INVENTARIO!X244)</f>
        <v/>
      </c>
      <c r="L252" s="15" t="str">
        <f>IF(INVENTARIO!Y244="","",INVENTARIO!Y244)</f>
        <v/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5" t="str">
        <f>IF(INVENTARIO!A244="","",INVENTARIO!A244)</f>
        <v/>
      </c>
      <c r="B253" s="15" t="str">
        <f>IF(INVENTARIO!G244="","",INVENTARIO!G244)</f>
        <v/>
      </c>
      <c r="C253" s="15" t="str">
        <f>IF(INVENTARIO!B244="","",INVENTARIO!B244)</f>
        <v/>
      </c>
      <c r="D253" s="15" t="str">
        <f>IF(INVENTARIO!D244="","",INVENTARIO!D244)</f>
        <v/>
      </c>
      <c r="E253" s="15" t="str">
        <f>IF(INVENTARIO!H244="","",INVENTARIO!H244)</f>
        <v/>
      </c>
      <c r="F253" s="15" t="str">
        <f>IF(INVENTARIO!L244="","",INVENTARIO!L244)</f>
        <v/>
      </c>
      <c r="G253" s="15" t="str">
        <f t="shared" si="17"/>
        <v>#REF!</v>
      </c>
      <c r="H253" s="21" t="str">
        <f>IF(INVENTARIO!O245="","",INVENTARIO!O245)</f>
        <v/>
      </c>
      <c r="I253" s="15" t="str">
        <f>IF(INVENTARIO!S245="","",INVENTARIO!S245)</f>
        <v/>
      </c>
      <c r="J253" s="15" t="str">
        <f>IF(INVENTARIO!W245="","",INVENTARIO!W245)</f>
        <v/>
      </c>
      <c r="K253" s="15" t="str">
        <f>IF(INVENTARIO!X245="","",INVENTARIO!X245)</f>
        <v/>
      </c>
      <c r="L253" s="15" t="str">
        <f>IF(INVENTARIO!Y245="","",INVENTARIO!Y245)</f>
        <v/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5" t="str">
        <f>IF(INVENTARIO!A245="","",INVENTARIO!A245)</f>
        <v/>
      </c>
      <c r="B254" s="15" t="str">
        <f>IF(INVENTARIO!G245="","",INVENTARIO!G245)</f>
        <v/>
      </c>
      <c r="C254" s="15" t="str">
        <f>IF(INVENTARIO!B245="","",INVENTARIO!B245)</f>
        <v/>
      </c>
      <c r="D254" s="15" t="str">
        <f>IF(INVENTARIO!D245="","",INVENTARIO!D245)</f>
        <v/>
      </c>
      <c r="E254" s="15" t="str">
        <f>IF(INVENTARIO!H245="","",INVENTARIO!H245)</f>
        <v/>
      </c>
      <c r="F254" s="15" t="str">
        <f>IF(INVENTARIO!L245="","",INVENTARIO!L245)</f>
        <v/>
      </c>
      <c r="G254" s="15" t="str">
        <f t="shared" si="17"/>
        <v>#REF!</v>
      </c>
      <c r="H254" s="21" t="str">
        <f>IF(INVENTARIO!O246="","",INVENTARIO!O246)</f>
        <v/>
      </c>
      <c r="I254" s="15" t="str">
        <f>IF(INVENTARIO!S246="","",INVENTARIO!S246)</f>
        <v/>
      </c>
      <c r="J254" s="15" t="str">
        <f>IF(INVENTARIO!W246="","",INVENTARIO!W246)</f>
        <v/>
      </c>
      <c r="K254" s="15" t="str">
        <f>IF(INVENTARIO!X246="","",INVENTARIO!X246)</f>
        <v/>
      </c>
      <c r="L254" s="15" t="str">
        <f>IF(INVENTARIO!Y246="","",INVENTARIO!Y246)</f>
        <v/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5" t="str">
        <f>IF(INVENTARIO!A246="","",INVENTARIO!A246)</f>
        <v/>
      </c>
      <c r="B255" s="15" t="str">
        <f>IF(INVENTARIO!G246="","",INVENTARIO!G246)</f>
        <v/>
      </c>
      <c r="C255" s="15" t="str">
        <f>IF(INVENTARIO!B246="","",INVENTARIO!B246)</f>
        <v/>
      </c>
      <c r="D255" s="15" t="str">
        <f>IF(INVENTARIO!D246="","",INVENTARIO!D246)</f>
        <v/>
      </c>
      <c r="E255" s="15" t="str">
        <f>IF(INVENTARIO!H246="","",INVENTARIO!H246)</f>
        <v/>
      </c>
      <c r="F255" s="15" t="str">
        <f>IF(INVENTARIO!L246="","",INVENTARIO!L246)</f>
        <v/>
      </c>
      <c r="G255" s="15" t="str">
        <f t="shared" si="17"/>
        <v>#REF!</v>
      </c>
      <c r="H255" s="21" t="str">
        <f>IF(INVENTARIO!O247="","",INVENTARIO!O247)</f>
        <v/>
      </c>
      <c r="I255" s="15" t="str">
        <f>IF(INVENTARIO!S247="","",INVENTARIO!S247)</f>
        <v/>
      </c>
      <c r="J255" s="15" t="str">
        <f>IF(INVENTARIO!W247="","",INVENTARIO!W247)</f>
        <v/>
      </c>
      <c r="K255" s="15" t="str">
        <f>IF(INVENTARIO!X247="","",INVENTARIO!X247)</f>
        <v/>
      </c>
      <c r="L255" s="15" t="str">
        <f>IF(INVENTARIO!Y247="","",INVENTARIO!Y247)</f>
        <v/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5" t="str">
        <f>IF(INVENTARIO!A247="","",INVENTARIO!A247)</f>
        <v/>
      </c>
      <c r="B256" s="15" t="str">
        <f>IF(INVENTARIO!G247="","",INVENTARIO!G247)</f>
        <v/>
      </c>
      <c r="C256" s="15" t="str">
        <f>IF(INVENTARIO!B247="","",INVENTARIO!B247)</f>
        <v/>
      </c>
      <c r="D256" s="15" t="str">
        <f>IF(INVENTARIO!D247="","",INVENTARIO!D247)</f>
        <v/>
      </c>
      <c r="E256" s="15" t="str">
        <f>IF(INVENTARIO!H247="","",INVENTARIO!H247)</f>
        <v/>
      </c>
      <c r="F256" s="15" t="str">
        <f>IF(INVENTARIO!L247="","",INVENTARIO!L247)</f>
        <v/>
      </c>
      <c r="G256" s="15" t="str">
        <f t="shared" si="17"/>
        <v>#REF!</v>
      </c>
      <c r="H256" s="21" t="str">
        <f>IF(INVENTARIO!O248="","",INVENTARIO!O248)</f>
        <v/>
      </c>
      <c r="I256" s="15" t="str">
        <f>IF(INVENTARIO!S248="","",INVENTARIO!S248)</f>
        <v/>
      </c>
      <c r="J256" s="15" t="str">
        <f>IF(INVENTARIO!W248="","",INVENTARIO!W248)</f>
        <v/>
      </c>
      <c r="K256" s="15" t="str">
        <f>IF(INVENTARIO!X248="","",INVENTARIO!X248)</f>
        <v/>
      </c>
      <c r="L256" s="15" t="str">
        <f>IF(INVENTARIO!Y248="","",INVENTARIO!Y248)</f>
        <v/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5" t="str">
        <f>IF(INVENTARIO!A248="","",INVENTARIO!A248)</f>
        <v/>
      </c>
      <c r="B257" s="15" t="str">
        <f>IF(INVENTARIO!G248="","",INVENTARIO!G248)</f>
        <v/>
      </c>
      <c r="C257" s="15" t="str">
        <f>IF(INVENTARIO!B248="","",INVENTARIO!B248)</f>
        <v/>
      </c>
      <c r="D257" s="15" t="str">
        <f>IF(INVENTARIO!D248="","",INVENTARIO!D248)</f>
        <v/>
      </c>
      <c r="E257" s="15" t="str">
        <f>IF(INVENTARIO!H248="","",INVENTARIO!H248)</f>
        <v/>
      </c>
      <c r="F257" s="15" t="str">
        <f>IF(INVENTARIO!L248="","",INVENTARIO!L248)</f>
        <v/>
      </c>
      <c r="G257" s="15" t="str">
        <f t="shared" si="17"/>
        <v>#REF!</v>
      </c>
      <c r="H257" s="21" t="str">
        <f>IF(INVENTARIO!O249="","",INVENTARIO!O249)</f>
        <v/>
      </c>
      <c r="I257" s="15" t="str">
        <f>IF(INVENTARIO!S249="","",INVENTARIO!S249)</f>
        <v/>
      </c>
      <c r="J257" s="15" t="str">
        <f>IF(INVENTARIO!W249="","",INVENTARIO!W249)</f>
        <v/>
      </c>
      <c r="K257" s="15" t="str">
        <f>IF(INVENTARIO!X249="","",INVENTARIO!X249)</f>
        <v/>
      </c>
      <c r="L257" s="15" t="str">
        <f>IF(INVENTARIO!Y249="","",INVENTARIO!Y249)</f>
        <v/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5" t="str">
        <f>IF(INVENTARIO!A249="","",INVENTARIO!A249)</f>
        <v/>
      </c>
      <c r="B258" s="15" t="str">
        <f>IF(INVENTARIO!G249="","",INVENTARIO!G249)</f>
        <v/>
      </c>
      <c r="C258" s="15" t="str">
        <f>IF(INVENTARIO!B249="","",INVENTARIO!B249)</f>
        <v/>
      </c>
      <c r="D258" s="15" t="str">
        <f>IF(INVENTARIO!D249="","",INVENTARIO!D249)</f>
        <v/>
      </c>
      <c r="E258" s="15" t="str">
        <f>IF(INVENTARIO!H249="","",INVENTARIO!H249)</f>
        <v/>
      </c>
      <c r="F258" s="15" t="str">
        <f>IF(INVENTARIO!L249="","",INVENTARIO!L249)</f>
        <v/>
      </c>
      <c r="G258" s="15" t="str">
        <f t="shared" si="17"/>
        <v>#REF!</v>
      </c>
      <c r="H258" s="21" t="str">
        <f>IF(INVENTARIO!O250="","",INVENTARIO!O250)</f>
        <v/>
      </c>
      <c r="I258" s="15" t="str">
        <f>IF(INVENTARIO!S250="","",INVENTARIO!S250)</f>
        <v/>
      </c>
      <c r="J258" s="15" t="str">
        <f>IF(INVENTARIO!W250="","",INVENTARIO!W250)</f>
        <v/>
      </c>
      <c r="K258" s="15" t="str">
        <f>IF(INVENTARIO!X250="","",INVENTARIO!X250)</f>
        <v/>
      </c>
      <c r="L258" s="15" t="str">
        <f>IF(INVENTARIO!Y250="","",INVENTARIO!Y250)</f>
        <v/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5" t="str">
        <f>IF(INVENTARIO!A250="","",INVENTARIO!A250)</f>
        <v/>
      </c>
      <c r="B259" s="15" t="str">
        <f>IF(INVENTARIO!G250="","",INVENTARIO!G250)</f>
        <v/>
      </c>
      <c r="C259" s="15" t="str">
        <f>IF(INVENTARIO!B250="","",INVENTARIO!B250)</f>
        <v/>
      </c>
      <c r="D259" s="15" t="str">
        <f>IF(INVENTARIO!D250="","",INVENTARIO!D250)</f>
        <v/>
      </c>
      <c r="E259" s="15" t="str">
        <f>IF(INVENTARIO!H250="","",INVENTARIO!H250)</f>
        <v/>
      </c>
      <c r="F259" s="15" t="str">
        <f>IF(INVENTARIO!L250="","",INVENTARIO!L250)</f>
        <v/>
      </c>
      <c r="G259" s="15" t="str">
        <f t="shared" si="17"/>
        <v>#REF!</v>
      </c>
      <c r="H259" s="21" t="str">
        <f>IF(INVENTARIO!O251="","",INVENTARIO!O251)</f>
        <v/>
      </c>
      <c r="I259" s="15" t="str">
        <f>IF(INVENTARIO!S251="","",INVENTARIO!S251)</f>
        <v/>
      </c>
      <c r="J259" s="15" t="str">
        <f>IF(INVENTARIO!W251="","",INVENTARIO!W251)</f>
        <v/>
      </c>
      <c r="K259" s="15" t="str">
        <f>IF(INVENTARIO!X251="","",INVENTARIO!X251)</f>
        <v/>
      </c>
      <c r="L259" s="15" t="str">
        <f>IF(INVENTARIO!Y251="","",INVENTARIO!Y251)</f>
        <v/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5" t="str">
        <f>IF(INVENTARIO!A251="","",INVENTARIO!A251)</f>
        <v/>
      </c>
      <c r="B260" s="15" t="str">
        <f>IF(INVENTARIO!G251="","",INVENTARIO!G251)</f>
        <v/>
      </c>
      <c r="C260" s="15" t="str">
        <f>IF(INVENTARIO!B251="","",INVENTARIO!B251)</f>
        <v/>
      </c>
      <c r="D260" s="15" t="str">
        <f>IF(INVENTARIO!D251="","",INVENTARIO!D251)</f>
        <v/>
      </c>
      <c r="E260" s="15" t="str">
        <f>IF(INVENTARIO!H251="","",INVENTARIO!H251)</f>
        <v/>
      </c>
      <c r="F260" s="15" t="str">
        <f>IF(INVENTARIO!L251="","",INVENTARIO!L251)</f>
        <v/>
      </c>
      <c r="G260" s="15" t="str">
        <f t="shared" si="17"/>
        <v>#REF!</v>
      </c>
      <c r="H260" s="21" t="str">
        <f>IF(INVENTARIO!O252="","",INVENTARIO!O252)</f>
        <v/>
      </c>
      <c r="I260" s="15" t="str">
        <f>IF(INVENTARIO!S252="","",INVENTARIO!S252)</f>
        <v/>
      </c>
      <c r="J260" s="15" t="str">
        <f>IF(INVENTARIO!W252="","",INVENTARIO!W252)</f>
        <v/>
      </c>
      <c r="K260" s="15" t="str">
        <f>IF(INVENTARIO!X252="","",INVENTARIO!X252)</f>
        <v/>
      </c>
      <c r="L260" s="15" t="str">
        <f>IF(INVENTARIO!Y252="","",INVENTARIO!Y252)</f>
        <v/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5" t="str">
        <f>IF(INVENTARIO!A252="","",INVENTARIO!A252)</f>
        <v/>
      </c>
      <c r="B261" s="15" t="str">
        <f>IF(INVENTARIO!G252="","",INVENTARIO!G252)</f>
        <v/>
      </c>
      <c r="C261" s="15" t="str">
        <f>IF(INVENTARIO!B252="","",INVENTARIO!B252)</f>
        <v/>
      </c>
      <c r="D261" s="15" t="str">
        <f>IF(INVENTARIO!D252="","",INVENTARIO!D252)</f>
        <v/>
      </c>
      <c r="E261" s="15" t="str">
        <f>IF(INVENTARIO!H252="","",INVENTARIO!H252)</f>
        <v/>
      </c>
      <c r="F261" s="15" t="str">
        <f>IF(INVENTARIO!L252="","",INVENTARIO!L252)</f>
        <v/>
      </c>
      <c r="G261" s="15" t="str">
        <f t="shared" si="17"/>
        <v>#REF!</v>
      </c>
      <c r="H261" s="21" t="str">
        <f>IF(INVENTARIO!O253="","",INVENTARIO!O253)</f>
        <v/>
      </c>
      <c r="I261" s="15" t="str">
        <f>IF(INVENTARIO!S253="","",INVENTARIO!S253)</f>
        <v/>
      </c>
      <c r="J261" s="15" t="str">
        <f>IF(INVENTARIO!W253="","",INVENTARIO!W253)</f>
        <v/>
      </c>
      <c r="K261" s="15" t="str">
        <f>IF(INVENTARIO!X253="","",INVENTARIO!X253)</f>
        <v/>
      </c>
      <c r="L261" s="15" t="str">
        <f>IF(INVENTARIO!Y253="","",INVENTARIO!Y253)</f>
        <v/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5" t="str">
        <f>IF(INVENTARIO!A253="","",INVENTARIO!A253)</f>
        <v/>
      </c>
      <c r="B262" s="15" t="str">
        <f>IF(INVENTARIO!G253="","",INVENTARIO!G253)</f>
        <v/>
      </c>
      <c r="C262" s="15" t="str">
        <f>IF(INVENTARIO!B253="","",INVENTARIO!B253)</f>
        <v/>
      </c>
      <c r="D262" s="15" t="str">
        <f>IF(INVENTARIO!D253="","",INVENTARIO!D253)</f>
        <v/>
      </c>
      <c r="E262" s="15" t="str">
        <f>IF(INVENTARIO!H253="","",INVENTARIO!H253)</f>
        <v/>
      </c>
      <c r="F262" s="15" t="str">
        <f>IF(INVENTARIO!L253="","",INVENTARIO!L253)</f>
        <v/>
      </c>
      <c r="G262" s="15" t="str">
        <f t="shared" si="17"/>
        <v>#REF!</v>
      </c>
      <c r="H262" s="21" t="str">
        <f>IF(INVENTARIO!O254="","",INVENTARIO!O254)</f>
        <v/>
      </c>
      <c r="I262" s="15" t="str">
        <f>IF(INVENTARIO!S254="","",INVENTARIO!S254)</f>
        <v/>
      </c>
      <c r="J262" s="15" t="str">
        <f>IF(INVENTARIO!W254="","",INVENTARIO!W254)</f>
        <v/>
      </c>
      <c r="K262" s="15" t="str">
        <f>IF(INVENTARIO!X254="","",INVENTARIO!X254)</f>
        <v/>
      </c>
      <c r="L262" s="15" t="str">
        <f>IF(INVENTARIO!Y254="","",INVENTARIO!Y254)</f>
        <v/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5" t="str">
        <f>IF(INVENTARIO!A254="","",INVENTARIO!A254)</f>
        <v/>
      </c>
      <c r="B263" s="15" t="str">
        <f>IF(INVENTARIO!G254="","",INVENTARIO!G254)</f>
        <v/>
      </c>
      <c r="C263" s="15" t="str">
        <f>IF(INVENTARIO!B254="","",INVENTARIO!B254)</f>
        <v/>
      </c>
      <c r="D263" s="15" t="str">
        <f>IF(INVENTARIO!D254="","",INVENTARIO!D254)</f>
        <v/>
      </c>
      <c r="E263" s="15" t="str">
        <f>IF(INVENTARIO!H254="","",INVENTARIO!H254)</f>
        <v/>
      </c>
      <c r="F263" s="15" t="str">
        <f>IF(INVENTARIO!L254="","",INVENTARIO!L254)</f>
        <v/>
      </c>
      <c r="G263" s="15" t="str">
        <f t="shared" si="17"/>
        <v>#REF!</v>
      </c>
      <c r="H263" s="21" t="str">
        <f>IF(INVENTARIO!O255="","",INVENTARIO!O255)</f>
        <v/>
      </c>
      <c r="I263" s="15" t="str">
        <f>IF(INVENTARIO!S255="","",INVENTARIO!S255)</f>
        <v/>
      </c>
      <c r="J263" s="15" t="str">
        <f>IF(INVENTARIO!W255="","",INVENTARIO!W255)</f>
        <v/>
      </c>
      <c r="K263" s="15" t="str">
        <f>IF(INVENTARIO!X255="","",INVENTARIO!X255)</f>
        <v/>
      </c>
      <c r="L263" s="15" t="str">
        <f>IF(INVENTARIO!Y255="","",INVENTARIO!Y255)</f>
        <v/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5" t="str">
        <f>IF(INVENTARIO!A255="","",INVENTARIO!A255)</f>
        <v/>
      </c>
      <c r="B264" s="15" t="str">
        <f>IF(INVENTARIO!G255="","",INVENTARIO!G255)</f>
        <v/>
      </c>
      <c r="C264" s="15" t="str">
        <f>IF(INVENTARIO!B255="","",INVENTARIO!B255)</f>
        <v/>
      </c>
      <c r="D264" s="15" t="str">
        <f>IF(INVENTARIO!D255="","",INVENTARIO!D255)</f>
        <v/>
      </c>
      <c r="E264" s="15" t="str">
        <f>IF(INVENTARIO!H255="","",INVENTARIO!H255)</f>
        <v/>
      </c>
      <c r="F264" s="15" t="str">
        <f>IF(INVENTARIO!L255="","",INVENTARIO!L255)</f>
        <v/>
      </c>
      <c r="G264" s="15" t="str">
        <f t="shared" si="17"/>
        <v>#REF!</v>
      </c>
      <c r="H264" s="21" t="str">
        <f>IF(INVENTARIO!O256="","",INVENTARIO!O256)</f>
        <v/>
      </c>
      <c r="I264" s="15" t="str">
        <f>IF(INVENTARIO!S256="","",INVENTARIO!S256)</f>
        <v/>
      </c>
      <c r="J264" s="15" t="str">
        <f>IF(INVENTARIO!W256="","",INVENTARIO!W256)</f>
        <v/>
      </c>
      <c r="K264" s="15" t="str">
        <f>IF(INVENTARIO!X256="","",INVENTARIO!X256)</f>
        <v/>
      </c>
      <c r="L264" s="15" t="str">
        <f>IF(INVENTARIO!Y256="","",INVENTARIO!Y256)</f>
        <v/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5" t="str">
        <f>IF(INVENTARIO!A256="","",INVENTARIO!A256)</f>
        <v/>
      </c>
      <c r="B265" s="15" t="str">
        <f>IF(INVENTARIO!G256="","",INVENTARIO!G256)</f>
        <v/>
      </c>
      <c r="C265" s="15" t="str">
        <f>IF(INVENTARIO!B256="","",INVENTARIO!B256)</f>
        <v/>
      </c>
      <c r="D265" s="15" t="str">
        <f>IF(INVENTARIO!D256="","",INVENTARIO!D256)</f>
        <v/>
      </c>
      <c r="E265" s="15" t="str">
        <f>IF(INVENTARIO!H256="","",INVENTARIO!H256)</f>
        <v/>
      </c>
      <c r="F265" s="15" t="str">
        <f>IF(INVENTARIO!L256="","",INVENTARIO!L256)</f>
        <v/>
      </c>
      <c r="G265" s="15" t="str">
        <f t="shared" si="17"/>
        <v>#REF!</v>
      </c>
      <c r="H265" s="21" t="str">
        <f>IF(INVENTARIO!O257="","",INVENTARIO!O257)</f>
        <v/>
      </c>
      <c r="I265" s="15" t="str">
        <f>IF(INVENTARIO!S257="","",INVENTARIO!S257)</f>
        <v/>
      </c>
      <c r="J265" s="15" t="str">
        <f>IF(INVENTARIO!W257="","",INVENTARIO!W257)</f>
        <v/>
      </c>
      <c r="K265" s="15" t="str">
        <f>IF(INVENTARIO!X257="","",INVENTARIO!X257)</f>
        <v/>
      </c>
      <c r="L265" s="15" t="str">
        <f>IF(INVENTARIO!Y257="","",INVENTARIO!Y257)</f>
        <v/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5" t="str">
        <f>IF(INVENTARIO!A257="","",INVENTARIO!A257)</f>
        <v/>
      </c>
      <c r="B266" s="15" t="str">
        <f>IF(INVENTARIO!G257="","",INVENTARIO!G257)</f>
        <v/>
      </c>
      <c r="C266" s="15" t="str">
        <f>IF(INVENTARIO!B257="","",INVENTARIO!B257)</f>
        <v/>
      </c>
      <c r="D266" s="15" t="str">
        <f>IF(INVENTARIO!D257="","",INVENTARIO!D257)</f>
        <v/>
      </c>
      <c r="E266" s="15" t="str">
        <f>IF(INVENTARIO!H257="","",INVENTARIO!H257)</f>
        <v/>
      </c>
      <c r="F266" s="15" t="str">
        <f>IF(INVENTARIO!L257="","",INVENTARIO!L257)</f>
        <v/>
      </c>
      <c r="G266" s="15" t="str">
        <f t="shared" si="17"/>
        <v>#REF!</v>
      </c>
      <c r="H266" s="21" t="str">
        <f>IF(INVENTARIO!O258="","",INVENTARIO!O258)</f>
        <v/>
      </c>
      <c r="I266" s="15" t="str">
        <f>IF(INVENTARIO!S258="","",INVENTARIO!S258)</f>
        <v/>
      </c>
      <c r="J266" s="15" t="str">
        <f>IF(INVENTARIO!W258="","",INVENTARIO!W258)</f>
        <v/>
      </c>
      <c r="K266" s="15" t="str">
        <f>IF(INVENTARIO!X258="","",INVENTARIO!X258)</f>
        <v/>
      </c>
      <c r="L266" s="15" t="str">
        <f>IF(INVENTARIO!Y258="","",INVENTARIO!Y258)</f>
        <v/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5" t="str">
        <f>IF(INVENTARIO!A258="","",INVENTARIO!A258)</f>
        <v/>
      </c>
      <c r="B267" s="15" t="str">
        <f>IF(INVENTARIO!G258="","",INVENTARIO!G258)</f>
        <v/>
      </c>
      <c r="C267" s="15" t="str">
        <f>IF(INVENTARIO!B258="","",INVENTARIO!B258)</f>
        <v/>
      </c>
      <c r="D267" s="15" t="str">
        <f>IF(INVENTARIO!D258="","",INVENTARIO!D258)</f>
        <v/>
      </c>
      <c r="E267" s="15" t="str">
        <f>IF(INVENTARIO!H258="","",INVENTARIO!H258)</f>
        <v/>
      </c>
      <c r="F267" s="15" t="str">
        <f>IF(INVENTARIO!L258="","",INVENTARIO!L258)</f>
        <v/>
      </c>
      <c r="G267" s="15" t="str">
        <f t="shared" si="17"/>
        <v>#REF!</v>
      </c>
      <c r="H267" s="21" t="str">
        <f>IF(INVENTARIO!O259="","",INVENTARIO!O259)</f>
        <v/>
      </c>
      <c r="I267" s="15" t="str">
        <f>IF(INVENTARIO!S259="","",INVENTARIO!S259)</f>
        <v/>
      </c>
      <c r="J267" s="15" t="str">
        <f>IF(INVENTARIO!W259="","",INVENTARIO!W259)</f>
        <v/>
      </c>
      <c r="K267" s="15" t="str">
        <f>IF(INVENTARIO!X259="","",INVENTARIO!X259)</f>
        <v/>
      </c>
      <c r="L267" s="15" t="str">
        <f>IF(INVENTARIO!Y259="","",INVENTARIO!Y259)</f>
        <v/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5" t="str">
        <f>IF(INVENTARIO!A259="","",INVENTARIO!A259)</f>
        <v/>
      </c>
      <c r="B268" s="15" t="str">
        <f>IF(INVENTARIO!G259="","",INVENTARIO!G259)</f>
        <v/>
      </c>
      <c r="C268" s="15" t="str">
        <f>IF(INVENTARIO!B259="","",INVENTARIO!B259)</f>
        <v/>
      </c>
      <c r="D268" s="15" t="str">
        <f>IF(INVENTARIO!D259="","",INVENTARIO!D259)</f>
        <v/>
      </c>
      <c r="E268" s="15" t="str">
        <f>IF(INVENTARIO!H259="","",INVENTARIO!H259)</f>
        <v/>
      </c>
      <c r="F268" s="15" t="str">
        <f>IF(INVENTARIO!L259="","",INVENTARIO!L259)</f>
        <v/>
      </c>
      <c r="G268" s="15" t="str">
        <f t="shared" si="17"/>
        <v>#REF!</v>
      </c>
      <c r="H268" s="21" t="str">
        <f>IF(INVENTARIO!O260="","",INVENTARIO!O260)</f>
        <v/>
      </c>
      <c r="I268" s="15" t="str">
        <f>IF(INVENTARIO!S260="","",INVENTARIO!S260)</f>
        <v/>
      </c>
      <c r="J268" s="15" t="str">
        <f>IF(INVENTARIO!W260="","",INVENTARIO!W260)</f>
        <v/>
      </c>
      <c r="K268" s="15" t="str">
        <f>IF(INVENTARIO!X260="","",INVENTARIO!X260)</f>
        <v/>
      </c>
      <c r="L268" s="15" t="str">
        <f>IF(INVENTARIO!Y260="","",INVENTARIO!Y260)</f>
        <v/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5" t="str">
        <f>IF(INVENTARIO!A260="","",INVENTARIO!A260)</f>
        <v/>
      </c>
      <c r="B269" s="15" t="str">
        <f>IF(INVENTARIO!G260="","",INVENTARIO!G260)</f>
        <v/>
      </c>
      <c r="C269" s="15" t="str">
        <f>IF(INVENTARIO!B260="","",INVENTARIO!B260)</f>
        <v/>
      </c>
      <c r="D269" s="15" t="str">
        <f>IF(INVENTARIO!D260="","",INVENTARIO!D260)</f>
        <v/>
      </c>
      <c r="E269" s="15" t="str">
        <f>IF(INVENTARIO!H260="","",INVENTARIO!H260)</f>
        <v/>
      </c>
      <c r="F269" s="15" t="str">
        <f>IF(INVENTARIO!L260="","",INVENTARIO!L260)</f>
        <v/>
      </c>
      <c r="G269" s="15" t="str">
        <f t="shared" si="17"/>
        <v>#REF!</v>
      </c>
      <c r="H269" s="21" t="str">
        <f>IF(INVENTARIO!O261="","",INVENTARIO!O261)</f>
        <v/>
      </c>
      <c r="I269" s="15" t="str">
        <f>IF(INVENTARIO!S261="","",INVENTARIO!S261)</f>
        <v/>
      </c>
      <c r="J269" s="15" t="str">
        <f>IF(INVENTARIO!W261="","",INVENTARIO!W261)</f>
        <v/>
      </c>
      <c r="K269" s="15" t="str">
        <f>IF(INVENTARIO!X261="","",INVENTARIO!X261)</f>
        <v/>
      </c>
      <c r="L269" s="15" t="str">
        <f>IF(INVENTARIO!Y261="","",INVENTARIO!Y261)</f>
        <v/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5" t="str">
        <f>IF(INVENTARIO!A261="","",INVENTARIO!A261)</f>
        <v/>
      </c>
      <c r="B270" s="15" t="str">
        <f>IF(INVENTARIO!G261="","",INVENTARIO!G261)</f>
        <v/>
      </c>
      <c r="C270" s="15" t="str">
        <f>IF(INVENTARIO!B261="","",INVENTARIO!B261)</f>
        <v/>
      </c>
      <c r="D270" s="15" t="str">
        <f>IF(INVENTARIO!D261="","",INVENTARIO!D261)</f>
        <v/>
      </c>
      <c r="E270" s="15" t="str">
        <f>IF(INVENTARIO!H261="","",INVENTARIO!H261)</f>
        <v/>
      </c>
      <c r="F270" s="15" t="str">
        <f>IF(INVENTARIO!L261="","",INVENTARIO!L261)</f>
        <v/>
      </c>
      <c r="G270" s="15" t="str">
        <f t="shared" si="17"/>
        <v>#REF!</v>
      </c>
      <c r="H270" s="21" t="str">
        <f>IF(INVENTARIO!O262="","",INVENTARIO!O262)</f>
        <v/>
      </c>
      <c r="I270" s="15" t="str">
        <f>IF(INVENTARIO!S262="","",INVENTARIO!S262)</f>
        <v/>
      </c>
      <c r="J270" s="15" t="str">
        <f>IF(INVENTARIO!W262="","",INVENTARIO!W262)</f>
        <v/>
      </c>
      <c r="K270" s="15" t="str">
        <f>IF(INVENTARIO!X262="","",INVENTARIO!X262)</f>
        <v/>
      </c>
      <c r="L270" s="15" t="str">
        <f>IF(INVENTARIO!Y262="","",INVENTARIO!Y262)</f>
        <v/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5" t="str">
        <f>IF(INVENTARIO!A262="","",INVENTARIO!A262)</f>
        <v/>
      </c>
      <c r="B271" s="15" t="str">
        <f>IF(INVENTARIO!G262="","",INVENTARIO!G262)</f>
        <v/>
      </c>
      <c r="C271" s="15" t="str">
        <f>IF(INVENTARIO!B262="","",INVENTARIO!B262)</f>
        <v/>
      </c>
      <c r="D271" s="15" t="str">
        <f>IF(INVENTARIO!D262="","",INVENTARIO!D262)</f>
        <v/>
      </c>
      <c r="E271" s="15" t="str">
        <f>IF(INVENTARIO!H262="","",INVENTARIO!H262)</f>
        <v/>
      </c>
      <c r="F271" s="15" t="str">
        <f>IF(INVENTARIO!L262="","",INVENTARIO!L262)</f>
        <v/>
      </c>
      <c r="G271" s="15" t="str">
        <f t="shared" si="17"/>
        <v>#REF!</v>
      </c>
      <c r="H271" s="21" t="str">
        <f>IF(INVENTARIO!O263="","",INVENTARIO!O263)</f>
        <v/>
      </c>
      <c r="I271" s="15" t="str">
        <f>IF(INVENTARIO!S263="","",INVENTARIO!S263)</f>
        <v/>
      </c>
      <c r="J271" s="15" t="str">
        <f>IF(INVENTARIO!W263="","",INVENTARIO!W263)</f>
        <v/>
      </c>
      <c r="K271" s="15" t="str">
        <f>IF(INVENTARIO!X263="","",INVENTARIO!X263)</f>
        <v/>
      </c>
      <c r="L271" s="15" t="str">
        <f>IF(INVENTARIO!Y263="","",INVENTARIO!Y263)</f>
        <v/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5" t="str">
        <f>IF(INVENTARIO!A263="","",INVENTARIO!A263)</f>
        <v/>
      </c>
      <c r="B272" s="15" t="str">
        <f>IF(INVENTARIO!G263="","",INVENTARIO!G263)</f>
        <v/>
      </c>
      <c r="C272" s="15" t="str">
        <f>IF(INVENTARIO!B263="","",INVENTARIO!B263)</f>
        <v/>
      </c>
      <c r="D272" s="15" t="str">
        <f>IF(INVENTARIO!D263="","",INVENTARIO!D263)</f>
        <v/>
      </c>
      <c r="E272" s="15" t="str">
        <f>IF(INVENTARIO!H263="","",INVENTARIO!H263)</f>
        <v/>
      </c>
      <c r="F272" s="15" t="str">
        <f>IF(INVENTARIO!L263="","",INVENTARIO!L263)</f>
        <v/>
      </c>
      <c r="G272" s="15" t="str">
        <f t="shared" si="17"/>
        <v>#REF!</v>
      </c>
      <c r="H272" s="21" t="str">
        <f>IF(INVENTARIO!O264="","",INVENTARIO!O264)</f>
        <v/>
      </c>
      <c r="I272" s="15" t="str">
        <f>IF(INVENTARIO!S264="","",INVENTARIO!S264)</f>
        <v/>
      </c>
      <c r="J272" s="15" t="str">
        <f>IF(INVENTARIO!W264="","",INVENTARIO!W264)</f>
        <v/>
      </c>
      <c r="K272" s="15" t="str">
        <f>IF(INVENTARIO!X264="","",INVENTARIO!X264)</f>
        <v/>
      </c>
      <c r="L272" s="15" t="str">
        <f>IF(INVENTARIO!Y264="","",INVENTARIO!Y264)</f>
        <v/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5" t="str">
        <f>IF(INVENTARIO!A264="","",INVENTARIO!A264)</f>
        <v/>
      </c>
      <c r="B273" s="15" t="str">
        <f>IF(INVENTARIO!G264="","",INVENTARIO!G264)</f>
        <v/>
      </c>
      <c r="C273" s="15" t="str">
        <f>IF(INVENTARIO!B264="","",INVENTARIO!B264)</f>
        <v/>
      </c>
      <c r="D273" s="15" t="str">
        <f>IF(INVENTARIO!D264="","",INVENTARIO!D264)</f>
        <v/>
      </c>
      <c r="E273" s="15" t="str">
        <f>IF(INVENTARIO!H264="","",INVENTARIO!H264)</f>
        <v/>
      </c>
      <c r="F273" s="15" t="str">
        <f>IF(INVENTARIO!L264="","",INVENTARIO!L264)</f>
        <v/>
      </c>
      <c r="G273" s="15" t="str">
        <f t="shared" si="17"/>
        <v>#REF!</v>
      </c>
      <c r="H273" s="21" t="str">
        <f>IF(INVENTARIO!O265="","",INVENTARIO!O265)</f>
        <v/>
      </c>
      <c r="I273" s="15" t="str">
        <f>IF(INVENTARIO!S265="","",INVENTARIO!S265)</f>
        <v/>
      </c>
      <c r="J273" s="15" t="str">
        <f>IF(INVENTARIO!W265="","",INVENTARIO!W265)</f>
        <v/>
      </c>
      <c r="K273" s="15" t="str">
        <f>IF(INVENTARIO!X265="","",INVENTARIO!X265)</f>
        <v/>
      </c>
      <c r="L273" s="15" t="str">
        <f>IF(INVENTARIO!Y265="","",INVENTARIO!Y265)</f>
        <v/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5" t="str">
        <f>IF(INVENTARIO!A265="","",INVENTARIO!A265)</f>
        <v/>
      </c>
      <c r="B274" s="15" t="str">
        <f>IF(INVENTARIO!G265="","",INVENTARIO!G265)</f>
        <v/>
      </c>
      <c r="C274" s="15" t="str">
        <f>IF(INVENTARIO!B265="","",INVENTARIO!B265)</f>
        <v/>
      </c>
      <c r="D274" s="15" t="str">
        <f>IF(INVENTARIO!D265="","",INVENTARIO!D265)</f>
        <v/>
      </c>
      <c r="E274" s="15" t="str">
        <f>IF(INVENTARIO!H265="","",INVENTARIO!H265)</f>
        <v/>
      </c>
      <c r="F274" s="15" t="str">
        <f>IF(INVENTARIO!L265="","",INVENTARIO!L265)</f>
        <v/>
      </c>
      <c r="G274" s="15" t="str">
        <f t="shared" si="17"/>
        <v>#REF!</v>
      </c>
      <c r="H274" s="21" t="str">
        <f>IF(INVENTARIO!O266="","",INVENTARIO!O266)</f>
        <v/>
      </c>
      <c r="I274" s="15" t="str">
        <f>IF(INVENTARIO!S266="","",INVENTARIO!S266)</f>
        <v/>
      </c>
      <c r="J274" s="15" t="str">
        <f>IF(INVENTARIO!W266="","",INVENTARIO!W266)</f>
        <v/>
      </c>
      <c r="K274" s="15" t="str">
        <f>IF(INVENTARIO!X266="","",INVENTARIO!X266)</f>
        <v/>
      </c>
      <c r="L274" s="15" t="str">
        <f>IF(INVENTARIO!Y266="","",INVENTARIO!Y266)</f>
        <v/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5" t="str">
        <f>IF(INVENTARIO!A266="","",INVENTARIO!A266)</f>
        <v/>
      </c>
      <c r="B275" s="15" t="str">
        <f>IF(INVENTARIO!G266="","",INVENTARIO!G266)</f>
        <v/>
      </c>
      <c r="C275" s="15" t="str">
        <f>IF(INVENTARIO!B266="","",INVENTARIO!B266)</f>
        <v/>
      </c>
      <c r="D275" s="15" t="str">
        <f>IF(INVENTARIO!D266="","",INVENTARIO!D266)</f>
        <v/>
      </c>
      <c r="E275" s="15" t="str">
        <f>IF(INVENTARIO!H266="","",INVENTARIO!H266)</f>
        <v/>
      </c>
      <c r="F275" s="15" t="str">
        <f>IF(INVENTARIO!L266="","",INVENTARIO!L266)</f>
        <v/>
      </c>
      <c r="G275" s="15" t="str">
        <f t="shared" si="17"/>
        <v>#REF!</v>
      </c>
      <c r="H275" s="21" t="str">
        <f>IF(INVENTARIO!O267="","",INVENTARIO!O267)</f>
        <v/>
      </c>
      <c r="I275" s="15" t="str">
        <f>IF(INVENTARIO!S267="","",INVENTARIO!S267)</f>
        <v/>
      </c>
      <c r="J275" s="15" t="str">
        <f>IF(INVENTARIO!W267="","",INVENTARIO!W267)</f>
        <v/>
      </c>
      <c r="K275" s="15" t="str">
        <f>IF(INVENTARIO!X267="","",INVENTARIO!X267)</f>
        <v/>
      </c>
      <c r="L275" s="15" t="str">
        <f>IF(INVENTARIO!Y267="","",INVENTARIO!Y267)</f>
        <v/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5" t="str">
        <f>IF(INVENTARIO!A267="","",INVENTARIO!A267)</f>
        <v/>
      </c>
      <c r="B276" s="15" t="str">
        <f>IF(INVENTARIO!G267="","",INVENTARIO!G267)</f>
        <v/>
      </c>
      <c r="C276" s="15" t="str">
        <f>IF(INVENTARIO!B267="","",INVENTARIO!B267)</f>
        <v/>
      </c>
      <c r="D276" s="15" t="str">
        <f>IF(INVENTARIO!D267="","",INVENTARIO!D267)</f>
        <v/>
      </c>
      <c r="E276" s="15" t="str">
        <f>IF(INVENTARIO!H267="","",INVENTARIO!H267)</f>
        <v/>
      </c>
      <c r="F276" s="15" t="str">
        <f>IF(INVENTARIO!L267="","",INVENTARIO!L267)</f>
        <v/>
      </c>
      <c r="G276" s="15" t="str">
        <f t="shared" si="17"/>
        <v>#REF!</v>
      </c>
      <c r="H276" s="21" t="str">
        <f>IF(INVENTARIO!O268="","",INVENTARIO!O268)</f>
        <v/>
      </c>
      <c r="I276" s="15" t="str">
        <f>IF(INVENTARIO!S268="","",INVENTARIO!S268)</f>
        <v/>
      </c>
      <c r="J276" s="15" t="str">
        <f>IF(INVENTARIO!W268="","",INVENTARIO!W268)</f>
        <v/>
      </c>
      <c r="K276" s="15" t="str">
        <f>IF(INVENTARIO!X268="","",INVENTARIO!X268)</f>
        <v/>
      </c>
      <c r="L276" s="15" t="str">
        <f>IF(INVENTARIO!Y268="","",INVENTARIO!Y268)</f>
        <v/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5" t="str">
        <f>IF(INVENTARIO!A268="","",INVENTARIO!A268)</f>
        <v/>
      </c>
      <c r="B277" s="15" t="str">
        <f>IF(INVENTARIO!G268="","",INVENTARIO!G268)</f>
        <v/>
      </c>
      <c r="C277" s="15" t="str">
        <f>IF(INVENTARIO!B268="","",INVENTARIO!B268)</f>
        <v/>
      </c>
      <c r="D277" s="15" t="str">
        <f>IF(INVENTARIO!D268="","",INVENTARIO!D268)</f>
        <v/>
      </c>
      <c r="E277" s="15" t="str">
        <f>IF(INVENTARIO!H268="","",INVENTARIO!H268)</f>
        <v/>
      </c>
      <c r="F277" s="15" t="str">
        <f>IF(INVENTARIO!L268="","",INVENTARIO!L268)</f>
        <v/>
      </c>
      <c r="G277" s="15" t="str">
        <f t="shared" si="17"/>
        <v>#REF!</v>
      </c>
      <c r="H277" s="21" t="str">
        <f>IF(INVENTARIO!O269="","",INVENTARIO!O269)</f>
        <v/>
      </c>
      <c r="I277" s="15" t="str">
        <f>IF(INVENTARIO!S269="","",INVENTARIO!S269)</f>
        <v/>
      </c>
      <c r="J277" s="15" t="str">
        <f>IF(INVENTARIO!W269="","",INVENTARIO!W269)</f>
        <v/>
      </c>
      <c r="K277" s="15" t="str">
        <f>IF(INVENTARIO!X269="","",INVENTARIO!X269)</f>
        <v/>
      </c>
      <c r="L277" s="15" t="str">
        <f>IF(INVENTARIO!Y269="","",INVENTARIO!Y269)</f>
        <v/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5" t="str">
        <f>IF(INVENTARIO!A269="","",INVENTARIO!A269)</f>
        <v/>
      </c>
      <c r="B278" s="15" t="str">
        <f>IF(INVENTARIO!G269="","",INVENTARIO!G269)</f>
        <v/>
      </c>
      <c r="C278" s="15" t="str">
        <f>IF(INVENTARIO!B269="","",INVENTARIO!B269)</f>
        <v/>
      </c>
      <c r="D278" s="15" t="str">
        <f>IF(INVENTARIO!D269="","",INVENTARIO!D269)</f>
        <v/>
      </c>
      <c r="E278" s="15" t="str">
        <f>IF(INVENTARIO!H269="","",INVENTARIO!H269)</f>
        <v/>
      </c>
      <c r="F278" s="15" t="str">
        <f>IF(INVENTARIO!L269="","",INVENTARIO!L269)</f>
        <v/>
      </c>
      <c r="G278" s="15" t="str">
        <f t="shared" si="17"/>
        <v>#REF!</v>
      </c>
      <c r="H278" s="21" t="str">
        <f>IF(INVENTARIO!O270="","",INVENTARIO!O270)</f>
        <v/>
      </c>
      <c r="I278" s="15" t="str">
        <f>IF(INVENTARIO!S270="","",INVENTARIO!S270)</f>
        <v/>
      </c>
      <c r="J278" s="15" t="str">
        <f>IF(INVENTARIO!W270="","",INVENTARIO!W270)</f>
        <v/>
      </c>
      <c r="K278" s="15" t="str">
        <f>IF(INVENTARIO!X270="","",INVENTARIO!X270)</f>
        <v/>
      </c>
      <c r="L278" s="15" t="str">
        <f>IF(INVENTARIO!Y270="","",INVENTARIO!Y270)</f>
        <v/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5" t="str">
        <f>IF(INVENTARIO!A270="","",INVENTARIO!A270)</f>
        <v/>
      </c>
      <c r="B279" s="15" t="str">
        <f>IF(INVENTARIO!G270="","",INVENTARIO!G270)</f>
        <v/>
      </c>
      <c r="C279" s="15" t="str">
        <f>IF(INVENTARIO!B270="","",INVENTARIO!B270)</f>
        <v/>
      </c>
      <c r="D279" s="15" t="str">
        <f>IF(INVENTARIO!D270="","",INVENTARIO!D270)</f>
        <v/>
      </c>
      <c r="E279" s="15" t="str">
        <f>IF(INVENTARIO!H270="","",INVENTARIO!H270)</f>
        <v/>
      </c>
      <c r="F279" s="15" t="str">
        <f>IF(INVENTARIO!L270="","",INVENTARIO!L270)</f>
        <v/>
      </c>
      <c r="G279" s="15" t="str">
        <f t="shared" si="17"/>
        <v>#REF!</v>
      </c>
      <c r="H279" s="21" t="str">
        <f>IF(INVENTARIO!O271="","",INVENTARIO!O271)</f>
        <v/>
      </c>
      <c r="I279" s="15" t="str">
        <f>IF(INVENTARIO!S271="","",INVENTARIO!S271)</f>
        <v/>
      </c>
      <c r="J279" s="15" t="str">
        <f>IF(INVENTARIO!W271="","",INVENTARIO!W271)</f>
        <v/>
      </c>
      <c r="K279" s="15" t="str">
        <f>IF(INVENTARIO!X271="","",INVENTARIO!X271)</f>
        <v/>
      </c>
      <c r="L279" s="15" t="str">
        <f>IF(INVENTARIO!Y271="","",INVENTARIO!Y271)</f>
        <v/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5" t="str">
        <f>IF(INVENTARIO!A271="","",INVENTARIO!A271)</f>
        <v/>
      </c>
      <c r="B280" s="15" t="str">
        <f>IF(INVENTARIO!G271="","",INVENTARIO!G271)</f>
        <v/>
      </c>
      <c r="C280" s="15" t="str">
        <f>IF(INVENTARIO!B271="","",INVENTARIO!B271)</f>
        <v/>
      </c>
      <c r="D280" s="15" t="str">
        <f>IF(INVENTARIO!D271="","",INVENTARIO!D271)</f>
        <v/>
      </c>
      <c r="E280" s="15" t="str">
        <f>IF(INVENTARIO!H271="","",INVENTARIO!H271)</f>
        <v/>
      </c>
      <c r="F280" s="15" t="str">
        <f>IF(INVENTARIO!L271="","",INVENTARIO!L271)</f>
        <v/>
      </c>
      <c r="G280" s="15" t="str">
        <f t="shared" si="17"/>
        <v>#REF!</v>
      </c>
      <c r="H280" s="21" t="str">
        <f>IF(INVENTARIO!O272="","",INVENTARIO!O272)</f>
        <v/>
      </c>
      <c r="I280" s="15" t="str">
        <f>IF(INVENTARIO!S272="","",INVENTARIO!S272)</f>
        <v/>
      </c>
      <c r="J280" s="15" t="str">
        <f>IF(INVENTARIO!W272="","",INVENTARIO!W272)</f>
        <v/>
      </c>
      <c r="K280" s="15" t="str">
        <f>IF(INVENTARIO!X272="","",INVENTARIO!X272)</f>
        <v/>
      </c>
      <c r="L280" s="15" t="str">
        <f>IF(INVENTARIO!Y272="","",INVENTARIO!Y272)</f>
        <v/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5" t="str">
        <f>IF(INVENTARIO!A272="","",INVENTARIO!A272)</f>
        <v/>
      </c>
      <c r="B281" s="15" t="str">
        <f>IF(INVENTARIO!G272="","",INVENTARIO!G272)</f>
        <v/>
      </c>
      <c r="C281" s="15" t="str">
        <f>IF(INVENTARIO!B272="","",INVENTARIO!B272)</f>
        <v/>
      </c>
      <c r="D281" s="15" t="str">
        <f>IF(INVENTARIO!D272="","",INVENTARIO!D272)</f>
        <v/>
      </c>
      <c r="E281" s="15" t="str">
        <f>IF(INVENTARIO!H272="","",INVENTARIO!H272)</f>
        <v/>
      </c>
      <c r="F281" s="15" t="str">
        <f>IF(INVENTARIO!L272="","",INVENTARIO!L272)</f>
        <v/>
      </c>
      <c r="G281" s="15" t="str">
        <f t="shared" si="17"/>
        <v>#REF!</v>
      </c>
      <c r="H281" s="21" t="str">
        <f>IF(INVENTARIO!O273="","",INVENTARIO!O273)</f>
        <v/>
      </c>
      <c r="I281" s="15" t="str">
        <f>IF(INVENTARIO!S273="","",INVENTARIO!S273)</f>
        <v/>
      </c>
      <c r="J281" s="15" t="str">
        <f>IF(INVENTARIO!W273="","",INVENTARIO!W273)</f>
        <v/>
      </c>
      <c r="K281" s="15" t="str">
        <f>IF(INVENTARIO!X273="","",INVENTARIO!X273)</f>
        <v/>
      </c>
      <c r="L281" s="15" t="str">
        <f>IF(INVENTARIO!Y273="","",INVENTARIO!Y273)</f>
        <v/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5" t="str">
        <f>IF(INVENTARIO!A273="","",INVENTARIO!A273)</f>
        <v/>
      </c>
      <c r="B282" s="15" t="str">
        <f>IF(INVENTARIO!G273="","",INVENTARIO!G273)</f>
        <v/>
      </c>
      <c r="C282" s="15" t="str">
        <f>IF(INVENTARIO!B273="","",INVENTARIO!B273)</f>
        <v/>
      </c>
      <c r="D282" s="15" t="str">
        <f>IF(INVENTARIO!D273="","",INVENTARIO!D273)</f>
        <v/>
      </c>
      <c r="E282" s="15" t="str">
        <f>IF(INVENTARIO!H273="","",INVENTARIO!H273)</f>
        <v/>
      </c>
      <c r="F282" s="15" t="str">
        <f>IF(INVENTARIO!L273="","",INVENTARIO!L273)</f>
        <v/>
      </c>
      <c r="G282" s="15" t="str">
        <f t="shared" si="17"/>
        <v>#REF!</v>
      </c>
      <c r="H282" s="21" t="str">
        <f>IF(INVENTARIO!O274="","",INVENTARIO!O274)</f>
        <v/>
      </c>
      <c r="I282" s="15" t="str">
        <f>IF(INVENTARIO!S274="","",INVENTARIO!S274)</f>
        <v/>
      </c>
      <c r="J282" s="15" t="str">
        <f>IF(INVENTARIO!W274="","",INVENTARIO!W274)</f>
        <v/>
      </c>
      <c r="K282" s="15" t="str">
        <f>IF(INVENTARIO!X274="","",INVENTARIO!X274)</f>
        <v/>
      </c>
      <c r="L282" s="15" t="str">
        <f>IF(INVENTARIO!Y274="","",INVENTARIO!Y274)</f>
        <v/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5" t="str">
        <f>IF(INVENTARIO!A274="","",INVENTARIO!A274)</f>
        <v/>
      </c>
      <c r="B283" s="15" t="str">
        <f>IF(INVENTARIO!G274="","",INVENTARIO!G274)</f>
        <v/>
      </c>
      <c r="C283" s="15" t="str">
        <f>IF(INVENTARIO!B274="","",INVENTARIO!B274)</f>
        <v/>
      </c>
      <c r="D283" s="15" t="str">
        <f>IF(INVENTARIO!D274="","",INVENTARIO!D274)</f>
        <v/>
      </c>
      <c r="E283" s="15" t="str">
        <f>IF(INVENTARIO!H274="","",INVENTARIO!H274)</f>
        <v/>
      </c>
      <c r="F283" s="15" t="str">
        <f>IF(INVENTARIO!L274="","",INVENTARIO!L274)</f>
        <v/>
      </c>
      <c r="G283" s="15" t="str">
        <f t="shared" si="17"/>
        <v>#REF!</v>
      </c>
      <c r="H283" s="21" t="str">
        <f>IF(INVENTARIO!O275="","",INVENTARIO!O275)</f>
        <v/>
      </c>
      <c r="I283" s="15" t="str">
        <f>IF(INVENTARIO!S275="","",INVENTARIO!S275)</f>
        <v/>
      </c>
      <c r="J283" s="15" t="str">
        <f>IF(INVENTARIO!W275="","",INVENTARIO!W275)</f>
        <v/>
      </c>
      <c r="K283" s="15" t="str">
        <f>IF(INVENTARIO!X275="","",INVENTARIO!X275)</f>
        <v/>
      </c>
      <c r="L283" s="15" t="str">
        <f>IF(INVENTARIO!Y275="","",INVENTARIO!Y275)</f>
        <v/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5" t="str">
        <f>IF(INVENTARIO!A275="","",INVENTARIO!A275)</f>
        <v/>
      </c>
      <c r="B284" s="15" t="str">
        <f>IF(INVENTARIO!G275="","",INVENTARIO!G275)</f>
        <v/>
      </c>
      <c r="C284" s="15" t="str">
        <f>IF(INVENTARIO!B275="","",INVENTARIO!B275)</f>
        <v/>
      </c>
      <c r="D284" s="15" t="str">
        <f>IF(INVENTARIO!D275="","",INVENTARIO!D275)</f>
        <v/>
      </c>
      <c r="E284" s="15" t="str">
        <f>IF(INVENTARIO!H275="","",INVENTARIO!H275)</f>
        <v/>
      </c>
      <c r="F284" s="15" t="str">
        <f>IF(INVENTARIO!L275="","",INVENTARIO!L275)</f>
        <v/>
      </c>
      <c r="G284" s="15" t="str">
        <f t="shared" si="17"/>
        <v>#REF!</v>
      </c>
      <c r="H284" s="21" t="str">
        <f>IF(INVENTARIO!O276="","",INVENTARIO!O276)</f>
        <v/>
      </c>
      <c r="I284" s="15" t="str">
        <f>IF(INVENTARIO!S276="","",INVENTARIO!S276)</f>
        <v/>
      </c>
      <c r="J284" s="15" t="str">
        <f>IF(INVENTARIO!W276="","",INVENTARIO!W276)</f>
        <v/>
      </c>
      <c r="K284" s="15" t="str">
        <f>IF(INVENTARIO!X276="","",INVENTARIO!X276)</f>
        <v/>
      </c>
      <c r="L284" s="15" t="str">
        <f>IF(INVENTARIO!Y276="","",INVENTARIO!Y276)</f>
        <v/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5" t="str">
        <f>IF(INVENTARIO!A276="","",INVENTARIO!A276)</f>
        <v/>
      </c>
      <c r="B285" s="15" t="str">
        <f>IF(INVENTARIO!G276="","",INVENTARIO!G276)</f>
        <v/>
      </c>
      <c r="C285" s="15" t="str">
        <f>IF(INVENTARIO!B276="","",INVENTARIO!B276)</f>
        <v/>
      </c>
      <c r="D285" s="15" t="str">
        <f>IF(INVENTARIO!D276="","",INVENTARIO!D276)</f>
        <v/>
      </c>
      <c r="E285" s="15" t="str">
        <f>IF(INVENTARIO!H276="","",INVENTARIO!H276)</f>
        <v/>
      </c>
      <c r="F285" s="15" t="str">
        <f>IF(INVENTARIO!L276="","",INVENTARIO!L276)</f>
        <v/>
      </c>
      <c r="G285" s="15" t="str">
        <f t="shared" si="17"/>
        <v>#REF!</v>
      </c>
      <c r="H285" s="21" t="str">
        <f>IF(INVENTARIO!O277="","",INVENTARIO!O277)</f>
        <v/>
      </c>
      <c r="I285" s="15" t="str">
        <f>IF(INVENTARIO!S277="","",INVENTARIO!S277)</f>
        <v/>
      </c>
      <c r="J285" s="15" t="str">
        <f>IF(INVENTARIO!W277="","",INVENTARIO!W277)</f>
        <v/>
      </c>
      <c r="K285" s="15" t="str">
        <f>IF(INVENTARIO!X277="","",INVENTARIO!X277)</f>
        <v/>
      </c>
      <c r="L285" s="15" t="str">
        <f>IF(INVENTARIO!Y277="","",INVENTARIO!Y277)</f>
        <v/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5" t="str">
        <f>IF(INVENTARIO!A277="","",INVENTARIO!A277)</f>
        <v/>
      </c>
      <c r="B286" s="15" t="str">
        <f>IF(INVENTARIO!G277="","",INVENTARIO!G277)</f>
        <v/>
      </c>
      <c r="C286" s="15" t="str">
        <f>IF(INVENTARIO!B277="","",INVENTARIO!B277)</f>
        <v/>
      </c>
      <c r="D286" s="15" t="str">
        <f>IF(INVENTARIO!D277="","",INVENTARIO!D277)</f>
        <v/>
      </c>
      <c r="E286" s="15" t="str">
        <f>IF(INVENTARIO!H277="","",INVENTARIO!H277)</f>
        <v/>
      </c>
      <c r="F286" s="15" t="str">
        <f>IF(INVENTARIO!L277="","",INVENTARIO!L277)</f>
        <v/>
      </c>
      <c r="G286" s="15" t="str">
        <f t="shared" si="17"/>
        <v>#REF!</v>
      </c>
      <c r="H286" s="21" t="str">
        <f>IF(INVENTARIO!O278="","",INVENTARIO!O278)</f>
        <v/>
      </c>
      <c r="I286" s="15" t="str">
        <f>IF(INVENTARIO!S278="","",INVENTARIO!S278)</f>
        <v/>
      </c>
      <c r="J286" s="15" t="str">
        <f>IF(INVENTARIO!W278="","",INVENTARIO!W278)</f>
        <v/>
      </c>
      <c r="K286" s="15" t="str">
        <f>IF(INVENTARIO!X278="","",INVENTARIO!X278)</f>
        <v/>
      </c>
      <c r="L286" s="15" t="str">
        <f>IF(INVENTARIO!Y278="","",INVENTARIO!Y278)</f>
        <v/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5" t="str">
        <f>IF(INVENTARIO!A278="","",INVENTARIO!A278)</f>
        <v/>
      </c>
      <c r="B287" s="15" t="str">
        <f>IF(INVENTARIO!G278="","",INVENTARIO!G278)</f>
        <v/>
      </c>
      <c r="C287" s="15" t="str">
        <f>IF(INVENTARIO!B278="","",INVENTARIO!B278)</f>
        <v/>
      </c>
      <c r="D287" s="15" t="str">
        <f>IF(INVENTARIO!D278="","",INVENTARIO!D278)</f>
        <v/>
      </c>
      <c r="E287" s="15" t="str">
        <f>IF(INVENTARIO!H278="","",INVENTARIO!H278)</f>
        <v/>
      </c>
      <c r="F287" s="15" t="str">
        <f>IF(INVENTARIO!L278="","",INVENTARIO!L278)</f>
        <v/>
      </c>
      <c r="G287" s="15" t="str">
        <f t="shared" si="17"/>
        <v>#REF!</v>
      </c>
      <c r="H287" s="21" t="str">
        <f>IF(INVENTARIO!O279="","",INVENTARIO!O279)</f>
        <v/>
      </c>
      <c r="I287" s="15" t="str">
        <f>IF(INVENTARIO!S279="","",INVENTARIO!S279)</f>
        <v/>
      </c>
      <c r="J287" s="15" t="str">
        <f>IF(INVENTARIO!W279="","",INVENTARIO!W279)</f>
        <v/>
      </c>
      <c r="K287" s="15" t="str">
        <f>IF(INVENTARIO!X279="","",INVENTARIO!X279)</f>
        <v/>
      </c>
      <c r="L287" s="15" t="str">
        <f>IF(INVENTARIO!Y279="","",INVENTARIO!Y279)</f>
        <v/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5" t="str">
        <f>IF(INVENTARIO!A279="","",INVENTARIO!A279)</f>
        <v/>
      </c>
      <c r="B288" s="15" t="str">
        <f>IF(INVENTARIO!G279="","",INVENTARIO!G279)</f>
        <v/>
      </c>
      <c r="C288" s="15" t="str">
        <f>IF(INVENTARIO!B279="","",INVENTARIO!B279)</f>
        <v/>
      </c>
      <c r="D288" s="15" t="str">
        <f>IF(INVENTARIO!D279="","",INVENTARIO!D279)</f>
        <v/>
      </c>
      <c r="E288" s="15" t="str">
        <f>IF(INVENTARIO!H279="","",INVENTARIO!H279)</f>
        <v/>
      </c>
      <c r="F288" s="15" t="str">
        <f>IF(INVENTARIO!L279="","",INVENTARIO!L279)</f>
        <v/>
      </c>
      <c r="G288" s="15" t="str">
        <f t="shared" si="17"/>
        <v>#REF!</v>
      </c>
      <c r="H288" s="21" t="str">
        <f>IF(INVENTARIO!O280="","",INVENTARIO!O280)</f>
        <v/>
      </c>
      <c r="I288" s="15" t="str">
        <f>IF(INVENTARIO!S280="","",INVENTARIO!S280)</f>
        <v/>
      </c>
      <c r="J288" s="15" t="str">
        <f>IF(INVENTARIO!W280="","",INVENTARIO!W280)</f>
        <v/>
      </c>
      <c r="K288" s="15" t="str">
        <f>IF(INVENTARIO!X280="","",INVENTARIO!X280)</f>
        <v/>
      </c>
      <c r="L288" s="15" t="str">
        <f>IF(INVENTARIO!Y280="","",INVENTARIO!Y280)</f>
        <v/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5" t="str">
        <f>IF(INVENTARIO!A280="","",INVENTARIO!A280)</f>
        <v/>
      </c>
      <c r="B289" s="15" t="str">
        <f>IF(INVENTARIO!G280="","",INVENTARIO!G280)</f>
        <v/>
      </c>
      <c r="C289" s="15" t="str">
        <f>IF(INVENTARIO!B280="","",INVENTARIO!B280)</f>
        <v/>
      </c>
      <c r="D289" s="15" t="str">
        <f>IF(INVENTARIO!D280="","",INVENTARIO!D280)</f>
        <v/>
      </c>
      <c r="E289" s="15" t="str">
        <f>IF(INVENTARIO!H280="","",INVENTARIO!H280)</f>
        <v/>
      </c>
      <c r="F289" s="15" t="str">
        <f>IF(INVENTARIO!L280="","",INVENTARIO!L280)</f>
        <v/>
      </c>
      <c r="G289" s="15" t="str">
        <f t="shared" si="17"/>
        <v>#REF!</v>
      </c>
      <c r="H289" s="21" t="str">
        <f>IF(INVENTARIO!O281="","",INVENTARIO!O281)</f>
        <v/>
      </c>
      <c r="I289" s="15" t="str">
        <f>IF(INVENTARIO!S281="","",INVENTARIO!S281)</f>
        <v/>
      </c>
      <c r="J289" s="15" t="str">
        <f>IF(INVENTARIO!W281="","",INVENTARIO!W281)</f>
        <v/>
      </c>
      <c r="K289" s="15" t="str">
        <f>IF(INVENTARIO!X281="","",INVENTARIO!X281)</f>
        <v/>
      </c>
      <c r="L289" s="15" t="str">
        <f>IF(INVENTARIO!Y281="","",INVENTARIO!Y281)</f>
        <v/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5" t="str">
        <f>IF(INVENTARIO!A281="","",INVENTARIO!A281)</f>
        <v/>
      </c>
      <c r="B290" s="15" t="str">
        <f>IF(INVENTARIO!G281="","",INVENTARIO!G281)</f>
        <v/>
      </c>
      <c r="C290" s="15" t="str">
        <f>IF(INVENTARIO!B281="","",INVENTARIO!B281)</f>
        <v/>
      </c>
      <c r="D290" s="15" t="str">
        <f>IF(INVENTARIO!D281="","",INVENTARIO!D281)</f>
        <v/>
      </c>
      <c r="E290" s="15" t="str">
        <f>IF(INVENTARIO!H281="","",INVENTARIO!H281)</f>
        <v/>
      </c>
      <c r="F290" s="15" t="str">
        <f>IF(INVENTARIO!L281="","",INVENTARIO!L281)</f>
        <v/>
      </c>
      <c r="G290" s="15" t="str">
        <f t="shared" si="17"/>
        <v>#REF!</v>
      </c>
      <c r="H290" s="21" t="str">
        <f>IF(INVENTARIO!O282="","",INVENTARIO!O282)</f>
        <v/>
      </c>
      <c r="I290" s="15" t="str">
        <f>IF(INVENTARIO!S282="","",INVENTARIO!S282)</f>
        <v/>
      </c>
      <c r="J290" s="15" t="str">
        <f>IF(INVENTARIO!W282="","",INVENTARIO!W282)</f>
        <v/>
      </c>
      <c r="K290" s="15" t="str">
        <f>IF(INVENTARIO!X282="","",INVENTARIO!X282)</f>
        <v/>
      </c>
      <c r="L290" s="15" t="str">
        <f>IF(INVENTARIO!Y282="","",INVENTARIO!Y282)</f>
        <v/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5" t="str">
        <f>IF(INVENTARIO!A282="","",INVENTARIO!A282)</f>
        <v/>
      </c>
      <c r="B291" s="15" t="str">
        <f>IF(INVENTARIO!G282="","",INVENTARIO!G282)</f>
        <v/>
      </c>
      <c r="C291" s="15" t="str">
        <f>IF(INVENTARIO!B282="","",INVENTARIO!B282)</f>
        <v/>
      </c>
      <c r="D291" s="15" t="str">
        <f>IF(INVENTARIO!D282="","",INVENTARIO!D282)</f>
        <v/>
      </c>
      <c r="E291" s="15" t="str">
        <f>IF(INVENTARIO!H282="","",INVENTARIO!H282)</f>
        <v/>
      </c>
      <c r="F291" s="15" t="str">
        <f>IF(INVENTARIO!L282="","",INVENTARIO!L282)</f>
        <v/>
      </c>
      <c r="G291" s="15" t="str">
        <f t="shared" si="17"/>
        <v>#REF!</v>
      </c>
      <c r="H291" s="21" t="str">
        <f>IF(INVENTARIO!O283="","",INVENTARIO!O283)</f>
        <v/>
      </c>
      <c r="I291" s="15" t="str">
        <f>IF(INVENTARIO!S283="","",INVENTARIO!S283)</f>
        <v/>
      </c>
      <c r="J291" s="15" t="str">
        <f>IF(INVENTARIO!W283="","",INVENTARIO!W283)</f>
        <v/>
      </c>
      <c r="K291" s="15" t="str">
        <f>IF(INVENTARIO!X283="","",INVENTARIO!X283)</f>
        <v/>
      </c>
      <c r="L291" s="15" t="str">
        <f>IF(INVENTARIO!Y283="","",INVENTARIO!Y283)</f>
        <v/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5" t="str">
        <f>IF(INVENTARIO!A283="","",INVENTARIO!A283)</f>
        <v/>
      </c>
      <c r="B292" s="15" t="str">
        <f>IF(INVENTARIO!G283="","",INVENTARIO!G283)</f>
        <v/>
      </c>
      <c r="C292" s="15" t="str">
        <f>IF(INVENTARIO!B283="","",INVENTARIO!B283)</f>
        <v/>
      </c>
      <c r="D292" s="15" t="str">
        <f>IF(INVENTARIO!D283="","",INVENTARIO!D283)</f>
        <v/>
      </c>
      <c r="E292" s="15" t="str">
        <f>IF(INVENTARIO!H283="","",INVENTARIO!H283)</f>
        <v/>
      </c>
      <c r="F292" s="15" t="str">
        <f>IF(INVENTARIO!L283="","",INVENTARIO!L283)</f>
        <v/>
      </c>
      <c r="G292" s="15" t="str">
        <f t="shared" si="17"/>
        <v>#REF!</v>
      </c>
      <c r="H292" s="21" t="str">
        <f>IF(INVENTARIO!O284="","",INVENTARIO!O284)</f>
        <v/>
      </c>
      <c r="I292" s="15" t="str">
        <f>IF(INVENTARIO!S284="","",INVENTARIO!S284)</f>
        <v/>
      </c>
      <c r="J292" s="15" t="str">
        <f>IF(INVENTARIO!W284="","",INVENTARIO!W284)</f>
        <v/>
      </c>
      <c r="K292" s="15" t="str">
        <f>IF(INVENTARIO!X284="","",INVENTARIO!X284)</f>
        <v/>
      </c>
      <c r="L292" s="15" t="str">
        <f>IF(INVENTARIO!Y284="","",INVENTARIO!Y284)</f>
        <v/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5" t="str">
        <f>IF(INVENTARIO!A284="","",INVENTARIO!A284)</f>
        <v/>
      </c>
      <c r="B293" s="15" t="str">
        <f>IF(INVENTARIO!G284="","",INVENTARIO!G284)</f>
        <v/>
      </c>
      <c r="C293" s="15" t="str">
        <f>IF(INVENTARIO!B284="","",INVENTARIO!B284)</f>
        <v/>
      </c>
      <c r="D293" s="15" t="str">
        <f>IF(INVENTARIO!D284="","",INVENTARIO!D284)</f>
        <v/>
      </c>
      <c r="E293" s="15" t="str">
        <f>IF(INVENTARIO!H284="","",INVENTARIO!H284)</f>
        <v/>
      </c>
      <c r="F293" s="15" t="str">
        <f>IF(INVENTARIO!L284="","",INVENTARIO!L284)</f>
        <v/>
      </c>
      <c r="G293" s="15" t="str">
        <f t="shared" si="17"/>
        <v>#REF!</v>
      </c>
      <c r="H293" s="21" t="str">
        <f>IF(INVENTARIO!O285="","",INVENTARIO!O285)</f>
        <v/>
      </c>
      <c r="I293" s="15" t="str">
        <f>IF(INVENTARIO!S285="","",INVENTARIO!S285)</f>
        <v/>
      </c>
      <c r="J293" s="15" t="str">
        <f>IF(INVENTARIO!W285="","",INVENTARIO!W285)</f>
        <v/>
      </c>
      <c r="K293" s="15" t="str">
        <f>IF(INVENTARIO!X285="","",INVENTARIO!X285)</f>
        <v/>
      </c>
      <c r="L293" s="15" t="str">
        <f>IF(INVENTARIO!Y285="","",INVENTARIO!Y285)</f>
        <v/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5" t="str">
        <f>IF(INVENTARIO!A285="","",INVENTARIO!A285)</f>
        <v/>
      </c>
      <c r="B294" s="15" t="str">
        <f>IF(INVENTARIO!G285="","",INVENTARIO!G285)</f>
        <v/>
      </c>
      <c r="C294" s="15" t="str">
        <f>IF(INVENTARIO!B285="","",INVENTARIO!B285)</f>
        <v/>
      </c>
      <c r="D294" s="15" t="str">
        <f>IF(INVENTARIO!D285="","",INVENTARIO!D285)</f>
        <v/>
      </c>
      <c r="E294" s="15" t="str">
        <f>IF(INVENTARIO!H285="","",INVENTARIO!H285)</f>
        <v/>
      </c>
      <c r="F294" s="15" t="str">
        <f>IF(INVENTARIO!L285="","",INVENTARIO!L285)</f>
        <v/>
      </c>
      <c r="G294" s="15" t="str">
        <f t="shared" si="17"/>
        <v>#REF!</v>
      </c>
      <c r="H294" s="21" t="str">
        <f>IF(INVENTARIO!O286="","",INVENTARIO!O286)</f>
        <v/>
      </c>
      <c r="I294" s="15" t="str">
        <f>IF(INVENTARIO!S286="","",INVENTARIO!S286)</f>
        <v/>
      </c>
      <c r="J294" s="15" t="str">
        <f>IF(INVENTARIO!W286="","",INVENTARIO!W286)</f>
        <v/>
      </c>
      <c r="K294" s="15" t="str">
        <f>IF(INVENTARIO!X286="","",INVENTARIO!X286)</f>
        <v/>
      </c>
      <c r="L294" s="15" t="str">
        <f>IF(INVENTARIO!Y286="","",INVENTARIO!Y286)</f>
        <v/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5" t="str">
        <f>IF(INVENTARIO!A286="","",INVENTARIO!A286)</f>
        <v/>
      </c>
      <c r="B295" s="15" t="str">
        <f>IF(INVENTARIO!G286="","",INVENTARIO!G286)</f>
        <v/>
      </c>
      <c r="C295" s="15" t="str">
        <f>IF(INVENTARIO!B286="","",INVENTARIO!B286)</f>
        <v/>
      </c>
      <c r="D295" s="15" t="str">
        <f>IF(INVENTARIO!D286="","",INVENTARIO!D286)</f>
        <v/>
      </c>
      <c r="E295" s="15" t="str">
        <f>IF(INVENTARIO!H286="","",INVENTARIO!H286)</f>
        <v/>
      </c>
      <c r="F295" s="15" t="str">
        <f>IF(INVENTARIO!L286="","",INVENTARIO!L286)</f>
        <v/>
      </c>
      <c r="G295" s="15" t="str">
        <f t="shared" si="17"/>
        <v>#REF!</v>
      </c>
      <c r="H295" s="21" t="str">
        <f>IF(INVENTARIO!O287="","",INVENTARIO!O287)</f>
        <v/>
      </c>
      <c r="I295" s="15" t="str">
        <f>IF(INVENTARIO!S287="","",INVENTARIO!S287)</f>
        <v/>
      </c>
      <c r="J295" s="15" t="str">
        <f>IF(INVENTARIO!W287="","",INVENTARIO!W287)</f>
        <v/>
      </c>
      <c r="K295" s="15" t="str">
        <f>IF(INVENTARIO!X287="","",INVENTARIO!X287)</f>
        <v/>
      </c>
      <c r="L295" s="15" t="str">
        <f>IF(INVENTARIO!Y287="","",INVENTARIO!Y287)</f>
        <v/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5" t="str">
        <f>IF(INVENTARIO!A287="","",INVENTARIO!A287)</f>
        <v/>
      </c>
      <c r="B296" s="15" t="str">
        <f>IF(INVENTARIO!G287="","",INVENTARIO!G287)</f>
        <v/>
      </c>
      <c r="C296" s="15" t="str">
        <f>IF(INVENTARIO!B287="","",INVENTARIO!B287)</f>
        <v/>
      </c>
      <c r="D296" s="15" t="str">
        <f>IF(INVENTARIO!D287="","",INVENTARIO!D287)</f>
        <v/>
      </c>
      <c r="E296" s="15" t="str">
        <f>IF(INVENTARIO!H287="","",INVENTARIO!H287)</f>
        <v/>
      </c>
      <c r="F296" s="15" t="str">
        <f>IF(INVENTARIO!L287="","",INVENTARIO!L287)</f>
        <v/>
      </c>
      <c r="G296" s="15" t="str">
        <f t="shared" si="17"/>
        <v>#REF!</v>
      </c>
      <c r="H296" s="21" t="str">
        <f>IF(INVENTARIO!O288="","",INVENTARIO!O288)</f>
        <v/>
      </c>
      <c r="I296" s="15" t="str">
        <f>IF(INVENTARIO!S288="","",INVENTARIO!S288)</f>
        <v/>
      </c>
      <c r="J296" s="15" t="str">
        <f>IF(INVENTARIO!W288="","",INVENTARIO!W288)</f>
        <v/>
      </c>
      <c r="K296" s="15" t="str">
        <f>IF(INVENTARIO!X288="","",INVENTARIO!X288)</f>
        <v/>
      </c>
      <c r="L296" s="15" t="str">
        <f>IF(INVENTARIO!Y288="","",INVENTARIO!Y288)</f>
        <v/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5" t="str">
        <f>IF(INVENTARIO!A288="","",INVENTARIO!A288)</f>
        <v/>
      </c>
      <c r="B297" s="15" t="str">
        <f>IF(INVENTARIO!G288="","",INVENTARIO!G288)</f>
        <v/>
      </c>
      <c r="C297" s="15" t="str">
        <f>IF(INVENTARIO!B288="","",INVENTARIO!B288)</f>
        <v/>
      </c>
      <c r="D297" s="15" t="str">
        <f>IF(INVENTARIO!D288="","",INVENTARIO!D288)</f>
        <v/>
      </c>
      <c r="E297" s="15" t="str">
        <f>IF(INVENTARIO!H288="","",INVENTARIO!H288)</f>
        <v/>
      </c>
      <c r="F297" s="15" t="str">
        <f>IF(INVENTARIO!L288="","",INVENTARIO!L288)</f>
        <v/>
      </c>
      <c r="G297" s="15" t="str">
        <f t="shared" si="17"/>
        <v>#REF!</v>
      </c>
      <c r="H297" s="21" t="str">
        <f>IF(INVENTARIO!O289="","",INVENTARIO!O289)</f>
        <v/>
      </c>
      <c r="I297" s="15" t="str">
        <f>IF(INVENTARIO!S289="","",INVENTARIO!S289)</f>
        <v/>
      </c>
      <c r="J297" s="15" t="str">
        <f>IF(INVENTARIO!W289="","",INVENTARIO!W289)</f>
        <v/>
      </c>
      <c r="K297" s="15" t="str">
        <f>IF(INVENTARIO!X289="","",INVENTARIO!X289)</f>
        <v/>
      </c>
      <c r="L297" s="15" t="str">
        <f>IF(INVENTARIO!Y289="","",INVENTARIO!Y289)</f>
        <v/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5" t="str">
        <f>IF(INVENTARIO!A289="","",INVENTARIO!A289)</f>
        <v/>
      </c>
      <c r="B298" s="15" t="str">
        <f>IF(INVENTARIO!G289="","",INVENTARIO!G289)</f>
        <v/>
      </c>
      <c r="C298" s="15" t="str">
        <f>IF(INVENTARIO!B289="","",INVENTARIO!B289)</f>
        <v/>
      </c>
      <c r="D298" s="15" t="str">
        <f>IF(INVENTARIO!D289="","",INVENTARIO!D289)</f>
        <v/>
      </c>
      <c r="E298" s="15" t="str">
        <f>IF(INVENTARIO!H289="","",INVENTARIO!H289)</f>
        <v/>
      </c>
      <c r="F298" s="15" t="str">
        <f>IF(INVENTARIO!L289="","",INVENTARIO!L289)</f>
        <v/>
      </c>
      <c r="G298" s="15" t="str">
        <f t="shared" si="17"/>
        <v>#REF!</v>
      </c>
      <c r="H298" s="21" t="str">
        <f>IF(INVENTARIO!O290="","",INVENTARIO!O290)</f>
        <v/>
      </c>
      <c r="I298" s="15" t="str">
        <f>IF(INVENTARIO!S290="","",INVENTARIO!S290)</f>
        <v/>
      </c>
      <c r="J298" s="15" t="str">
        <f>IF(INVENTARIO!W290="","",INVENTARIO!W290)</f>
        <v/>
      </c>
      <c r="K298" s="15" t="str">
        <f>IF(INVENTARIO!X290="","",INVENTARIO!X290)</f>
        <v/>
      </c>
      <c r="L298" s="15" t="str">
        <f>IF(INVENTARIO!Y290="","",INVENTARIO!Y290)</f>
        <v/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5" t="str">
        <f>IF(INVENTARIO!A290="","",INVENTARIO!A290)</f>
        <v/>
      </c>
      <c r="B299" s="15" t="str">
        <f>IF(INVENTARIO!G290="","",INVENTARIO!G290)</f>
        <v/>
      </c>
      <c r="C299" s="15" t="str">
        <f>IF(INVENTARIO!B290="","",INVENTARIO!B290)</f>
        <v/>
      </c>
      <c r="D299" s="15" t="str">
        <f>IF(INVENTARIO!D290="","",INVENTARIO!D290)</f>
        <v/>
      </c>
      <c r="E299" s="15" t="str">
        <f>IF(INVENTARIO!H290="","",INVENTARIO!H290)</f>
        <v/>
      </c>
      <c r="F299" s="15" t="str">
        <f>IF(INVENTARIO!L290="","",INVENTARIO!L290)</f>
        <v/>
      </c>
      <c r="G299" s="15" t="str">
        <f t="shared" si="17"/>
        <v>#REF!</v>
      </c>
      <c r="H299" s="21" t="str">
        <f>IF(INVENTARIO!O291="","",INVENTARIO!O291)</f>
        <v/>
      </c>
      <c r="I299" s="15" t="str">
        <f>IF(INVENTARIO!S291="","",INVENTARIO!S291)</f>
        <v/>
      </c>
      <c r="J299" s="15" t="str">
        <f>IF(INVENTARIO!W291="","",INVENTARIO!W291)</f>
        <v/>
      </c>
      <c r="K299" s="15" t="str">
        <f>IF(INVENTARIO!X291="","",INVENTARIO!X291)</f>
        <v/>
      </c>
      <c r="L299" s="15" t="str">
        <f>IF(INVENTARIO!Y291="","",INVENTARIO!Y291)</f>
        <v/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5" t="str">
        <f>IF(INVENTARIO!A291="","",INVENTARIO!A291)</f>
        <v/>
      </c>
      <c r="B300" s="15" t="str">
        <f>IF(INVENTARIO!G291="","",INVENTARIO!G291)</f>
        <v/>
      </c>
      <c r="C300" s="15" t="str">
        <f>IF(INVENTARIO!B291="","",INVENTARIO!B291)</f>
        <v/>
      </c>
      <c r="D300" s="15" t="str">
        <f>IF(INVENTARIO!D291="","",INVENTARIO!D291)</f>
        <v/>
      </c>
      <c r="E300" s="15" t="str">
        <f>IF(INVENTARIO!H291="","",INVENTARIO!H291)</f>
        <v/>
      </c>
      <c r="F300" s="15" t="str">
        <f>IF(INVENTARIO!L291="","",INVENTARIO!L291)</f>
        <v/>
      </c>
      <c r="G300" s="15" t="str">
        <f t="shared" si="17"/>
        <v>#REF!</v>
      </c>
      <c r="H300" s="21" t="str">
        <f>IF(INVENTARIO!O292="","",INVENTARIO!O292)</f>
        <v/>
      </c>
      <c r="I300" s="15" t="str">
        <f>IF(INVENTARIO!S292="","",INVENTARIO!S292)</f>
        <v/>
      </c>
      <c r="J300" s="15" t="str">
        <f>IF(INVENTARIO!W292="","",INVENTARIO!W292)</f>
        <v/>
      </c>
      <c r="K300" s="15" t="str">
        <f>IF(INVENTARIO!X292="","",INVENTARIO!X292)</f>
        <v/>
      </c>
      <c r="L300" s="15" t="str">
        <f>IF(INVENTARIO!Y292="","",INVENTARIO!Y292)</f>
        <v/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5" t="str">
        <f>IF(INVENTARIO!A292="","",INVENTARIO!A292)</f>
        <v/>
      </c>
      <c r="B301" s="15" t="str">
        <f>IF(INVENTARIO!G292="","",INVENTARIO!G292)</f>
        <v/>
      </c>
      <c r="C301" s="15" t="str">
        <f>IF(INVENTARIO!B292="","",INVENTARIO!B292)</f>
        <v/>
      </c>
      <c r="D301" s="15" t="str">
        <f>IF(INVENTARIO!D292="","",INVENTARIO!D292)</f>
        <v/>
      </c>
      <c r="E301" s="15" t="str">
        <f>IF(INVENTARIO!H292="","",INVENTARIO!H292)</f>
        <v/>
      </c>
      <c r="F301" s="15" t="str">
        <f>IF(INVENTARIO!L292="","",INVENTARIO!L292)</f>
        <v/>
      </c>
      <c r="G301" s="15" t="str">
        <f t="shared" si="17"/>
        <v>#REF!</v>
      </c>
      <c r="H301" s="21" t="str">
        <f>IF(INVENTARIO!O293="","",INVENTARIO!O293)</f>
        <v/>
      </c>
      <c r="I301" s="15" t="str">
        <f>IF(INVENTARIO!S293="","",INVENTARIO!S293)</f>
        <v/>
      </c>
      <c r="J301" s="15" t="str">
        <f>IF(INVENTARIO!W293="","",INVENTARIO!W293)</f>
        <v/>
      </c>
      <c r="K301" s="15" t="str">
        <f>IF(INVENTARIO!X293="","",INVENTARIO!X293)</f>
        <v/>
      </c>
      <c r="L301" s="15" t="str">
        <f>IF(INVENTARIO!Y293="","",INVENTARIO!Y293)</f>
        <v/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5" t="str">
        <f>IF(INVENTARIO!A293="","",INVENTARIO!A293)</f>
        <v/>
      </c>
      <c r="B302" s="15" t="str">
        <f>IF(INVENTARIO!G293="","",INVENTARIO!G293)</f>
        <v/>
      </c>
      <c r="C302" s="15" t="str">
        <f>IF(INVENTARIO!B293="","",INVENTARIO!B293)</f>
        <v/>
      </c>
      <c r="D302" s="15" t="str">
        <f>IF(INVENTARIO!D293="","",INVENTARIO!D293)</f>
        <v/>
      </c>
      <c r="E302" s="15" t="str">
        <f>IF(INVENTARIO!H293="","",INVENTARIO!H293)</f>
        <v/>
      </c>
      <c r="F302" s="15" t="str">
        <f>IF(INVENTARIO!L293="","",INVENTARIO!L293)</f>
        <v/>
      </c>
      <c r="G302" s="15" t="str">
        <f t="shared" si="17"/>
        <v>#REF!</v>
      </c>
      <c r="H302" s="21" t="str">
        <f>IF(INVENTARIO!O294="","",INVENTARIO!O294)</f>
        <v/>
      </c>
      <c r="I302" s="15" t="str">
        <f>IF(INVENTARIO!S294="","",INVENTARIO!S294)</f>
        <v/>
      </c>
      <c r="J302" s="15" t="str">
        <f>IF(INVENTARIO!W294="","",INVENTARIO!W294)</f>
        <v/>
      </c>
      <c r="K302" s="15" t="str">
        <f>IF(INVENTARIO!X294="","",INVENTARIO!X294)</f>
        <v/>
      </c>
      <c r="L302" s="15" t="str">
        <f>IF(INVENTARIO!Y294="","",INVENTARIO!Y294)</f>
        <v/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5" t="str">
        <f>IF(INVENTARIO!A294="","",INVENTARIO!A294)</f>
        <v/>
      </c>
      <c r="B303" s="15" t="str">
        <f>IF(INVENTARIO!G294="","",INVENTARIO!G294)</f>
        <v/>
      </c>
      <c r="C303" s="15" t="str">
        <f>IF(INVENTARIO!B294="","",INVENTARIO!B294)</f>
        <v/>
      </c>
      <c r="D303" s="15" t="str">
        <f>IF(INVENTARIO!D294="","",INVENTARIO!D294)</f>
        <v/>
      </c>
      <c r="E303" s="15" t="str">
        <f>IF(INVENTARIO!H294="","",INVENTARIO!H294)</f>
        <v/>
      </c>
      <c r="F303" s="15" t="str">
        <f>IF(INVENTARIO!L294="","",INVENTARIO!L294)</f>
        <v/>
      </c>
      <c r="G303" s="15" t="str">
        <f t="shared" si="17"/>
        <v>#REF!</v>
      </c>
      <c r="H303" s="21" t="str">
        <f>IF(INVENTARIO!O295="","",INVENTARIO!O295)</f>
        <v/>
      </c>
      <c r="I303" s="15" t="str">
        <f>IF(INVENTARIO!S295="","",INVENTARIO!S295)</f>
        <v/>
      </c>
      <c r="J303" s="15" t="str">
        <f>IF(INVENTARIO!W295="","",INVENTARIO!W295)</f>
        <v/>
      </c>
      <c r="K303" s="15" t="str">
        <f>IF(INVENTARIO!X295="","",INVENTARIO!X295)</f>
        <v/>
      </c>
      <c r="L303" s="15" t="str">
        <f>IF(INVENTARIO!Y295="","",INVENTARIO!Y295)</f>
        <v/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5" t="str">
        <f>IF(INVENTARIO!A295="","",INVENTARIO!A295)</f>
        <v/>
      </c>
      <c r="B304" s="15" t="str">
        <f>IF(INVENTARIO!G295="","",INVENTARIO!G295)</f>
        <v/>
      </c>
      <c r="C304" s="15" t="str">
        <f>IF(INVENTARIO!B295="","",INVENTARIO!B295)</f>
        <v/>
      </c>
      <c r="D304" s="15" t="str">
        <f>IF(INVENTARIO!D295="","",INVENTARIO!D295)</f>
        <v/>
      </c>
      <c r="E304" s="15" t="str">
        <f>IF(INVENTARIO!H295="","",INVENTARIO!H295)</f>
        <v/>
      </c>
      <c r="F304" s="15" t="str">
        <f>IF(INVENTARIO!L295="","",INVENTARIO!L295)</f>
        <v/>
      </c>
      <c r="G304" s="15" t="str">
        <f t="shared" si="17"/>
        <v>#REF!</v>
      </c>
      <c r="H304" s="21" t="str">
        <f>IF(INVENTARIO!O296="","",INVENTARIO!O296)</f>
        <v/>
      </c>
      <c r="I304" s="15" t="str">
        <f>IF(INVENTARIO!S296="","",INVENTARIO!S296)</f>
        <v/>
      </c>
      <c r="J304" s="15" t="str">
        <f>IF(INVENTARIO!W296="","",INVENTARIO!W296)</f>
        <v/>
      </c>
      <c r="K304" s="15" t="str">
        <f>IF(INVENTARIO!X296="","",INVENTARIO!X296)</f>
        <v/>
      </c>
      <c r="L304" s="15" t="str">
        <f>IF(INVENTARIO!Y296="","",INVENTARIO!Y296)</f>
        <v/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5" t="str">
        <f>IF(INVENTARIO!A296="","",INVENTARIO!A296)</f>
        <v/>
      </c>
      <c r="B305" s="15" t="str">
        <f>IF(INVENTARIO!G296="","",INVENTARIO!G296)</f>
        <v/>
      </c>
      <c r="C305" s="15" t="str">
        <f>IF(INVENTARIO!B296="","",INVENTARIO!B296)</f>
        <v/>
      </c>
      <c r="D305" s="15" t="str">
        <f>IF(INVENTARIO!D296="","",INVENTARIO!D296)</f>
        <v/>
      </c>
      <c r="E305" s="15" t="str">
        <f>IF(INVENTARIO!H296="","",INVENTARIO!H296)</f>
        <v/>
      </c>
      <c r="F305" s="15" t="str">
        <f>IF(INVENTARIO!L296="","",INVENTARIO!L296)</f>
        <v/>
      </c>
      <c r="G305" s="15" t="str">
        <f t="shared" si="17"/>
        <v>#REF!</v>
      </c>
      <c r="H305" s="21" t="str">
        <f>IF(INVENTARIO!O297="","",INVENTARIO!O297)</f>
        <v/>
      </c>
      <c r="I305" s="15" t="str">
        <f>IF(INVENTARIO!S297="","",INVENTARIO!S297)</f>
        <v/>
      </c>
      <c r="J305" s="15" t="str">
        <f>IF(INVENTARIO!W297="","",INVENTARIO!W297)</f>
        <v/>
      </c>
      <c r="K305" s="15" t="str">
        <f>IF(INVENTARIO!X297="","",INVENTARIO!X297)</f>
        <v/>
      </c>
      <c r="L305" s="15" t="str">
        <f>IF(INVENTARIO!Y297="","",INVENTARIO!Y297)</f>
        <v/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5" t="str">
        <f>IF(INVENTARIO!A297="","",INVENTARIO!A297)</f>
        <v/>
      </c>
      <c r="B306" s="15" t="str">
        <f>IF(INVENTARIO!G297="","",INVENTARIO!G297)</f>
        <v/>
      </c>
      <c r="C306" s="15" t="str">
        <f>IF(INVENTARIO!B297="","",INVENTARIO!B297)</f>
        <v/>
      </c>
      <c r="D306" s="15" t="str">
        <f>IF(INVENTARIO!D297="","",INVENTARIO!D297)</f>
        <v/>
      </c>
      <c r="E306" s="15" t="str">
        <f>IF(INVENTARIO!H297="","",INVENTARIO!H297)</f>
        <v/>
      </c>
      <c r="F306" s="15" t="str">
        <f>IF(INVENTARIO!L297="","",INVENTARIO!L297)</f>
        <v/>
      </c>
      <c r="G306" s="15" t="str">
        <f t="shared" si="17"/>
        <v>#REF!</v>
      </c>
      <c r="H306" s="21" t="str">
        <f>IF(INVENTARIO!O298="","",INVENTARIO!O298)</f>
        <v/>
      </c>
      <c r="I306" s="15" t="str">
        <f>IF(INVENTARIO!S298="","",INVENTARIO!S298)</f>
        <v/>
      </c>
      <c r="J306" s="15" t="str">
        <f>IF(INVENTARIO!W298="","",INVENTARIO!W298)</f>
        <v/>
      </c>
      <c r="K306" s="15" t="str">
        <f>IF(INVENTARIO!X298="","",INVENTARIO!X298)</f>
        <v/>
      </c>
      <c r="L306" s="15" t="str">
        <f>IF(INVENTARIO!Y298="","",INVENTARIO!Y298)</f>
        <v/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5" t="str">
        <f>IF(INVENTARIO!A298="","",INVENTARIO!A298)</f>
        <v/>
      </c>
      <c r="B307" s="15" t="str">
        <f>IF(INVENTARIO!G298="","",INVENTARIO!G298)</f>
        <v/>
      </c>
      <c r="C307" s="15" t="str">
        <f>IF(INVENTARIO!B298="","",INVENTARIO!B298)</f>
        <v/>
      </c>
      <c r="D307" s="15" t="str">
        <f>IF(INVENTARIO!D298="","",INVENTARIO!D298)</f>
        <v/>
      </c>
      <c r="E307" s="15" t="str">
        <f>IF(INVENTARIO!H298="","",INVENTARIO!H298)</f>
        <v/>
      </c>
      <c r="F307" s="15" t="str">
        <f>IF(INVENTARIO!L298="","",INVENTARIO!L298)</f>
        <v/>
      </c>
      <c r="G307" s="15" t="str">
        <f t="shared" si="17"/>
        <v>#REF!</v>
      </c>
      <c r="H307" s="21" t="str">
        <f>IF(INVENTARIO!O299="","",INVENTARIO!O299)</f>
        <v/>
      </c>
      <c r="I307" s="15" t="str">
        <f>IF(INVENTARIO!S299="","",INVENTARIO!S299)</f>
        <v/>
      </c>
      <c r="J307" s="15" t="str">
        <f>IF(INVENTARIO!W299="","",INVENTARIO!W299)</f>
        <v/>
      </c>
      <c r="K307" s="15" t="str">
        <f>IF(INVENTARIO!X299="","",INVENTARIO!X299)</f>
        <v/>
      </c>
      <c r="L307" s="15" t="str">
        <f>IF(INVENTARIO!Y299="","",INVENTARIO!Y299)</f>
        <v/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5" t="str">
        <f>IF(INVENTARIO!A299="","",INVENTARIO!A299)</f>
        <v/>
      </c>
      <c r="B308" s="15" t="str">
        <f>IF(INVENTARIO!G299="","",INVENTARIO!G299)</f>
        <v/>
      </c>
      <c r="C308" s="15" t="str">
        <f>IF(INVENTARIO!B299="","",INVENTARIO!B299)</f>
        <v/>
      </c>
      <c r="D308" s="15" t="str">
        <f>IF(INVENTARIO!D299="","",INVENTARIO!D299)</f>
        <v/>
      </c>
      <c r="E308" s="15" t="str">
        <f>IF(INVENTARIO!H299="","",INVENTARIO!H299)</f>
        <v/>
      </c>
      <c r="F308" s="15" t="str">
        <f>IF(INVENTARIO!L299="","",INVENTARIO!L299)</f>
        <v/>
      </c>
      <c r="G308" s="15" t="str">
        <f t="shared" si="17"/>
        <v>#REF!</v>
      </c>
      <c r="H308" s="21" t="str">
        <f>IF(INVENTARIO!O300="","",INVENTARIO!O300)</f>
        <v/>
      </c>
      <c r="I308" s="15" t="str">
        <f>IF(INVENTARIO!S300="","",INVENTARIO!S300)</f>
        <v/>
      </c>
      <c r="J308" s="15" t="str">
        <f>IF(INVENTARIO!W300="","",INVENTARIO!W300)</f>
        <v/>
      </c>
      <c r="K308" s="15" t="str">
        <f>IF(INVENTARIO!X300="","",INVENTARIO!X300)</f>
        <v/>
      </c>
      <c r="L308" s="15" t="str">
        <f>IF(INVENTARIO!Y300="","",INVENTARIO!Y300)</f>
        <v/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5" t="str">
        <f>IF(INVENTARIO!A300="","",INVENTARIO!A300)</f>
        <v/>
      </c>
      <c r="B309" s="15" t="str">
        <f>IF(INVENTARIO!G300="","",INVENTARIO!G300)</f>
        <v/>
      </c>
      <c r="C309" s="15" t="str">
        <f>IF(INVENTARIO!B300="","",INVENTARIO!B300)</f>
        <v/>
      </c>
      <c r="D309" s="15" t="str">
        <f>IF(INVENTARIO!D300="","",INVENTARIO!D300)</f>
        <v/>
      </c>
      <c r="E309" s="15" t="str">
        <f>IF(INVENTARIO!H300="","",INVENTARIO!H300)</f>
        <v/>
      </c>
      <c r="F309" s="15" t="str">
        <f>IF(INVENTARIO!L300="","",INVENTARIO!L300)</f>
        <v/>
      </c>
      <c r="G309" s="15" t="str">
        <f t="shared" si="17"/>
        <v>#REF!</v>
      </c>
      <c r="H309" s="21" t="str">
        <f>IF(INVENTARIO!O301="","",INVENTARIO!O301)</f>
        <v/>
      </c>
      <c r="I309" s="15" t="str">
        <f>IF(INVENTARIO!S301="","",INVENTARIO!S301)</f>
        <v/>
      </c>
      <c r="J309" s="15" t="str">
        <f>IF(INVENTARIO!W301="","",INVENTARIO!W301)</f>
        <v/>
      </c>
      <c r="K309" s="15" t="str">
        <f>IF(INVENTARIO!X301="","",INVENTARIO!X301)</f>
        <v/>
      </c>
      <c r="L309" s="15" t="str">
        <f>IF(INVENTARIO!Y301="","",INVENTARIO!Y301)</f>
        <v/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5" t="str">
        <f>IF(INVENTARIO!A301="","",INVENTARIO!A301)</f>
        <v/>
      </c>
      <c r="B310" s="15" t="str">
        <f>IF(INVENTARIO!G301="","",INVENTARIO!G301)</f>
        <v/>
      </c>
      <c r="C310" s="15" t="str">
        <f>IF(INVENTARIO!B301="","",INVENTARIO!B301)</f>
        <v/>
      </c>
      <c r="D310" s="15" t="str">
        <f>IF(INVENTARIO!D301="","",INVENTARIO!D301)</f>
        <v/>
      </c>
      <c r="E310" s="15" t="str">
        <f>IF(INVENTARIO!H301="","",INVENTARIO!H301)</f>
        <v/>
      </c>
      <c r="F310" s="15" t="str">
        <f>IF(INVENTARIO!L301="","",INVENTARIO!L301)</f>
        <v/>
      </c>
      <c r="G310" s="15" t="str">
        <f t="shared" si="17"/>
        <v>#REF!</v>
      </c>
      <c r="H310" s="21" t="str">
        <f>IF(INVENTARIO!O302="","",INVENTARIO!O302)</f>
        <v/>
      </c>
      <c r="I310" s="15" t="str">
        <f>IF(INVENTARIO!S302="","",INVENTARIO!S302)</f>
        <v/>
      </c>
      <c r="J310" s="15" t="str">
        <f>IF(INVENTARIO!W302="","",INVENTARIO!W302)</f>
        <v/>
      </c>
      <c r="K310" s="15" t="str">
        <f>IF(INVENTARIO!X302="","",INVENTARIO!X302)</f>
        <v/>
      </c>
      <c r="L310" s="15" t="str">
        <f>IF(INVENTARIO!Y302="","",INVENTARIO!Y302)</f>
        <v/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5" t="str">
        <f>IF(INVENTARIO!A302="","",INVENTARIO!A302)</f>
        <v/>
      </c>
      <c r="B311" s="15" t="str">
        <f>IF(INVENTARIO!G302="","",INVENTARIO!G302)</f>
        <v/>
      </c>
      <c r="C311" s="15" t="str">
        <f>IF(INVENTARIO!B302="","",INVENTARIO!B302)</f>
        <v/>
      </c>
      <c r="D311" s="15" t="str">
        <f>IF(INVENTARIO!D302="","",INVENTARIO!D302)</f>
        <v/>
      </c>
      <c r="E311" s="15" t="str">
        <f>IF(INVENTARIO!H302="","",INVENTARIO!H302)</f>
        <v/>
      </c>
      <c r="F311" s="15" t="str">
        <f>IF(INVENTARIO!L302="","",INVENTARIO!L302)</f>
        <v/>
      </c>
      <c r="G311" s="15" t="str">
        <f t="shared" si="17"/>
        <v>#REF!</v>
      </c>
      <c r="H311" s="21" t="str">
        <f>IF(INVENTARIO!O303="","",INVENTARIO!O303)</f>
        <v/>
      </c>
      <c r="I311" s="15" t="str">
        <f>IF(INVENTARIO!S303="","",INVENTARIO!S303)</f>
        <v/>
      </c>
      <c r="J311" s="15" t="str">
        <f>IF(INVENTARIO!W303="","",INVENTARIO!W303)</f>
        <v/>
      </c>
      <c r="K311" s="15" t="str">
        <f>IF(INVENTARIO!X303="","",INVENTARIO!X303)</f>
        <v/>
      </c>
      <c r="L311" s="15" t="str">
        <f>IF(INVENTARIO!Y303="","",INVENTARIO!Y303)</f>
        <v/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5" t="str">
        <f>IF(INVENTARIO!A303="","",INVENTARIO!A303)</f>
        <v/>
      </c>
      <c r="B312" s="15" t="str">
        <f>IF(INVENTARIO!G303="","",INVENTARIO!G303)</f>
        <v/>
      </c>
      <c r="C312" s="15" t="str">
        <f>IF(INVENTARIO!B303="","",INVENTARIO!B303)</f>
        <v/>
      </c>
      <c r="D312" s="15" t="str">
        <f>IF(INVENTARIO!D303="","",INVENTARIO!D303)</f>
        <v/>
      </c>
      <c r="E312" s="15" t="str">
        <f>IF(INVENTARIO!H303="","",INVENTARIO!H303)</f>
        <v/>
      </c>
      <c r="F312" s="15" t="str">
        <f>IF(INVENTARIO!L303="","",INVENTARIO!L303)</f>
        <v/>
      </c>
      <c r="G312" s="15" t="str">
        <f t="shared" si="17"/>
        <v>#REF!</v>
      </c>
      <c r="H312" s="21" t="str">
        <f>IF(INVENTARIO!O304="","",INVENTARIO!O304)</f>
        <v/>
      </c>
      <c r="I312" s="15" t="str">
        <f>IF(INVENTARIO!S304="","",INVENTARIO!S304)</f>
        <v/>
      </c>
      <c r="J312" s="15" t="str">
        <f>IF(INVENTARIO!W304="","",INVENTARIO!W304)</f>
        <v/>
      </c>
      <c r="K312" s="15" t="str">
        <f>IF(INVENTARIO!X304="","",INVENTARIO!X304)</f>
        <v/>
      </c>
      <c r="L312" s="15" t="str">
        <f>IF(INVENTARIO!Y304="","",INVENTARIO!Y304)</f>
        <v/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5" t="str">
        <f>IF(INVENTARIO!A304="","",INVENTARIO!A304)</f>
        <v/>
      </c>
      <c r="B313" s="15" t="str">
        <f>IF(INVENTARIO!G304="","",INVENTARIO!G304)</f>
        <v/>
      </c>
      <c r="C313" s="15" t="str">
        <f>IF(INVENTARIO!B304="","",INVENTARIO!B304)</f>
        <v/>
      </c>
      <c r="D313" s="15" t="str">
        <f>IF(INVENTARIO!D304="","",INVENTARIO!D304)</f>
        <v/>
      </c>
      <c r="E313" s="15" t="str">
        <f>IF(INVENTARIO!H304="","",INVENTARIO!H304)</f>
        <v/>
      </c>
      <c r="F313" s="15" t="str">
        <f>IF(INVENTARIO!L304="","",INVENTARIO!L304)</f>
        <v/>
      </c>
      <c r="G313" s="15" t="str">
        <f t="shared" si="17"/>
        <v>#REF!</v>
      </c>
      <c r="H313" s="21" t="str">
        <f>IF(INVENTARIO!O305="","",INVENTARIO!O305)</f>
        <v/>
      </c>
      <c r="I313" s="15" t="str">
        <f>IF(INVENTARIO!S305="","",INVENTARIO!S305)</f>
        <v/>
      </c>
      <c r="J313" s="15" t="str">
        <f>IF(INVENTARIO!W305="","",INVENTARIO!W305)</f>
        <v/>
      </c>
      <c r="K313" s="15" t="str">
        <f>IF(INVENTARIO!X305="","",INVENTARIO!X305)</f>
        <v/>
      </c>
      <c r="L313" s="15" t="str">
        <f>IF(INVENTARIO!Y305="","",INVENTARIO!Y305)</f>
        <v/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5" t="str">
        <f>IF(INVENTARIO!A305="","",INVENTARIO!A305)</f>
        <v/>
      </c>
      <c r="B314" s="15" t="str">
        <f>IF(INVENTARIO!G305="","",INVENTARIO!G305)</f>
        <v/>
      </c>
      <c r="C314" s="15" t="str">
        <f>IF(INVENTARIO!B305="","",INVENTARIO!B305)</f>
        <v/>
      </c>
      <c r="D314" s="15" t="str">
        <f>IF(INVENTARIO!D305="","",INVENTARIO!D305)</f>
        <v/>
      </c>
      <c r="E314" s="15" t="str">
        <f>IF(INVENTARIO!H305="","",INVENTARIO!H305)</f>
        <v/>
      </c>
      <c r="F314" s="15" t="str">
        <f>IF(INVENTARIO!L305="","",INVENTARIO!L305)</f>
        <v/>
      </c>
      <c r="G314" s="15" t="str">
        <f t="shared" si="17"/>
        <v>#REF!</v>
      </c>
      <c r="H314" s="21" t="str">
        <f>IF(INVENTARIO!O306="","",INVENTARIO!O306)</f>
        <v/>
      </c>
      <c r="I314" s="15" t="str">
        <f>IF(INVENTARIO!S306="","",INVENTARIO!S306)</f>
        <v/>
      </c>
      <c r="J314" s="15" t="str">
        <f>IF(INVENTARIO!W306="","",INVENTARIO!W306)</f>
        <v/>
      </c>
      <c r="K314" s="15" t="str">
        <f>IF(INVENTARIO!X306="","",INVENTARIO!X306)</f>
        <v/>
      </c>
      <c r="L314" s="15" t="str">
        <f>IF(INVENTARIO!Y306="","",INVENTARIO!Y306)</f>
        <v/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5" t="str">
        <f>IF(INVENTARIO!A306="","",INVENTARIO!A306)</f>
        <v/>
      </c>
      <c r="B315" s="15" t="str">
        <f>IF(INVENTARIO!G306="","",INVENTARIO!G306)</f>
        <v/>
      </c>
      <c r="C315" s="15" t="str">
        <f>IF(INVENTARIO!B306="","",INVENTARIO!B306)</f>
        <v/>
      </c>
      <c r="D315" s="15" t="str">
        <f>IF(INVENTARIO!D306="","",INVENTARIO!D306)</f>
        <v/>
      </c>
      <c r="E315" s="15" t="str">
        <f>IF(INVENTARIO!H306="","",INVENTARIO!H306)</f>
        <v/>
      </c>
      <c r="F315" s="15" t="str">
        <f>IF(INVENTARIO!L306="","",INVENTARIO!L306)</f>
        <v/>
      </c>
      <c r="G315" s="15" t="str">
        <f t="shared" si="17"/>
        <v>#REF!</v>
      </c>
      <c r="H315" s="21" t="str">
        <f>IF(INVENTARIO!O307="","",INVENTARIO!O307)</f>
        <v/>
      </c>
      <c r="I315" s="15" t="str">
        <f>IF(INVENTARIO!S307="","",INVENTARIO!S307)</f>
        <v/>
      </c>
      <c r="J315" s="15" t="str">
        <f>IF(INVENTARIO!W307="","",INVENTARIO!W307)</f>
        <v/>
      </c>
      <c r="K315" s="15" t="str">
        <f>IF(INVENTARIO!X307="","",INVENTARIO!X307)</f>
        <v/>
      </c>
      <c r="L315" s="15" t="str">
        <f>IF(INVENTARIO!Y307="","",INVENTARIO!Y307)</f>
        <v/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5" t="str">
        <f>IF(INVENTARIO!A307="","",INVENTARIO!A307)</f>
        <v/>
      </c>
      <c r="B316" s="15" t="str">
        <f>IF(INVENTARIO!G307="","",INVENTARIO!G307)</f>
        <v/>
      </c>
      <c r="C316" s="15" t="str">
        <f>IF(INVENTARIO!B307="","",INVENTARIO!B307)</f>
        <v/>
      </c>
      <c r="D316" s="15" t="str">
        <f>IF(INVENTARIO!D307="","",INVENTARIO!D307)</f>
        <v/>
      </c>
      <c r="E316" s="15" t="str">
        <f>IF(INVENTARIO!H307="","",INVENTARIO!H307)</f>
        <v/>
      </c>
      <c r="F316" s="15" t="str">
        <f>IF(INVENTARIO!L307="","",INVENTARIO!L307)</f>
        <v/>
      </c>
      <c r="G316" s="15" t="str">
        <f t="shared" si="17"/>
        <v>#REF!</v>
      </c>
      <c r="H316" s="21" t="str">
        <f>IF(INVENTARIO!O308="","",INVENTARIO!O308)</f>
        <v/>
      </c>
      <c r="I316" s="15" t="str">
        <f>IF(INVENTARIO!S308="","",INVENTARIO!S308)</f>
        <v/>
      </c>
      <c r="J316" s="15" t="str">
        <f>IF(INVENTARIO!W308="","",INVENTARIO!W308)</f>
        <v/>
      </c>
      <c r="K316" s="15" t="str">
        <f>IF(INVENTARIO!X308="","",INVENTARIO!X308)</f>
        <v/>
      </c>
      <c r="L316" s="15" t="str">
        <f>IF(INVENTARIO!Y308="","",INVENTARIO!Y308)</f>
        <v/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5" t="str">
        <f>IF(INVENTARIO!A308="","",INVENTARIO!A308)</f>
        <v/>
      </c>
      <c r="B317" s="15" t="str">
        <f>IF(INVENTARIO!G308="","",INVENTARIO!G308)</f>
        <v/>
      </c>
      <c r="C317" s="15" t="str">
        <f>IF(INVENTARIO!B308="","",INVENTARIO!B308)</f>
        <v/>
      </c>
      <c r="D317" s="15" t="str">
        <f>IF(INVENTARIO!D308="","",INVENTARIO!D308)</f>
        <v/>
      </c>
      <c r="E317" s="15" t="str">
        <f>IF(INVENTARIO!H308="","",INVENTARIO!H308)</f>
        <v/>
      </c>
      <c r="F317" s="15" t="str">
        <f>IF(INVENTARIO!L308="","",INVENTARIO!L308)</f>
        <v/>
      </c>
      <c r="G317" s="15" t="str">
        <f t="shared" si="17"/>
        <v>#REF!</v>
      </c>
      <c r="H317" s="21" t="str">
        <f>IF(INVENTARIO!O309="","",INVENTARIO!O309)</f>
        <v/>
      </c>
      <c r="I317" s="15" t="str">
        <f>IF(INVENTARIO!S309="","",INVENTARIO!S309)</f>
        <v/>
      </c>
      <c r="J317" s="15" t="str">
        <f>IF(INVENTARIO!W309="","",INVENTARIO!W309)</f>
        <v/>
      </c>
      <c r="K317" s="15" t="str">
        <f>IF(INVENTARIO!X309="","",INVENTARIO!X309)</f>
        <v/>
      </c>
      <c r="L317" s="15" t="str">
        <f>IF(INVENTARIO!Y309="","",INVENTARIO!Y309)</f>
        <v/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5" t="str">
        <f>IF(INVENTARIO!A309="","",INVENTARIO!A309)</f>
        <v/>
      </c>
      <c r="B318" s="15" t="str">
        <f>IF(INVENTARIO!G309="","",INVENTARIO!G309)</f>
        <v/>
      </c>
      <c r="C318" s="15" t="str">
        <f>IF(INVENTARIO!B309="","",INVENTARIO!B309)</f>
        <v/>
      </c>
      <c r="D318" s="15" t="str">
        <f>IF(INVENTARIO!D309="","",INVENTARIO!D309)</f>
        <v/>
      </c>
      <c r="E318" s="15" t="str">
        <f>IF(INVENTARIO!H309="","",INVENTARIO!H309)</f>
        <v/>
      </c>
      <c r="F318" s="15" t="str">
        <f>IF(INVENTARIO!L309="","",INVENTARIO!L309)</f>
        <v/>
      </c>
      <c r="G318" s="15" t="str">
        <f t="shared" si="17"/>
        <v>#REF!</v>
      </c>
      <c r="H318" s="21" t="str">
        <f>IF(INVENTARIO!O310="","",INVENTARIO!O310)</f>
        <v/>
      </c>
      <c r="I318" s="15" t="str">
        <f>IF(INVENTARIO!S310="","",INVENTARIO!S310)</f>
        <v/>
      </c>
      <c r="J318" s="15" t="str">
        <f>IF(INVENTARIO!W310="","",INVENTARIO!W310)</f>
        <v/>
      </c>
      <c r="K318" s="15" t="str">
        <f>IF(INVENTARIO!X310="","",INVENTARIO!X310)</f>
        <v/>
      </c>
      <c r="L318" s="15" t="str">
        <f>IF(INVENTARIO!Y310="","",INVENTARIO!Y310)</f>
        <v/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5" t="str">
        <f>IF(INVENTARIO!A310="","",INVENTARIO!A310)</f>
        <v/>
      </c>
      <c r="B319" s="15" t="str">
        <f>IF(INVENTARIO!G310="","",INVENTARIO!G310)</f>
        <v/>
      </c>
      <c r="C319" s="15" t="str">
        <f>IF(INVENTARIO!B310="","",INVENTARIO!B310)</f>
        <v/>
      </c>
      <c r="D319" s="15" t="str">
        <f>IF(INVENTARIO!D310="","",INVENTARIO!D310)</f>
        <v/>
      </c>
      <c r="E319" s="15" t="str">
        <f>IF(INVENTARIO!H310="","",INVENTARIO!H310)</f>
        <v/>
      </c>
      <c r="F319" s="15" t="str">
        <f>IF(INVENTARIO!L310="","",INVENTARIO!L310)</f>
        <v/>
      </c>
      <c r="G319" s="15" t="str">
        <f t="shared" si="17"/>
        <v>#REF!</v>
      </c>
      <c r="H319" s="21" t="str">
        <f>IF(INVENTARIO!O311="","",INVENTARIO!O311)</f>
        <v/>
      </c>
      <c r="I319" s="15" t="str">
        <f>IF(INVENTARIO!S311="","",INVENTARIO!S311)</f>
        <v/>
      </c>
      <c r="J319" s="15" t="str">
        <f>IF(INVENTARIO!W311="","",INVENTARIO!W311)</f>
        <v/>
      </c>
      <c r="K319" s="15" t="str">
        <f>IF(INVENTARIO!X311="","",INVENTARIO!X311)</f>
        <v/>
      </c>
      <c r="L319" s="15" t="str">
        <f>IF(INVENTARIO!Y311="","",INVENTARIO!Y311)</f>
        <v/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5" t="str">
        <f>IF(INVENTARIO!A311="","",INVENTARIO!A311)</f>
        <v/>
      </c>
      <c r="B320" s="15" t="str">
        <f>IF(INVENTARIO!G311="","",INVENTARIO!G311)</f>
        <v/>
      </c>
      <c r="C320" s="15" t="str">
        <f>IF(INVENTARIO!B311="","",INVENTARIO!B311)</f>
        <v/>
      </c>
      <c r="D320" s="15" t="str">
        <f>IF(INVENTARIO!D311="","",INVENTARIO!D311)</f>
        <v/>
      </c>
      <c r="E320" s="15" t="str">
        <f>IF(INVENTARIO!H311="","",INVENTARIO!H311)</f>
        <v/>
      </c>
      <c r="F320" s="15" t="str">
        <f>IF(INVENTARIO!L311="","",INVENTARIO!L311)</f>
        <v/>
      </c>
      <c r="G320" s="15" t="str">
        <f t="shared" si="17"/>
        <v>#REF!</v>
      </c>
      <c r="H320" s="21" t="str">
        <f>IF(INVENTARIO!O312="","",INVENTARIO!O312)</f>
        <v/>
      </c>
      <c r="I320" s="15" t="str">
        <f>IF(INVENTARIO!S312="","",INVENTARIO!S312)</f>
        <v/>
      </c>
      <c r="J320" s="15" t="str">
        <f>IF(INVENTARIO!W312="","",INVENTARIO!W312)</f>
        <v/>
      </c>
      <c r="K320" s="15" t="str">
        <f>IF(INVENTARIO!X312="","",INVENTARIO!X312)</f>
        <v/>
      </c>
      <c r="L320" s="15" t="str">
        <f>IF(INVENTARIO!Y312="","",INVENTARIO!Y312)</f>
        <v/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5" t="str">
        <f>IF(INVENTARIO!A312="","",INVENTARIO!A312)</f>
        <v/>
      </c>
      <c r="B321" s="15" t="str">
        <f>IF(INVENTARIO!G312="","",INVENTARIO!G312)</f>
        <v/>
      </c>
      <c r="C321" s="15" t="str">
        <f>IF(INVENTARIO!B312="","",INVENTARIO!B312)</f>
        <v/>
      </c>
      <c r="D321" s="15" t="str">
        <f>IF(INVENTARIO!D312="","",INVENTARIO!D312)</f>
        <v/>
      </c>
      <c r="E321" s="15" t="str">
        <f>IF(INVENTARIO!H312="","",INVENTARIO!H312)</f>
        <v/>
      </c>
      <c r="F321" s="15" t="str">
        <f>IF(INVENTARIO!L312="","",INVENTARIO!L312)</f>
        <v/>
      </c>
      <c r="G321" s="15" t="str">
        <f t="shared" si="17"/>
        <v>#REF!</v>
      </c>
      <c r="H321" s="21" t="str">
        <f>IF(INVENTARIO!O313="","",INVENTARIO!O313)</f>
        <v/>
      </c>
      <c r="I321" s="15" t="str">
        <f>IF(INVENTARIO!S313="","",INVENTARIO!S313)</f>
        <v/>
      </c>
      <c r="J321" s="15" t="str">
        <f>IF(INVENTARIO!W313="","",INVENTARIO!W313)</f>
        <v/>
      </c>
      <c r="K321" s="15" t="str">
        <f>IF(INVENTARIO!X313="","",INVENTARIO!X313)</f>
        <v/>
      </c>
      <c r="L321" s="15" t="str">
        <f>IF(INVENTARIO!Y313="","",INVENTARIO!Y313)</f>
        <v/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5" t="str">
        <f>IF(INVENTARIO!A313="","",INVENTARIO!A313)</f>
        <v/>
      </c>
      <c r="B322" s="15" t="str">
        <f>IF(INVENTARIO!G313="","",INVENTARIO!G313)</f>
        <v/>
      </c>
      <c r="C322" s="15" t="str">
        <f>IF(INVENTARIO!B313="","",INVENTARIO!B313)</f>
        <v/>
      </c>
      <c r="D322" s="15" t="str">
        <f>IF(INVENTARIO!D313="","",INVENTARIO!D313)</f>
        <v/>
      </c>
      <c r="E322" s="15" t="str">
        <f>IF(INVENTARIO!H313="","",INVENTARIO!H313)</f>
        <v/>
      </c>
      <c r="F322" s="15" t="str">
        <f>IF(INVENTARIO!L313="","",INVENTARIO!L313)</f>
        <v/>
      </c>
      <c r="G322" s="15" t="str">
        <f t="shared" si="17"/>
        <v>#REF!</v>
      </c>
      <c r="H322" s="21" t="str">
        <f>IF(INVENTARIO!O314="","",INVENTARIO!O314)</f>
        <v/>
      </c>
      <c r="I322" s="15" t="str">
        <f>IF(INVENTARIO!S314="","",INVENTARIO!S314)</f>
        <v/>
      </c>
      <c r="J322" s="15" t="str">
        <f>IF(INVENTARIO!W314="","",INVENTARIO!W314)</f>
        <v/>
      </c>
      <c r="K322" s="15" t="str">
        <f>IF(INVENTARIO!X314="","",INVENTARIO!X314)</f>
        <v/>
      </c>
      <c r="L322" s="15" t="str">
        <f>IF(INVENTARIO!Y314="","",INVENTARIO!Y314)</f>
        <v/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5" t="str">
        <f>IF(INVENTARIO!A314="","",INVENTARIO!A314)</f>
        <v/>
      </c>
      <c r="B323" s="15" t="str">
        <f>IF(INVENTARIO!G314="","",INVENTARIO!G314)</f>
        <v/>
      </c>
      <c r="C323" s="15" t="str">
        <f>IF(INVENTARIO!B314="","",INVENTARIO!B314)</f>
        <v/>
      </c>
      <c r="D323" s="15" t="str">
        <f>IF(INVENTARIO!D314="","",INVENTARIO!D314)</f>
        <v/>
      </c>
      <c r="E323" s="15" t="str">
        <f>IF(INVENTARIO!H314="","",INVENTARIO!H314)</f>
        <v/>
      </c>
      <c r="F323" s="15" t="str">
        <f>IF(INVENTARIO!L314="","",INVENTARIO!L314)</f>
        <v/>
      </c>
      <c r="G323" s="15" t="str">
        <f t="shared" si="17"/>
        <v>#REF!</v>
      </c>
      <c r="H323" s="21" t="str">
        <f>IF(INVENTARIO!O315="","",INVENTARIO!O315)</f>
        <v/>
      </c>
      <c r="I323" s="15" t="str">
        <f>IF(INVENTARIO!S315="","",INVENTARIO!S315)</f>
        <v/>
      </c>
      <c r="J323" s="15" t="str">
        <f>IF(INVENTARIO!W315="","",INVENTARIO!W315)</f>
        <v/>
      </c>
      <c r="K323" s="15" t="str">
        <f>IF(INVENTARIO!X315="","",INVENTARIO!X315)</f>
        <v/>
      </c>
      <c r="L323" s="15" t="str">
        <f>IF(INVENTARIO!Y315="","",INVENTARIO!Y315)</f>
        <v/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5" t="str">
        <f>IF(INVENTARIO!A315="","",INVENTARIO!A315)</f>
        <v/>
      </c>
      <c r="B324" s="15" t="str">
        <f>IF(INVENTARIO!G315="","",INVENTARIO!G315)</f>
        <v/>
      </c>
      <c r="C324" s="15" t="str">
        <f>IF(INVENTARIO!B315="","",INVENTARIO!B315)</f>
        <v/>
      </c>
      <c r="D324" s="15" t="str">
        <f>IF(INVENTARIO!D315="","",INVENTARIO!D315)</f>
        <v/>
      </c>
      <c r="E324" s="15" t="str">
        <f>IF(INVENTARIO!H315="","",INVENTARIO!H315)</f>
        <v/>
      </c>
      <c r="F324" s="15" t="str">
        <f>IF(INVENTARIO!L315="","",INVENTARIO!L315)</f>
        <v/>
      </c>
      <c r="G324" s="15" t="str">
        <f t="shared" si="17"/>
        <v>#REF!</v>
      </c>
      <c r="H324" s="21" t="str">
        <f>IF(INVENTARIO!O316="","",INVENTARIO!O316)</f>
        <v/>
      </c>
      <c r="I324" s="15" t="str">
        <f>IF(INVENTARIO!S316="","",INVENTARIO!S316)</f>
        <v/>
      </c>
      <c r="J324" s="15" t="str">
        <f>IF(INVENTARIO!W316="","",INVENTARIO!W316)</f>
        <v/>
      </c>
      <c r="K324" s="15" t="str">
        <f>IF(INVENTARIO!X316="","",INVENTARIO!X316)</f>
        <v/>
      </c>
      <c r="L324" s="15" t="str">
        <f>IF(INVENTARIO!Y316="","",INVENTARIO!Y316)</f>
        <v/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5" t="str">
        <f>IF(INVENTARIO!A316="","",INVENTARIO!A316)</f>
        <v/>
      </c>
      <c r="B325" s="15" t="str">
        <f>IF(INVENTARIO!G316="","",INVENTARIO!G316)</f>
        <v/>
      </c>
      <c r="C325" s="15" t="str">
        <f>IF(INVENTARIO!B316="","",INVENTARIO!B316)</f>
        <v/>
      </c>
      <c r="D325" s="15" t="str">
        <f>IF(INVENTARIO!D316="","",INVENTARIO!D316)</f>
        <v/>
      </c>
      <c r="E325" s="15" t="str">
        <f>IF(INVENTARIO!H316="","",INVENTARIO!H316)</f>
        <v/>
      </c>
      <c r="F325" s="15" t="str">
        <f>IF(INVENTARIO!L316="","",INVENTARIO!L316)</f>
        <v/>
      </c>
      <c r="G325" s="15" t="str">
        <f t="shared" si="17"/>
        <v>#REF!</v>
      </c>
      <c r="H325" s="21" t="str">
        <f>IF(INVENTARIO!O317="","",INVENTARIO!O317)</f>
        <v/>
      </c>
      <c r="I325" s="15" t="str">
        <f>IF(INVENTARIO!S317="","",INVENTARIO!S317)</f>
        <v/>
      </c>
      <c r="J325" s="15" t="str">
        <f>IF(INVENTARIO!W317="","",INVENTARIO!W317)</f>
        <v/>
      </c>
      <c r="K325" s="15" t="str">
        <f>IF(INVENTARIO!X317="","",INVENTARIO!X317)</f>
        <v/>
      </c>
      <c r="L325" s="15" t="str">
        <f>IF(INVENTARIO!Y317="","",INVENTARIO!Y317)</f>
        <v/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5" t="str">
        <f>IF(INVENTARIO!A317="","",INVENTARIO!A317)</f>
        <v/>
      </c>
      <c r="B326" s="15" t="str">
        <f>IF(INVENTARIO!G317="","",INVENTARIO!G317)</f>
        <v/>
      </c>
      <c r="C326" s="15" t="str">
        <f>IF(INVENTARIO!B317="","",INVENTARIO!B317)</f>
        <v/>
      </c>
      <c r="D326" s="15" t="str">
        <f>IF(INVENTARIO!D317="","",INVENTARIO!D317)</f>
        <v/>
      </c>
      <c r="E326" s="15" t="str">
        <f>IF(INVENTARIO!H317="","",INVENTARIO!H317)</f>
        <v/>
      </c>
      <c r="F326" s="15" t="str">
        <f>IF(INVENTARIO!L317="","",INVENTARIO!L317)</f>
        <v/>
      </c>
      <c r="G326" s="15" t="str">
        <f t="shared" si="17"/>
        <v>#REF!</v>
      </c>
      <c r="H326" s="21" t="str">
        <f>IF(INVENTARIO!O318="","",INVENTARIO!O318)</f>
        <v/>
      </c>
      <c r="I326" s="15" t="str">
        <f>IF(INVENTARIO!S318="","",INVENTARIO!S318)</f>
        <v/>
      </c>
      <c r="J326" s="15" t="str">
        <f>IF(INVENTARIO!W318="","",INVENTARIO!W318)</f>
        <v/>
      </c>
      <c r="K326" s="15" t="str">
        <f>IF(INVENTARIO!X318="","",INVENTARIO!X318)</f>
        <v/>
      </c>
      <c r="L326" s="15" t="str">
        <f>IF(INVENTARIO!Y318="","",INVENTARIO!Y318)</f>
        <v/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5" t="str">
        <f>IF(INVENTARIO!A318="","",INVENTARIO!A318)</f>
        <v/>
      </c>
      <c r="B327" s="15" t="str">
        <f>IF(INVENTARIO!G318="","",INVENTARIO!G318)</f>
        <v/>
      </c>
      <c r="C327" s="15" t="str">
        <f>IF(INVENTARIO!B318="","",INVENTARIO!B318)</f>
        <v/>
      </c>
      <c r="D327" s="15" t="str">
        <f>IF(INVENTARIO!D318="","",INVENTARIO!D318)</f>
        <v/>
      </c>
      <c r="E327" s="15" t="str">
        <f>IF(INVENTARIO!H318="","",INVENTARIO!H318)</f>
        <v/>
      </c>
      <c r="F327" s="15" t="str">
        <f>IF(INVENTARIO!L318="","",INVENTARIO!L318)</f>
        <v/>
      </c>
      <c r="G327" s="15" t="str">
        <f t="shared" si="17"/>
        <v>#REF!</v>
      </c>
      <c r="H327" s="21" t="str">
        <f>IF(INVENTARIO!O319="","",INVENTARIO!O319)</f>
        <v/>
      </c>
      <c r="I327" s="15" t="str">
        <f>IF(INVENTARIO!S319="","",INVENTARIO!S319)</f>
        <v/>
      </c>
      <c r="J327" s="15" t="str">
        <f>IF(INVENTARIO!W319="","",INVENTARIO!W319)</f>
        <v/>
      </c>
      <c r="K327" s="15" t="str">
        <f>IF(INVENTARIO!X319="","",INVENTARIO!X319)</f>
        <v/>
      </c>
      <c r="L327" s="15" t="str">
        <f>IF(INVENTARIO!Y319="","",INVENTARIO!Y319)</f>
        <v/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5" t="str">
        <f>IF(INVENTARIO!A319="","",INVENTARIO!A319)</f>
        <v/>
      </c>
      <c r="B328" s="15" t="str">
        <f>IF(INVENTARIO!G319="","",INVENTARIO!G319)</f>
        <v/>
      </c>
      <c r="C328" s="15" t="str">
        <f>IF(INVENTARIO!B319="","",INVENTARIO!B319)</f>
        <v/>
      </c>
      <c r="D328" s="15" t="str">
        <f>IF(INVENTARIO!D319="","",INVENTARIO!D319)</f>
        <v/>
      </c>
      <c r="E328" s="15" t="str">
        <f>IF(INVENTARIO!H319="","",INVENTARIO!H319)</f>
        <v/>
      </c>
      <c r="F328" s="15" t="str">
        <f>IF(INVENTARIO!L319="","",INVENTARIO!L319)</f>
        <v/>
      </c>
      <c r="G328" s="15" t="str">
        <f t="shared" si="17"/>
        <v>#REF!</v>
      </c>
      <c r="H328" s="21" t="str">
        <f>IF(INVENTARIO!O320="","",INVENTARIO!O320)</f>
        <v/>
      </c>
      <c r="I328" s="15" t="str">
        <f>IF(INVENTARIO!S320="","",INVENTARIO!S320)</f>
        <v/>
      </c>
      <c r="J328" s="15" t="str">
        <f>IF(INVENTARIO!W320="","",INVENTARIO!W320)</f>
        <v/>
      </c>
      <c r="K328" s="15" t="str">
        <f>IF(INVENTARIO!X320="","",INVENTARIO!X320)</f>
        <v/>
      </c>
      <c r="L328" s="15" t="str">
        <f>IF(INVENTARIO!Y320="","",INVENTARIO!Y320)</f>
        <v/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5" t="str">
        <f>IF(INVENTARIO!A320="","",INVENTARIO!A320)</f>
        <v/>
      </c>
      <c r="B329" s="15" t="str">
        <f>IF(INVENTARIO!G320="","",INVENTARIO!G320)</f>
        <v/>
      </c>
      <c r="C329" s="15" t="str">
        <f>IF(INVENTARIO!B320="","",INVENTARIO!B320)</f>
        <v/>
      </c>
      <c r="D329" s="15" t="str">
        <f>IF(INVENTARIO!D320="","",INVENTARIO!D320)</f>
        <v/>
      </c>
      <c r="E329" s="15" t="str">
        <f>IF(INVENTARIO!H320="","",INVENTARIO!H320)</f>
        <v/>
      </c>
      <c r="F329" s="15" t="str">
        <f>IF(INVENTARIO!L320="","",INVENTARIO!L320)</f>
        <v/>
      </c>
      <c r="G329" s="15" t="str">
        <f t="shared" si="17"/>
        <v>#REF!</v>
      </c>
      <c r="H329" s="21" t="str">
        <f>IF(INVENTARIO!O321="","",INVENTARIO!O321)</f>
        <v/>
      </c>
      <c r="I329" s="15" t="str">
        <f>IF(INVENTARIO!S321="","",INVENTARIO!S321)</f>
        <v/>
      </c>
      <c r="J329" s="15" t="str">
        <f>IF(INVENTARIO!W321="","",INVENTARIO!W321)</f>
        <v/>
      </c>
      <c r="K329" s="15" t="str">
        <f>IF(INVENTARIO!X321="","",INVENTARIO!X321)</f>
        <v/>
      </c>
      <c r="L329" s="15" t="str">
        <f>IF(INVENTARIO!Y321="","",INVENTARIO!Y321)</f>
        <v/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5" t="str">
        <f>IF(INVENTARIO!A321="","",INVENTARIO!A321)</f>
        <v/>
      </c>
      <c r="B330" s="15" t="str">
        <f>IF(INVENTARIO!G321="","",INVENTARIO!G321)</f>
        <v/>
      </c>
      <c r="C330" s="15" t="str">
        <f>IF(INVENTARIO!B321="","",INVENTARIO!B321)</f>
        <v/>
      </c>
      <c r="D330" s="15" t="str">
        <f>IF(INVENTARIO!D321="","",INVENTARIO!D321)</f>
        <v/>
      </c>
      <c r="E330" s="15" t="str">
        <f>IF(INVENTARIO!H321="","",INVENTARIO!H321)</f>
        <v/>
      </c>
      <c r="F330" s="15" t="str">
        <f>IF(INVENTARIO!L321="","",INVENTARIO!L321)</f>
        <v/>
      </c>
      <c r="G330" s="15" t="str">
        <f t="shared" si="17"/>
        <v>#REF!</v>
      </c>
      <c r="H330" s="21" t="str">
        <f>IF(INVENTARIO!O322="","",INVENTARIO!O322)</f>
        <v/>
      </c>
      <c r="I330" s="15" t="str">
        <f>IF(INVENTARIO!S322="","",INVENTARIO!S322)</f>
        <v/>
      </c>
      <c r="J330" s="15" t="str">
        <f>IF(INVENTARIO!W322="","",INVENTARIO!W322)</f>
        <v/>
      </c>
      <c r="K330" s="15" t="str">
        <f>IF(INVENTARIO!X322="","",INVENTARIO!X322)</f>
        <v/>
      </c>
      <c r="L330" s="15" t="str">
        <f>IF(INVENTARIO!Y322="","",INVENTARIO!Y322)</f>
        <v/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5" t="str">
        <f>IF(INVENTARIO!A322="","",INVENTARIO!A322)</f>
        <v/>
      </c>
      <c r="B331" s="15" t="str">
        <f>IF(INVENTARIO!G322="","",INVENTARIO!G322)</f>
        <v/>
      </c>
      <c r="C331" s="15" t="str">
        <f>IF(INVENTARIO!B322="","",INVENTARIO!B322)</f>
        <v/>
      </c>
      <c r="D331" s="15" t="str">
        <f>IF(INVENTARIO!D322="","",INVENTARIO!D322)</f>
        <v/>
      </c>
      <c r="E331" s="15" t="str">
        <f>IF(INVENTARIO!H322="","",INVENTARIO!H322)</f>
        <v/>
      </c>
      <c r="F331" s="15" t="str">
        <f>IF(INVENTARIO!L322="","",INVENTARIO!L322)</f>
        <v/>
      </c>
      <c r="G331" s="15" t="str">
        <f t="shared" si="17"/>
        <v>#REF!</v>
      </c>
      <c r="H331" s="21" t="str">
        <f>IF(INVENTARIO!O323="","",INVENTARIO!O323)</f>
        <v/>
      </c>
      <c r="I331" s="15" t="str">
        <f>IF(INVENTARIO!S323="","",INVENTARIO!S323)</f>
        <v/>
      </c>
      <c r="J331" s="15" t="str">
        <f>IF(INVENTARIO!W323="","",INVENTARIO!W323)</f>
        <v/>
      </c>
      <c r="K331" s="15" t="str">
        <f>IF(INVENTARIO!X323="","",INVENTARIO!X323)</f>
        <v/>
      </c>
      <c r="L331" s="15" t="str">
        <f>IF(INVENTARIO!Y323="","",INVENTARIO!Y323)</f>
        <v/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5" t="str">
        <f>IF(INVENTARIO!A323="","",INVENTARIO!A323)</f>
        <v/>
      </c>
      <c r="B332" s="15" t="str">
        <f>IF(INVENTARIO!G323="","",INVENTARIO!G323)</f>
        <v/>
      </c>
      <c r="C332" s="15" t="str">
        <f>IF(INVENTARIO!B323="","",INVENTARIO!B323)</f>
        <v/>
      </c>
      <c r="D332" s="15" t="str">
        <f>IF(INVENTARIO!D323="","",INVENTARIO!D323)</f>
        <v/>
      </c>
      <c r="E332" s="15" t="str">
        <f>IF(INVENTARIO!H323="","",INVENTARIO!H323)</f>
        <v/>
      </c>
      <c r="F332" s="15" t="str">
        <f>IF(INVENTARIO!L323="","",INVENTARIO!L323)</f>
        <v/>
      </c>
      <c r="G332" s="15" t="str">
        <f t="shared" si="17"/>
        <v>#REF!</v>
      </c>
      <c r="H332" s="21" t="str">
        <f>IF(INVENTARIO!O324="","",INVENTARIO!O324)</f>
        <v/>
      </c>
      <c r="I332" s="15" t="str">
        <f>IF(INVENTARIO!S324="","",INVENTARIO!S324)</f>
        <v/>
      </c>
      <c r="J332" s="15" t="str">
        <f>IF(INVENTARIO!W324="","",INVENTARIO!W324)</f>
        <v/>
      </c>
      <c r="K332" s="15" t="str">
        <f>IF(INVENTARIO!X324="","",INVENTARIO!X324)</f>
        <v/>
      </c>
      <c r="L332" s="15" t="str">
        <f>IF(INVENTARIO!Y324="","",INVENTARIO!Y324)</f>
        <v/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5" t="str">
        <f>IF(INVENTARIO!A324="","",INVENTARIO!A324)</f>
        <v/>
      </c>
      <c r="B333" s="15" t="str">
        <f>IF(INVENTARIO!G324="","",INVENTARIO!G324)</f>
        <v/>
      </c>
      <c r="C333" s="15" t="str">
        <f>IF(INVENTARIO!B324="","",INVENTARIO!B324)</f>
        <v/>
      </c>
      <c r="D333" s="15" t="str">
        <f>IF(INVENTARIO!D324="","",INVENTARIO!D324)</f>
        <v/>
      </c>
      <c r="E333" s="15" t="str">
        <f>IF(INVENTARIO!H324="","",INVENTARIO!H324)</f>
        <v/>
      </c>
      <c r="F333" s="15" t="str">
        <f>IF(INVENTARIO!L324="","",INVENTARIO!L324)</f>
        <v/>
      </c>
      <c r="G333" s="15" t="str">
        <f t="shared" si="17"/>
        <v>#REF!</v>
      </c>
      <c r="H333" s="21" t="str">
        <f>IF(INVENTARIO!O325="","",INVENTARIO!O325)</f>
        <v/>
      </c>
      <c r="I333" s="15" t="str">
        <f>IF(INVENTARIO!S325="","",INVENTARIO!S325)</f>
        <v/>
      </c>
      <c r="J333" s="15" t="str">
        <f>IF(INVENTARIO!W325="","",INVENTARIO!W325)</f>
        <v/>
      </c>
      <c r="K333" s="15" t="str">
        <f>IF(INVENTARIO!X325="","",INVENTARIO!X325)</f>
        <v/>
      </c>
      <c r="L333" s="15" t="str">
        <f>IF(INVENTARIO!Y325="","",INVENTARIO!Y325)</f>
        <v/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5" t="str">
        <f>IF(INVENTARIO!A325="","",INVENTARIO!A325)</f>
        <v/>
      </c>
      <c r="B334" s="15" t="str">
        <f>IF(INVENTARIO!G325="","",INVENTARIO!G325)</f>
        <v/>
      </c>
      <c r="C334" s="15" t="str">
        <f>IF(INVENTARIO!B325="","",INVENTARIO!B325)</f>
        <v/>
      </c>
      <c r="D334" s="15" t="str">
        <f>IF(INVENTARIO!D325="","",INVENTARIO!D325)</f>
        <v/>
      </c>
      <c r="E334" s="15" t="str">
        <f>IF(INVENTARIO!H325="","",INVENTARIO!H325)</f>
        <v/>
      </c>
      <c r="F334" s="15" t="str">
        <f>IF(INVENTARIO!L325="","",INVENTARIO!L325)</f>
        <v/>
      </c>
      <c r="G334" s="15" t="str">
        <f t="shared" si="17"/>
        <v>#REF!</v>
      </c>
      <c r="H334" s="21" t="str">
        <f>IF(INVENTARIO!O326="","",INVENTARIO!O326)</f>
        <v/>
      </c>
      <c r="I334" s="15" t="str">
        <f>IF(INVENTARIO!S326="","",INVENTARIO!S326)</f>
        <v/>
      </c>
      <c r="J334" s="15" t="str">
        <f>IF(INVENTARIO!W326="","",INVENTARIO!W326)</f>
        <v/>
      </c>
      <c r="K334" s="15" t="str">
        <f>IF(INVENTARIO!X326="","",INVENTARIO!X326)</f>
        <v/>
      </c>
      <c r="L334" s="15" t="str">
        <f>IF(INVENTARIO!Y326="","",INVENTARIO!Y326)</f>
        <v/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5" t="str">
        <f>IF(INVENTARIO!A326="","",INVENTARIO!A326)</f>
        <v/>
      </c>
      <c r="B335" s="15" t="str">
        <f>IF(INVENTARIO!G326="","",INVENTARIO!G326)</f>
        <v/>
      </c>
      <c r="C335" s="15" t="str">
        <f>IF(INVENTARIO!B326="","",INVENTARIO!B326)</f>
        <v/>
      </c>
      <c r="D335" s="15" t="str">
        <f>IF(INVENTARIO!D326="","",INVENTARIO!D326)</f>
        <v/>
      </c>
      <c r="E335" s="15" t="str">
        <f>IF(INVENTARIO!H326="","",INVENTARIO!H326)</f>
        <v/>
      </c>
      <c r="F335" s="15" t="str">
        <f>IF(INVENTARIO!L326="","",INVENTARIO!L326)</f>
        <v/>
      </c>
      <c r="G335" s="15" t="str">
        <f t="shared" si="17"/>
        <v>#REF!</v>
      </c>
      <c r="H335" s="21" t="str">
        <f>IF(INVENTARIO!O327="","",INVENTARIO!O327)</f>
        <v/>
      </c>
      <c r="I335" s="15" t="str">
        <f>IF(INVENTARIO!S327="","",INVENTARIO!S327)</f>
        <v/>
      </c>
      <c r="J335" s="15" t="str">
        <f>IF(INVENTARIO!W327="","",INVENTARIO!W327)</f>
        <v/>
      </c>
      <c r="K335" s="15" t="str">
        <f>IF(INVENTARIO!X327="","",INVENTARIO!X327)</f>
        <v/>
      </c>
      <c r="L335" s="15" t="str">
        <f>IF(INVENTARIO!Y327="","",INVENTARIO!Y327)</f>
        <v/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5" t="str">
        <f>IF(INVENTARIO!A327="","",INVENTARIO!A327)</f>
        <v/>
      </c>
      <c r="B336" s="15" t="str">
        <f>IF(INVENTARIO!G327="","",INVENTARIO!G327)</f>
        <v/>
      </c>
      <c r="C336" s="15" t="str">
        <f>IF(INVENTARIO!B327="","",INVENTARIO!B327)</f>
        <v/>
      </c>
      <c r="D336" s="15" t="str">
        <f>IF(INVENTARIO!D327="","",INVENTARIO!D327)</f>
        <v/>
      </c>
      <c r="E336" s="15" t="str">
        <f>IF(INVENTARIO!H327="","",INVENTARIO!H327)</f>
        <v/>
      </c>
      <c r="F336" s="15" t="str">
        <f>IF(INVENTARIO!L327="","",INVENTARIO!L327)</f>
        <v/>
      </c>
      <c r="G336" s="15" t="str">
        <f t="shared" si="17"/>
        <v>#REF!</v>
      </c>
      <c r="H336" s="21" t="str">
        <f>IF(INVENTARIO!O328="","",INVENTARIO!O328)</f>
        <v/>
      </c>
      <c r="I336" s="15" t="str">
        <f>IF(INVENTARIO!S328="","",INVENTARIO!S328)</f>
        <v/>
      </c>
      <c r="J336" s="15" t="str">
        <f>IF(INVENTARIO!W328="","",INVENTARIO!W328)</f>
        <v/>
      </c>
      <c r="K336" s="15" t="str">
        <f>IF(INVENTARIO!X328="","",INVENTARIO!X328)</f>
        <v/>
      </c>
      <c r="L336" s="15" t="str">
        <f>IF(INVENTARIO!Y328="","",INVENTARIO!Y328)</f>
        <v/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5" t="str">
        <f>IF(INVENTARIO!A328="","",INVENTARIO!A328)</f>
        <v/>
      </c>
      <c r="B337" s="15" t="str">
        <f>IF(INVENTARIO!G328="","",INVENTARIO!G328)</f>
        <v/>
      </c>
      <c r="C337" s="15" t="str">
        <f>IF(INVENTARIO!B328="","",INVENTARIO!B328)</f>
        <v/>
      </c>
      <c r="D337" s="15" t="str">
        <f>IF(INVENTARIO!D328="","",INVENTARIO!D328)</f>
        <v/>
      </c>
      <c r="E337" s="15" t="str">
        <f>IF(INVENTARIO!H328="","",INVENTARIO!H328)</f>
        <v/>
      </c>
      <c r="F337" s="15" t="str">
        <f>IF(INVENTARIO!L328="","",INVENTARIO!L328)</f>
        <v/>
      </c>
      <c r="G337" s="15" t="str">
        <f t="shared" si="17"/>
        <v>#REF!</v>
      </c>
      <c r="H337" s="21" t="str">
        <f>IF(INVENTARIO!O329="","",INVENTARIO!O329)</f>
        <v/>
      </c>
      <c r="I337" s="15" t="str">
        <f>IF(INVENTARIO!S329="","",INVENTARIO!S329)</f>
        <v/>
      </c>
      <c r="J337" s="15" t="str">
        <f>IF(INVENTARIO!W329="","",INVENTARIO!W329)</f>
        <v/>
      </c>
      <c r="K337" s="15" t="str">
        <f>IF(INVENTARIO!X329="","",INVENTARIO!X329)</f>
        <v/>
      </c>
      <c r="L337" s="15" t="str">
        <f>IF(INVENTARIO!Y329="","",INVENTARIO!Y329)</f>
        <v/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5" t="str">
        <f>IF(INVENTARIO!A329="","",INVENTARIO!A329)</f>
        <v/>
      </c>
      <c r="B338" s="15" t="str">
        <f>IF(INVENTARIO!G329="","",INVENTARIO!G329)</f>
        <v/>
      </c>
      <c r="C338" s="15" t="str">
        <f>IF(INVENTARIO!B329="","",INVENTARIO!B329)</f>
        <v/>
      </c>
      <c r="D338" s="15" t="str">
        <f>IF(INVENTARIO!D329="","",INVENTARIO!D329)</f>
        <v/>
      </c>
      <c r="E338" s="15" t="str">
        <f>IF(INVENTARIO!H329="","",INVENTARIO!H329)</f>
        <v/>
      </c>
      <c r="F338" s="15" t="str">
        <f>IF(INVENTARIO!L329="","",INVENTARIO!L329)</f>
        <v/>
      </c>
      <c r="G338" s="15" t="str">
        <f t="shared" si="17"/>
        <v>#REF!</v>
      </c>
      <c r="H338" s="21" t="str">
        <f>IF(INVENTARIO!O330="","",INVENTARIO!O330)</f>
        <v/>
      </c>
      <c r="I338" s="15" t="str">
        <f>IF(INVENTARIO!S330="","",INVENTARIO!S330)</f>
        <v/>
      </c>
      <c r="J338" s="15" t="str">
        <f>IF(INVENTARIO!W330="","",INVENTARIO!W330)</f>
        <v/>
      </c>
      <c r="K338" s="15" t="str">
        <f>IF(INVENTARIO!X330="","",INVENTARIO!X330)</f>
        <v/>
      </c>
      <c r="L338" s="15" t="str">
        <f>IF(INVENTARIO!Y330="","",INVENTARIO!Y330)</f>
        <v/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5" t="str">
        <f>IF(INVENTARIO!A330="","",INVENTARIO!A330)</f>
        <v/>
      </c>
      <c r="B339" s="15" t="str">
        <f>IF(INVENTARIO!G330="","",INVENTARIO!G330)</f>
        <v/>
      </c>
      <c r="C339" s="15" t="str">
        <f>IF(INVENTARIO!B330="","",INVENTARIO!B330)</f>
        <v/>
      </c>
      <c r="D339" s="15" t="str">
        <f>IF(INVENTARIO!D330="","",INVENTARIO!D330)</f>
        <v/>
      </c>
      <c r="E339" s="15" t="str">
        <f>IF(INVENTARIO!H330="","",INVENTARIO!H330)</f>
        <v/>
      </c>
      <c r="F339" s="15" t="str">
        <f>IF(INVENTARIO!L330="","",INVENTARIO!L330)</f>
        <v/>
      </c>
      <c r="G339" s="15" t="str">
        <f t="shared" si="17"/>
        <v>#REF!</v>
      </c>
      <c r="H339" s="21" t="str">
        <f>IF(INVENTARIO!O331="","",INVENTARIO!O331)</f>
        <v/>
      </c>
      <c r="I339" s="15" t="str">
        <f>IF(INVENTARIO!S331="","",INVENTARIO!S331)</f>
        <v/>
      </c>
      <c r="J339" s="15" t="str">
        <f>IF(INVENTARIO!W331="","",INVENTARIO!W331)</f>
        <v/>
      </c>
      <c r="K339" s="15" t="str">
        <f>IF(INVENTARIO!X331="","",INVENTARIO!X331)</f>
        <v/>
      </c>
      <c r="L339" s="15" t="str">
        <f>IF(INVENTARIO!Y331="","",INVENTARIO!Y331)</f>
        <v/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5" t="str">
        <f>IF(INVENTARIO!A331="","",INVENTARIO!A331)</f>
        <v/>
      </c>
      <c r="B340" s="15" t="str">
        <f>IF(INVENTARIO!G331="","",INVENTARIO!G331)</f>
        <v/>
      </c>
      <c r="C340" s="15" t="str">
        <f>IF(INVENTARIO!B331="","",INVENTARIO!B331)</f>
        <v/>
      </c>
      <c r="D340" s="15" t="str">
        <f>IF(INVENTARIO!D331="","",INVENTARIO!D331)</f>
        <v/>
      </c>
      <c r="E340" s="15" t="str">
        <f>IF(INVENTARIO!H331="","",INVENTARIO!H331)</f>
        <v/>
      </c>
      <c r="F340" s="15" t="str">
        <f>IF(INVENTARIO!L331="","",INVENTARIO!L331)</f>
        <v/>
      </c>
      <c r="G340" s="15" t="str">
        <f t="shared" si="17"/>
        <v>#REF!</v>
      </c>
      <c r="H340" s="21" t="str">
        <f>IF(INVENTARIO!O332="","",INVENTARIO!O332)</f>
        <v/>
      </c>
      <c r="I340" s="15" t="str">
        <f>IF(INVENTARIO!S332="","",INVENTARIO!S332)</f>
        <v/>
      </c>
      <c r="J340" s="15" t="str">
        <f>IF(INVENTARIO!W332="","",INVENTARIO!W332)</f>
        <v/>
      </c>
      <c r="K340" s="15" t="str">
        <f>IF(INVENTARIO!X332="","",INVENTARIO!X332)</f>
        <v/>
      </c>
      <c r="L340" s="15" t="str">
        <f>IF(INVENTARIO!Y332="","",INVENTARIO!Y332)</f>
        <v/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5" t="str">
        <f>IF(INVENTARIO!A332="","",INVENTARIO!A332)</f>
        <v/>
      </c>
      <c r="B341" s="15" t="str">
        <f>IF(INVENTARIO!G332="","",INVENTARIO!G332)</f>
        <v/>
      </c>
      <c r="C341" s="15" t="str">
        <f>IF(INVENTARIO!B332="","",INVENTARIO!B332)</f>
        <v/>
      </c>
      <c r="D341" s="15" t="str">
        <f>IF(INVENTARIO!D332="","",INVENTARIO!D332)</f>
        <v/>
      </c>
      <c r="E341" s="15" t="str">
        <f>IF(INVENTARIO!H332="","",INVENTARIO!H332)</f>
        <v/>
      </c>
      <c r="F341" s="15" t="str">
        <f>IF(INVENTARIO!L332="","",INVENTARIO!L332)</f>
        <v/>
      </c>
      <c r="G341" s="15" t="str">
        <f t="shared" si="17"/>
        <v>#REF!</v>
      </c>
      <c r="H341" s="21" t="str">
        <f>IF(INVENTARIO!O333="","",INVENTARIO!O333)</f>
        <v/>
      </c>
      <c r="I341" s="15" t="str">
        <f>IF(INVENTARIO!S333="","",INVENTARIO!S333)</f>
        <v/>
      </c>
      <c r="J341" s="15" t="str">
        <f>IF(INVENTARIO!W333="","",INVENTARIO!W333)</f>
        <v/>
      </c>
      <c r="K341" s="15" t="str">
        <f>IF(INVENTARIO!X333="","",INVENTARIO!X333)</f>
        <v/>
      </c>
      <c r="L341" s="15" t="str">
        <f>IF(INVENTARIO!Y333="","",INVENTARIO!Y333)</f>
        <v/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5" t="str">
        <f>IF(INVENTARIO!A333="","",INVENTARIO!A333)</f>
        <v/>
      </c>
      <c r="B342" s="15" t="str">
        <f>IF(INVENTARIO!G333="","",INVENTARIO!G333)</f>
        <v/>
      </c>
      <c r="C342" s="15" t="str">
        <f>IF(INVENTARIO!B333="","",INVENTARIO!B333)</f>
        <v/>
      </c>
      <c r="D342" s="15" t="str">
        <f>IF(INVENTARIO!D333="","",INVENTARIO!D333)</f>
        <v/>
      </c>
      <c r="E342" s="15" t="str">
        <f>IF(INVENTARIO!H333="","",INVENTARIO!H333)</f>
        <v/>
      </c>
      <c r="F342" s="15" t="str">
        <f>IF(INVENTARIO!L333="","",INVENTARIO!L333)</f>
        <v/>
      </c>
      <c r="G342" s="15" t="str">
        <f t="shared" si="17"/>
        <v>#REF!</v>
      </c>
      <c r="H342" s="21" t="str">
        <f>IF(INVENTARIO!O334="","",INVENTARIO!O334)</f>
        <v/>
      </c>
      <c r="I342" s="15" t="str">
        <f>IF(INVENTARIO!S334="","",INVENTARIO!S334)</f>
        <v/>
      </c>
      <c r="J342" s="15" t="str">
        <f>IF(INVENTARIO!W334="","",INVENTARIO!W334)</f>
        <v/>
      </c>
      <c r="K342" s="15" t="str">
        <f>IF(INVENTARIO!X334="","",INVENTARIO!X334)</f>
        <v/>
      </c>
      <c r="L342" s="15" t="str">
        <f>IF(INVENTARIO!Y334="","",INVENTARIO!Y334)</f>
        <v/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5" t="str">
        <f>IF(INVENTARIO!A334="","",INVENTARIO!A334)</f>
        <v/>
      </c>
      <c r="B343" s="15" t="str">
        <f>IF(INVENTARIO!G334="","",INVENTARIO!G334)</f>
        <v/>
      </c>
      <c r="C343" s="15" t="str">
        <f>IF(INVENTARIO!B334="","",INVENTARIO!B334)</f>
        <v/>
      </c>
      <c r="D343" s="15" t="str">
        <f>IF(INVENTARIO!D334="","",INVENTARIO!D334)</f>
        <v/>
      </c>
      <c r="E343" s="15" t="str">
        <f>IF(INVENTARIO!H334="","",INVENTARIO!H334)</f>
        <v/>
      </c>
      <c r="F343" s="15" t="str">
        <f>IF(INVENTARIO!L334="","",INVENTARIO!L334)</f>
        <v/>
      </c>
      <c r="G343" s="15" t="str">
        <f t="shared" si="17"/>
        <v>#REF!</v>
      </c>
      <c r="H343" s="21" t="str">
        <f>IF(INVENTARIO!O335="","",INVENTARIO!O335)</f>
        <v/>
      </c>
      <c r="I343" s="15" t="str">
        <f>IF(INVENTARIO!S335="","",INVENTARIO!S335)</f>
        <v/>
      </c>
      <c r="J343" s="15" t="str">
        <f>IF(INVENTARIO!W335="","",INVENTARIO!W335)</f>
        <v/>
      </c>
      <c r="K343" s="15" t="str">
        <f>IF(INVENTARIO!X335="","",INVENTARIO!X335)</f>
        <v/>
      </c>
      <c r="L343" s="15" t="str">
        <f>IF(INVENTARIO!Y335="","",INVENTARIO!Y335)</f>
        <v/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5" t="str">
        <f>IF(INVENTARIO!A335="","",INVENTARIO!A335)</f>
        <v/>
      </c>
      <c r="B344" s="15" t="str">
        <f>IF(INVENTARIO!G335="","",INVENTARIO!G335)</f>
        <v/>
      </c>
      <c r="C344" s="15" t="str">
        <f>IF(INVENTARIO!B335="","",INVENTARIO!B335)</f>
        <v/>
      </c>
      <c r="D344" s="15" t="str">
        <f>IF(INVENTARIO!D335="","",INVENTARIO!D335)</f>
        <v/>
      </c>
      <c r="E344" s="15" t="str">
        <f>IF(INVENTARIO!H335="","",INVENTARIO!H335)</f>
        <v/>
      </c>
      <c r="F344" s="15" t="str">
        <f>IF(INVENTARIO!L335="","",INVENTARIO!L335)</f>
        <v/>
      </c>
      <c r="G344" s="15" t="str">
        <f t="shared" si="17"/>
        <v>#REF!</v>
      </c>
      <c r="H344" s="21" t="str">
        <f>IF(INVENTARIO!O336="","",INVENTARIO!O336)</f>
        <v/>
      </c>
      <c r="I344" s="15" t="str">
        <f>IF(INVENTARIO!S336="","",INVENTARIO!S336)</f>
        <v/>
      </c>
      <c r="J344" s="15" t="str">
        <f>IF(INVENTARIO!W336="","",INVENTARIO!W336)</f>
        <v/>
      </c>
      <c r="K344" s="15" t="str">
        <f>IF(INVENTARIO!X336="","",INVENTARIO!X336)</f>
        <v/>
      </c>
      <c r="L344" s="15" t="str">
        <f>IF(INVENTARIO!Y336="","",INVENTARIO!Y336)</f>
        <v/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5" t="str">
        <f>IF(INVENTARIO!A336="","",INVENTARIO!A336)</f>
        <v/>
      </c>
      <c r="B345" s="15" t="str">
        <f>IF(INVENTARIO!G336="","",INVENTARIO!G336)</f>
        <v/>
      </c>
      <c r="C345" s="15" t="str">
        <f>IF(INVENTARIO!B336="","",INVENTARIO!B336)</f>
        <v/>
      </c>
      <c r="D345" s="15" t="str">
        <f>IF(INVENTARIO!D336="","",INVENTARIO!D336)</f>
        <v/>
      </c>
      <c r="E345" s="15" t="str">
        <f>IF(INVENTARIO!H336="","",INVENTARIO!H336)</f>
        <v/>
      </c>
      <c r="F345" s="15" t="str">
        <f>IF(INVENTARIO!L336="","",INVENTARIO!L336)</f>
        <v/>
      </c>
      <c r="G345" s="15" t="str">
        <f t="shared" si="17"/>
        <v>#REF!</v>
      </c>
      <c r="H345" s="21" t="str">
        <f>IF(INVENTARIO!O337="","",INVENTARIO!O337)</f>
        <v/>
      </c>
      <c r="I345" s="15" t="str">
        <f>IF(INVENTARIO!S337="","",INVENTARIO!S337)</f>
        <v/>
      </c>
      <c r="J345" s="15" t="str">
        <f>IF(INVENTARIO!W337="","",INVENTARIO!W337)</f>
        <v/>
      </c>
      <c r="K345" s="15" t="str">
        <f>IF(INVENTARIO!X337="","",INVENTARIO!X337)</f>
        <v/>
      </c>
      <c r="L345" s="15" t="str">
        <f>IF(INVENTARIO!Y337="","",INVENTARIO!Y337)</f>
        <v/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5" t="str">
        <f>IF(INVENTARIO!A337="","",INVENTARIO!A337)</f>
        <v/>
      </c>
      <c r="B346" s="15" t="str">
        <f>IF(INVENTARIO!G337="","",INVENTARIO!G337)</f>
        <v/>
      </c>
      <c r="C346" s="15" t="str">
        <f>IF(INVENTARIO!B337="","",INVENTARIO!B337)</f>
        <v/>
      </c>
      <c r="D346" s="15" t="str">
        <f>IF(INVENTARIO!D337="","",INVENTARIO!D337)</f>
        <v/>
      </c>
      <c r="E346" s="15" t="str">
        <f>IF(INVENTARIO!H337="","",INVENTARIO!H337)</f>
        <v/>
      </c>
      <c r="F346" s="15" t="str">
        <f>IF(INVENTARIO!L337="","",INVENTARIO!L337)</f>
        <v/>
      </c>
      <c r="G346" s="15" t="str">
        <f t="shared" si="17"/>
        <v>#REF!</v>
      </c>
      <c r="H346" s="21" t="str">
        <f>IF(INVENTARIO!O338="","",INVENTARIO!O338)</f>
        <v/>
      </c>
      <c r="I346" s="15" t="str">
        <f>IF(INVENTARIO!S338="","",INVENTARIO!S338)</f>
        <v/>
      </c>
      <c r="J346" s="15" t="str">
        <f>IF(INVENTARIO!W338="","",INVENTARIO!W338)</f>
        <v/>
      </c>
      <c r="K346" s="15" t="str">
        <f>IF(INVENTARIO!X338="","",INVENTARIO!X338)</f>
        <v/>
      </c>
      <c r="L346" s="15" t="str">
        <f>IF(INVENTARIO!Y338="","",INVENTARIO!Y338)</f>
        <v/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5" t="str">
        <f>IF(INVENTARIO!A338="","",INVENTARIO!A338)</f>
        <v/>
      </c>
      <c r="B347" s="15" t="str">
        <f>IF(INVENTARIO!G338="","",INVENTARIO!G338)</f>
        <v/>
      </c>
      <c r="C347" s="15" t="str">
        <f>IF(INVENTARIO!B338="","",INVENTARIO!B338)</f>
        <v/>
      </c>
      <c r="D347" s="15" t="str">
        <f>IF(INVENTARIO!D338="","",INVENTARIO!D338)</f>
        <v/>
      </c>
      <c r="E347" s="15" t="str">
        <f>IF(INVENTARIO!H338="","",INVENTARIO!H338)</f>
        <v/>
      </c>
      <c r="F347" s="15" t="str">
        <f>IF(INVENTARIO!L338="","",INVENTARIO!L338)</f>
        <v/>
      </c>
      <c r="G347" s="15" t="str">
        <f t="shared" si="17"/>
        <v>#REF!</v>
      </c>
      <c r="H347" s="21" t="str">
        <f>IF(INVENTARIO!O339="","",INVENTARIO!O339)</f>
        <v/>
      </c>
      <c r="I347" s="15" t="str">
        <f>IF(INVENTARIO!S339="","",INVENTARIO!S339)</f>
        <v/>
      </c>
      <c r="J347" s="15" t="str">
        <f>IF(INVENTARIO!W339="","",INVENTARIO!W339)</f>
        <v/>
      </c>
      <c r="K347" s="15" t="str">
        <f>IF(INVENTARIO!X339="","",INVENTARIO!X339)</f>
        <v/>
      </c>
      <c r="L347" s="15" t="str">
        <f>IF(INVENTARIO!Y339="","",INVENTARIO!Y339)</f>
        <v/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5" t="str">
        <f>IF(INVENTARIO!A339="","",INVENTARIO!A339)</f>
        <v/>
      </c>
      <c r="B348" s="15" t="str">
        <f>IF(INVENTARIO!G339="","",INVENTARIO!G339)</f>
        <v/>
      </c>
      <c r="C348" s="15" t="str">
        <f>IF(INVENTARIO!B339="","",INVENTARIO!B339)</f>
        <v/>
      </c>
      <c r="D348" s="15" t="str">
        <f>IF(INVENTARIO!D339="","",INVENTARIO!D339)</f>
        <v/>
      </c>
      <c r="E348" s="15" t="str">
        <f>IF(INVENTARIO!H339="","",INVENTARIO!H339)</f>
        <v/>
      </c>
      <c r="F348" s="15" t="str">
        <f>IF(INVENTARIO!L339="","",INVENTARIO!L339)</f>
        <v/>
      </c>
      <c r="G348" s="15" t="str">
        <f t="shared" si="17"/>
        <v>#REF!</v>
      </c>
      <c r="H348" s="21" t="str">
        <f>IF(INVENTARIO!O340="","",INVENTARIO!O340)</f>
        <v/>
      </c>
      <c r="I348" s="15" t="str">
        <f>IF(INVENTARIO!S340="","",INVENTARIO!S340)</f>
        <v/>
      </c>
      <c r="J348" s="15" t="str">
        <f>IF(INVENTARIO!W340="","",INVENTARIO!W340)</f>
        <v/>
      </c>
      <c r="K348" s="15" t="str">
        <f>IF(INVENTARIO!X340="","",INVENTARIO!X340)</f>
        <v/>
      </c>
      <c r="L348" s="15" t="str">
        <f>IF(INVENTARIO!Y340="","",INVENTARIO!Y340)</f>
        <v/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5" t="str">
        <f>IF(INVENTARIO!A340="","",INVENTARIO!A340)</f>
        <v/>
      </c>
      <c r="B349" s="15" t="str">
        <f>IF(INVENTARIO!G340="","",INVENTARIO!G340)</f>
        <v/>
      </c>
      <c r="C349" s="15" t="str">
        <f>IF(INVENTARIO!B340="","",INVENTARIO!B340)</f>
        <v/>
      </c>
      <c r="D349" s="15" t="str">
        <f>IF(INVENTARIO!D340="","",INVENTARIO!D340)</f>
        <v/>
      </c>
      <c r="E349" s="15" t="str">
        <f>IF(INVENTARIO!H340="","",INVENTARIO!H340)</f>
        <v/>
      </c>
      <c r="F349" s="15" t="str">
        <f>IF(INVENTARIO!L340="","",INVENTARIO!L340)</f>
        <v/>
      </c>
      <c r="G349" s="15" t="str">
        <f t="shared" si="17"/>
        <v>#REF!</v>
      </c>
      <c r="H349" s="21" t="str">
        <f>IF(INVENTARIO!O341="","",INVENTARIO!O341)</f>
        <v/>
      </c>
      <c r="I349" s="15" t="str">
        <f>IF(INVENTARIO!S341="","",INVENTARIO!S341)</f>
        <v/>
      </c>
      <c r="J349" s="15" t="str">
        <f>IF(INVENTARIO!W341="","",INVENTARIO!W341)</f>
        <v/>
      </c>
      <c r="K349" s="15" t="str">
        <f>IF(INVENTARIO!X341="","",INVENTARIO!X341)</f>
        <v/>
      </c>
      <c r="L349" s="15" t="str">
        <f>IF(INVENTARIO!Y341="","",INVENTARIO!Y341)</f>
        <v/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5" t="str">
        <f>IF(INVENTARIO!A341="","",INVENTARIO!A341)</f>
        <v/>
      </c>
      <c r="B350" s="15" t="str">
        <f>IF(INVENTARIO!G341="","",INVENTARIO!G341)</f>
        <v/>
      </c>
      <c r="C350" s="15" t="str">
        <f>IF(INVENTARIO!B341="","",INVENTARIO!B341)</f>
        <v/>
      </c>
      <c r="D350" s="15" t="str">
        <f>IF(INVENTARIO!D341="","",INVENTARIO!D341)</f>
        <v/>
      </c>
      <c r="E350" s="15" t="str">
        <f>IF(INVENTARIO!H341="","",INVENTARIO!H341)</f>
        <v/>
      </c>
      <c r="F350" s="15" t="str">
        <f>IF(INVENTARIO!L341="","",INVENTARIO!L341)</f>
        <v/>
      </c>
      <c r="G350" s="15" t="str">
        <f t="shared" si="17"/>
        <v>#REF!</v>
      </c>
      <c r="H350" s="21" t="str">
        <f>IF(INVENTARIO!O342="","",INVENTARIO!O342)</f>
        <v/>
      </c>
      <c r="I350" s="15" t="str">
        <f>IF(INVENTARIO!S342="","",INVENTARIO!S342)</f>
        <v/>
      </c>
      <c r="J350" s="15" t="str">
        <f>IF(INVENTARIO!W342="","",INVENTARIO!W342)</f>
        <v/>
      </c>
      <c r="K350" s="15" t="str">
        <f>IF(INVENTARIO!X342="","",INVENTARIO!X342)</f>
        <v/>
      </c>
      <c r="L350" s="15" t="str">
        <f>IF(INVENTARIO!Y342="","",INVENTARIO!Y342)</f>
        <v/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5" t="str">
        <f>IF(INVENTARIO!A342="","",INVENTARIO!A342)</f>
        <v/>
      </c>
      <c r="B351" s="15" t="str">
        <f>IF(INVENTARIO!G342="","",INVENTARIO!G342)</f>
        <v/>
      </c>
      <c r="C351" s="15" t="str">
        <f>IF(INVENTARIO!B342="","",INVENTARIO!B342)</f>
        <v/>
      </c>
      <c r="D351" s="15" t="str">
        <f>IF(INVENTARIO!D342="","",INVENTARIO!D342)</f>
        <v/>
      </c>
      <c r="E351" s="15" t="str">
        <f>IF(INVENTARIO!H342="","",INVENTARIO!H342)</f>
        <v/>
      </c>
      <c r="F351" s="15" t="str">
        <f>IF(INVENTARIO!L342="","",INVENTARIO!L342)</f>
        <v/>
      </c>
      <c r="G351" s="15" t="str">
        <f t="shared" si="17"/>
        <v>#REF!</v>
      </c>
      <c r="H351" s="21" t="str">
        <f>IF(INVENTARIO!O343="","",INVENTARIO!O343)</f>
        <v/>
      </c>
      <c r="I351" s="15" t="str">
        <f>IF(INVENTARIO!S343="","",INVENTARIO!S343)</f>
        <v/>
      </c>
      <c r="J351" s="15" t="str">
        <f>IF(INVENTARIO!W343="","",INVENTARIO!W343)</f>
        <v/>
      </c>
      <c r="K351" s="15" t="str">
        <f>IF(INVENTARIO!X343="","",INVENTARIO!X343)</f>
        <v/>
      </c>
      <c r="L351" s="15" t="str">
        <f>IF(INVENTARIO!Y343="","",INVENTARIO!Y343)</f>
        <v/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5" t="str">
        <f>IF(INVENTARIO!A343="","",INVENTARIO!A343)</f>
        <v/>
      </c>
      <c r="B352" s="15" t="str">
        <f>IF(INVENTARIO!G343="","",INVENTARIO!G343)</f>
        <v/>
      </c>
      <c r="C352" s="15" t="str">
        <f>IF(INVENTARIO!B343="","",INVENTARIO!B343)</f>
        <v/>
      </c>
      <c r="D352" s="15" t="str">
        <f>IF(INVENTARIO!D343="","",INVENTARIO!D343)</f>
        <v/>
      </c>
      <c r="E352" s="15" t="str">
        <f>IF(INVENTARIO!H343="","",INVENTARIO!H343)</f>
        <v/>
      </c>
      <c r="F352" s="15" t="str">
        <f>IF(INVENTARIO!L343="","",INVENTARIO!L343)</f>
        <v/>
      </c>
      <c r="G352" s="15" t="str">
        <f t="shared" si="17"/>
        <v>#REF!</v>
      </c>
      <c r="H352" s="21" t="str">
        <f>IF(INVENTARIO!O344="","",INVENTARIO!O344)</f>
        <v/>
      </c>
      <c r="I352" s="15" t="str">
        <f>IF(INVENTARIO!S344="","",INVENTARIO!S344)</f>
        <v/>
      </c>
      <c r="J352" s="15" t="str">
        <f>IF(INVENTARIO!W344="","",INVENTARIO!W344)</f>
        <v/>
      </c>
      <c r="K352" s="15" t="str">
        <f>IF(INVENTARIO!X344="","",INVENTARIO!X344)</f>
        <v/>
      </c>
      <c r="L352" s="15" t="str">
        <f>IF(INVENTARIO!Y344="","",INVENTARIO!Y344)</f>
        <v/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5" t="str">
        <f>IF(INVENTARIO!A344="","",INVENTARIO!A344)</f>
        <v/>
      </c>
      <c r="B353" s="15" t="str">
        <f>IF(INVENTARIO!G344="","",INVENTARIO!G344)</f>
        <v/>
      </c>
      <c r="C353" s="15" t="str">
        <f>IF(INVENTARIO!B344="","",INVENTARIO!B344)</f>
        <v/>
      </c>
      <c r="D353" s="15" t="str">
        <f>IF(INVENTARIO!D344="","",INVENTARIO!D344)</f>
        <v/>
      </c>
      <c r="E353" s="15" t="str">
        <f>IF(INVENTARIO!H344="","",INVENTARIO!H344)</f>
        <v/>
      </c>
      <c r="F353" s="15" t="str">
        <f>IF(INVENTARIO!L344="","",INVENTARIO!L344)</f>
        <v/>
      </c>
      <c r="G353" s="15" t="str">
        <f t="shared" si="17"/>
        <v>#REF!</v>
      </c>
      <c r="H353" s="21" t="str">
        <f>IF(INVENTARIO!O345="","",INVENTARIO!O345)</f>
        <v/>
      </c>
      <c r="I353" s="15" t="str">
        <f>IF(INVENTARIO!S345="","",INVENTARIO!S345)</f>
        <v/>
      </c>
      <c r="J353" s="15" t="str">
        <f>IF(INVENTARIO!W345="","",INVENTARIO!W345)</f>
        <v/>
      </c>
      <c r="K353" s="15" t="str">
        <f>IF(INVENTARIO!X345="","",INVENTARIO!X345)</f>
        <v/>
      </c>
      <c r="L353" s="15" t="str">
        <f>IF(INVENTARIO!Y345="","",INVENTARIO!Y345)</f>
        <v/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5" t="str">
        <f>IF(INVENTARIO!A345="","",INVENTARIO!A345)</f>
        <v/>
      </c>
      <c r="B354" s="15" t="str">
        <f>IF(INVENTARIO!G345="","",INVENTARIO!G345)</f>
        <v/>
      </c>
      <c r="C354" s="15" t="str">
        <f>IF(INVENTARIO!B345="","",INVENTARIO!B345)</f>
        <v/>
      </c>
      <c r="D354" s="15" t="str">
        <f>IF(INVENTARIO!D345="","",INVENTARIO!D345)</f>
        <v/>
      </c>
      <c r="E354" s="15" t="str">
        <f>IF(INVENTARIO!H345="","",INVENTARIO!H345)</f>
        <v/>
      </c>
      <c r="F354" s="15" t="str">
        <f>IF(INVENTARIO!L345="","",INVENTARIO!L345)</f>
        <v/>
      </c>
      <c r="G354" s="15" t="str">
        <f t="shared" si="17"/>
        <v>#REF!</v>
      </c>
      <c r="H354" s="21" t="str">
        <f>IF(INVENTARIO!O346="","",INVENTARIO!O346)</f>
        <v/>
      </c>
      <c r="I354" s="15" t="str">
        <f>IF(INVENTARIO!S346="","",INVENTARIO!S346)</f>
        <v/>
      </c>
      <c r="J354" s="15" t="str">
        <f>IF(INVENTARIO!W346="","",INVENTARIO!W346)</f>
        <v/>
      </c>
      <c r="K354" s="15" t="str">
        <f>IF(INVENTARIO!X346="","",INVENTARIO!X346)</f>
        <v/>
      </c>
      <c r="L354" s="15" t="str">
        <f>IF(INVENTARIO!Y346="","",INVENTARIO!Y346)</f>
        <v/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5" t="str">
        <f>IF(INVENTARIO!A346="","",INVENTARIO!A346)</f>
        <v/>
      </c>
      <c r="B355" s="15" t="str">
        <f>IF(INVENTARIO!G346="","",INVENTARIO!G346)</f>
        <v/>
      </c>
      <c r="C355" s="15" t="str">
        <f>IF(INVENTARIO!B346="","",INVENTARIO!B346)</f>
        <v/>
      </c>
      <c r="D355" s="15" t="str">
        <f>IF(INVENTARIO!D346="","",INVENTARIO!D346)</f>
        <v/>
      </c>
      <c r="E355" s="15" t="str">
        <f>IF(INVENTARIO!H346="","",INVENTARIO!H346)</f>
        <v/>
      </c>
      <c r="F355" s="15" t="str">
        <f>IF(INVENTARIO!L346="","",INVENTARIO!L346)</f>
        <v/>
      </c>
      <c r="G355" s="15" t="str">
        <f t="shared" si="17"/>
        <v>#REF!</v>
      </c>
      <c r="H355" s="21" t="str">
        <f>IF(INVENTARIO!O347="","",INVENTARIO!O347)</f>
        <v/>
      </c>
      <c r="I355" s="15" t="str">
        <f>IF(INVENTARIO!S347="","",INVENTARIO!S347)</f>
        <v/>
      </c>
      <c r="J355" s="15" t="str">
        <f>IF(INVENTARIO!W347="","",INVENTARIO!W347)</f>
        <v/>
      </c>
      <c r="K355" s="15" t="str">
        <f>IF(INVENTARIO!X347="","",INVENTARIO!X347)</f>
        <v/>
      </c>
      <c r="L355" s="15" t="str">
        <f>IF(INVENTARIO!Y347="","",INVENTARIO!Y347)</f>
        <v/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5" t="str">
        <f>IF(INVENTARIO!A347="","",INVENTARIO!A347)</f>
        <v/>
      </c>
      <c r="B356" s="15" t="str">
        <f>IF(INVENTARIO!G347="","",INVENTARIO!G347)</f>
        <v/>
      </c>
      <c r="C356" s="15" t="str">
        <f>IF(INVENTARIO!B347="","",INVENTARIO!B347)</f>
        <v/>
      </c>
      <c r="D356" s="15" t="str">
        <f>IF(INVENTARIO!D347="","",INVENTARIO!D347)</f>
        <v/>
      </c>
      <c r="E356" s="15" t="str">
        <f>IF(INVENTARIO!H347="","",INVENTARIO!H347)</f>
        <v/>
      </c>
      <c r="F356" s="15" t="str">
        <f>IF(INVENTARIO!L347="","",INVENTARIO!L347)</f>
        <v/>
      </c>
      <c r="G356" s="15" t="str">
        <f t="shared" si="17"/>
        <v>#REF!</v>
      </c>
      <c r="H356" s="21" t="str">
        <f>IF(INVENTARIO!O348="","",INVENTARIO!O348)</f>
        <v/>
      </c>
      <c r="I356" s="15" t="str">
        <f>IF(INVENTARIO!S348="","",INVENTARIO!S348)</f>
        <v/>
      </c>
      <c r="J356" s="15" t="str">
        <f>IF(INVENTARIO!W348="","",INVENTARIO!W348)</f>
        <v/>
      </c>
      <c r="K356" s="15" t="str">
        <f>IF(INVENTARIO!X348="","",INVENTARIO!X348)</f>
        <v/>
      </c>
      <c r="L356" s="15" t="str">
        <f>IF(INVENTARIO!Y348="","",INVENTARIO!Y348)</f>
        <v/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5" t="str">
        <f>IF(INVENTARIO!A348="","",INVENTARIO!A348)</f>
        <v/>
      </c>
      <c r="B357" s="15" t="str">
        <f>IF(INVENTARIO!G348="","",INVENTARIO!G348)</f>
        <v/>
      </c>
      <c r="C357" s="15" t="str">
        <f>IF(INVENTARIO!B348="","",INVENTARIO!B348)</f>
        <v/>
      </c>
      <c r="D357" s="15" t="str">
        <f>IF(INVENTARIO!D348="","",INVENTARIO!D348)</f>
        <v/>
      </c>
      <c r="E357" s="15" t="str">
        <f>IF(INVENTARIO!H348="","",INVENTARIO!H348)</f>
        <v/>
      </c>
      <c r="F357" s="15" t="str">
        <f>IF(INVENTARIO!L348="","",INVENTARIO!L348)</f>
        <v/>
      </c>
      <c r="G357" s="15" t="str">
        <f t="shared" si="17"/>
        <v>#REF!</v>
      </c>
      <c r="H357" s="21" t="str">
        <f>IF(INVENTARIO!O349="","",INVENTARIO!O349)</f>
        <v/>
      </c>
      <c r="I357" s="15" t="str">
        <f>IF(INVENTARIO!S349="","",INVENTARIO!S349)</f>
        <v/>
      </c>
      <c r="J357" s="15" t="str">
        <f>IF(INVENTARIO!W349="","",INVENTARIO!W349)</f>
        <v/>
      </c>
      <c r="K357" s="15" t="str">
        <f>IF(INVENTARIO!X349="","",INVENTARIO!X349)</f>
        <v/>
      </c>
      <c r="L357" s="15" t="str">
        <f>IF(INVENTARIO!Y349="","",INVENTARIO!Y349)</f>
        <v/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5" t="str">
        <f>IF(INVENTARIO!A349="","",INVENTARIO!A349)</f>
        <v/>
      </c>
      <c r="B358" s="15" t="str">
        <f>IF(INVENTARIO!G349="","",INVENTARIO!G349)</f>
        <v/>
      </c>
      <c r="C358" s="15" t="str">
        <f>IF(INVENTARIO!B349="","",INVENTARIO!B349)</f>
        <v/>
      </c>
      <c r="D358" s="15" t="str">
        <f>IF(INVENTARIO!D349="","",INVENTARIO!D349)</f>
        <v/>
      </c>
      <c r="E358" s="15" t="str">
        <f>IF(INVENTARIO!H349="","",INVENTARIO!H349)</f>
        <v/>
      </c>
      <c r="F358" s="15" t="str">
        <f>IF(INVENTARIO!L349="","",INVENTARIO!L349)</f>
        <v/>
      </c>
      <c r="G358" s="15" t="str">
        <f t="shared" si="17"/>
        <v>#REF!</v>
      </c>
      <c r="H358" s="21" t="str">
        <f>IF(INVENTARIO!O350="","",INVENTARIO!O350)</f>
        <v/>
      </c>
      <c r="I358" s="15" t="str">
        <f>IF(INVENTARIO!S350="","",INVENTARIO!S350)</f>
        <v/>
      </c>
      <c r="J358" s="15" t="str">
        <f>IF(INVENTARIO!W350="","",INVENTARIO!W350)</f>
        <v/>
      </c>
      <c r="K358" s="15" t="str">
        <f>IF(INVENTARIO!X350="","",INVENTARIO!X350)</f>
        <v/>
      </c>
      <c r="L358" s="15" t="str">
        <f>IF(INVENTARIO!Y350="","",INVENTARIO!Y350)</f>
        <v/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5" t="str">
        <f>IF(INVENTARIO!A350="","",INVENTARIO!A350)</f>
        <v/>
      </c>
      <c r="B359" s="15" t="str">
        <f>IF(INVENTARIO!G350="","",INVENTARIO!G350)</f>
        <v/>
      </c>
      <c r="C359" s="15" t="str">
        <f>IF(INVENTARIO!B350="","",INVENTARIO!B350)</f>
        <v/>
      </c>
      <c r="D359" s="15" t="str">
        <f>IF(INVENTARIO!D350="","",INVENTARIO!D350)</f>
        <v/>
      </c>
      <c r="E359" s="15" t="str">
        <f>IF(INVENTARIO!H350="","",INVENTARIO!H350)</f>
        <v/>
      </c>
      <c r="F359" s="15" t="str">
        <f>IF(INVENTARIO!L350="","",INVENTARIO!L350)</f>
        <v/>
      </c>
      <c r="G359" s="15" t="str">
        <f t="shared" si="17"/>
        <v>#REF!</v>
      </c>
      <c r="H359" s="21" t="str">
        <f>IF(INVENTARIO!O351="","",INVENTARIO!O351)</f>
        <v/>
      </c>
      <c r="I359" s="15" t="str">
        <f>IF(INVENTARIO!S351="","",INVENTARIO!S351)</f>
        <v/>
      </c>
      <c r="J359" s="15" t="str">
        <f>IF(INVENTARIO!W351="","",INVENTARIO!W351)</f>
        <v/>
      </c>
      <c r="K359" s="15" t="str">
        <f>IF(INVENTARIO!X351="","",INVENTARIO!X351)</f>
        <v/>
      </c>
      <c r="L359" s="15" t="str">
        <f>IF(INVENTARIO!Y351="","",INVENTARIO!Y351)</f>
        <v/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5" t="str">
        <f>IF(INVENTARIO!A351="","",INVENTARIO!A351)</f>
        <v/>
      </c>
      <c r="B360" s="15" t="str">
        <f>IF(INVENTARIO!G351="","",INVENTARIO!G351)</f>
        <v/>
      </c>
      <c r="C360" s="15" t="str">
        <f>IF(INVENTARIO!B351="","",INVENTARIO!B351)</f>
        <v/>
      </c>
      <c r="D360" s="15" t="str">
        <f>IF(INVENTARIO!D351="","",INVENTARIO!D351)</f>
        <v/>
      </c>
      <c r="E360" s="15" t="str">
        <f>IF(INVENTARIO!H351="","",INVENTARIO!H351)</f>
        <v/>
      </c>
      <c r="F360" s="15" t="str">
        <f>IF(INVENTARIO!L351="","",INVENTARIO!L351)</f>
        <v/>
      </c>
      <c r="G360" s="15" t="str">
        <f t="shared" si="17"/>
        <v>#REF!</v>
      </c>
      <c r="H360" s="21" t="str">
        <f>IF(INVENTARIO!O352="","",INVENTARIO!O352)</f>
        <v/>
      </c>
      <c r="I360" s="15" t="str">
        <f>IF(INVENTARIO!S352="","",INVENTARIO!S352)</f>
        <v/>
      </c>
      <c r="J360" s="15" t="str">
        <f>IF(INVENTARIO!W352="","",INVENTARIO!W352)</f>
        <v/>
      </c>
      <c r="K360" s="15" t="str">
        <f>IF(INVENTARIO!X352="","",INVENTARIO!X352)</f>
        <v/>
      </c>
      <c r="L360" s="15" t="str">
        <f>IF(INVENTARIO!Y352="","",INVENTARIO!Y352)</f>
        <v/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5" t="str">
        <f>IF(INVENTARIO!A352="","",INVENTARIO!A352)</f>
        <v/>
      </c>
      <c r="B361" s="15" t="str">
        <f>IF(INVENTARIO!G352="","",INVENTARIO!G352)</f>
        <v/>
      </c>
      <c r="C361" s="15" t="str">
        <f>IF(INVENTARIO!B352="","",INVENTARIO!B352)</f>
        <v/>
      </c>
      <c r="D361" s="15" t="str">
        <f>IF(INVENTARIO!D352="","",INVENTARIO!D352)</f>
        <v/>
      </c>
      <c r="E361" s="15" t="str">
        <f>IF(INVENTARIO!H352="","",INVENTARIO!H352)</f>
        <v/>
      </c>
      <c r="F361" s="15" t="str">
        <f>IF(INVENTARIO!L352="","",INVENTARIO!L352)</f>
        <v/>
      </c>
      <c r="G361" s="15" t="str">
        <f t="shared" si="17"/>
        <v>#REF!</v>
      </c>
      <c r="H361" s="21" t="str">
        <f>IF(INVENTARIO!O353="","",INVENTARIO!O353)</f>
        <v/>
      </c>
      <c r="I361" s="15" t="str">
        <f>IF(INVENTARIO!S353="","",INVENTARIO!S353)</f>
        <v/>
      </c>
      <c r="J361" s="15" t="str">
        <f>IF(INVENTARIO!W353="","",INVENTARIO!W353)</f>
        <v/>
      </c>
      <c r="K361" s="15" t="str">
        <f>IF(INVENTARIO!X353="","",INVENTARIO!X353)</f>
        <v/>
      </c>
      <c r="L361" s="15" t="str">
        <f>IF(INVENTARIO!Y353="","",INVENTARIO!Y353)</f>
        <v/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5" t="str">
        <f>IF(INVENTARIO!A353="","",INVENTARIO!A353)</f>
        <v/>
      </c>
      <c r="B362" s="15" t="str">
        <f>IF(INVENTARIO!G353="","",INVENTARIO!G353)</f>
        <v/>
      </c>
      <c r="C362" s="15" t="str">
        <f>IF(INVENTARIO!B353="","",INVENTARIO!B353)</f>
        <v/>
      </c>
      <c r="D362" s="15" t="str">
        <f>IF(INVENTARIO!D353="","",INVENTARIO!D353)</f>
        <v/>
      </c>
      <c r="E362" s="15" t="str">
        <f>IF(INVENTARIO!H353="","",INVENTARIO!H353)</f>
        <v/>
      </c>
      <c r="F362" s="15" t="str">
        <f>IF(INVENTARIO!L353="","",INVENTARIO!L353)</f>
        <v/>
      </c>
      <c r="G362" s="15" t="str">
        <f t="shared" si="17"/>
        <v>#REF!</v>
      </c>
      <c r="H362" s="21" t="str">
        <f>IF(INVENTARIO!O354="","",INVENTARIO!O354)</f>
        <v/>
      </c>
      <c r="I362" s="15" t="str">
        <f>IF(INVENTARIO!S354="","",INVENTARIO!S354)</f>
        <v/>
      </c>
      <c r="J362" s="15" t="str">
        <f>IF(INVENTARIO!W354="","",INVENTARIO!W354)</f>
        <v/>
      </c>
      <c r="K362" s="15" t="str">
        <f>IF(INVENTARIO!X354="","",INVENTARIO!X354)</f>
        <v/>
      </c>
      <c r="L362" s="15" t="str">
        <f>IF(INVENTARIO!Y354="","",INVENTARIO!Y354)</f>
        <v/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5" t="str">
        <f>IF(INVENTARIO!A354="","",INVENTARIO!A354)</f>
        <v/>
      </c>
      <c r="B363" s="15" t="str">
        <f>IF(INVENTARIO!G354="","",INVENTARIO!G354)</f>
        <v/>
      </c>
      <c r="C363" s="15" t="str">
        <f>IF(INVENTARIO!B354="","",INVENTARIO!B354)</f>
        <v/>
      </c>
      <c r="D363" s="15" t="str">
        <f>IF(INVENTARIO!D354="","",INVENTARIO!D354)</f>
        <v/>
      </c>
      <c r="E363" s="15" t="str">
        <f>IF(INVENTARIO!H354="","",INVENTARIO!H354)</f>
        <v/>
      </c>
      <c r="F363" s="15" t="str">
        <f>IF(INVENTARIO!L354="","",INVENTARIO!L354)</f>
        <v/>
      </c>
      <c r="G363" s="15" t="str">
        <f t="shared" si="17"/>
        <v>#REF!</v>
      </c>
      <c r="H363" s="21" t="str">
        <f>IF(INVENTARIO!O355="","",INVENTARIO!O355)</f>
        <v/>
      </c>
      <c r="I363" s="15" t="str">
        <f>IF(INVENTARIO!S355="","",INVENTARIO!S355)</f>
        <v/>
      </c>
      <c r="J363" s="15" t="str">
        <f>IF(INVENTARIO!W355="","",INVENTARIO!W355)</f>
        <v/>
      </c>
      <c r="K363" s="15" t="str">
        <f>IF(INVENTARIO!X355="","",INVENTARIO!X355)</f>
        <v/>
      </c>
      <c r="L363" s="15" t="str">
        <f>IF(INVENTARIO!Y355="","",INVENTARIO!Y355)</f>
        <v/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5" t="str">
        <f>IF(INVENTARIO!A355="","",INVENTARIO!A355)</f>
        <v/>
      </c>
      <c r="B364" s="15" t="str">
        <f>IF(INVENTARIO!G355="","",INVENTARIO!G355)</f>
        <v/>
      </c>
      <c r="C364" s="15" t="str">
        <f>IF(INVENTARIO!B355="","",INVENTARIO!B355)</f>
        <v/>
      </c>
      <c r="D364" s="15" t="str">
        <f>IF(INVENTARIO!D355="","",INVENTARIO!D355)</f>
        <v/>
      </c>
      <c r="E364" s="15" t="str">
        <f>IF(INVENTARIO!H355="","",INVENTARIO!H355)</f>
        <v/>
      </c>
      <c r="F364" s="15" t="str">
        <f>IF(INVENTARIO!L355="","",INVENTARIO!L355)</f>
        <v/>
      </c>
      <c r="G364" s="15" t="str">
        <f t="shared" si="17"/>
        <v>#REF!</v>
      </c>
      <c r="H364" s="21" t="str">
        <f>IF(INVENTARIO!O356="","",INVENTARIO!O356)</f>
        <v/>
      </c>
      <c r="I364" s="15" t="str">
        <f>IF(INVENTARIO!S356="","",INVENTARIO!S356)</f>
        <v/>
      </c>
      <c r="J364" s="15" t="str">
        <f>IF(INVENTARIO!W356="","",INVENTARIO!W356)</f>
        <v/>
      </c>
      <c r="K364" s="15" t="str">
        <f>IF(INVENTARIO!X356="","",INVENTARIO!X356)</f>
        <v/>
      </c>
      <c r="L364" s="15" t="str">
        <f>IF(INVENTARIO!Y356="","",INVENTARIO!Y356)</f>
        <v/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5" t="str">
        <f>IF(INVENTARIO!A356="","",INVENTARIO!A356)</f>
        <v/>
      </c>
      <c r="B365" s="15" t="str">
        <f>IF(INVENTARIO!G356="","",INVENTARIO!G356)</f>
        <v/>
      </c>
      <c r="C365" s="15" t="str">
        <f>IF(INVENTARIO!B356="","",INVENTARIO!B356)</f>
        <v/>
      </c>
      <c r="D365" s="15" t="str">
        <f>IF(INVENTARIO!D356="","",INVENTARIO!D356)</f>
        <v/>
      </c>
      <c r="E365" s="15" t="str">
        <f>IF(INVENTARIO!H356="","",INVENTARIO!H356)</f>
        <v/>
      </c>
      <c r="F365" s="15" t="str">
        <f>IF(INVENTARIO!L356="","",INVENTARIO!L356)</f>
        <v/>
      </c>
      <c r="G365" s="15" t="str">
        <f t="shared" si="17"/>
        <v>#REF!</v>
      </c>
      <c r="H365" s="21" t="str">
        <f>IF(INVENTARIO!O357="","",INVENTARIO!O357)</f>
        <v/>
      </c>
      <c r="I365" s="15" t="str">
        <f>IF(INVENTARIO!S357="","",INVENTARIO!S357)</f>
        <v/>
      </c>
      <c r="J365" s="15" t="str">
        <f>IF(INVENTARIO!W357="","",INVENTARIO!W357)</f>
        <v/>
      </c>
      <c r="K365" s="15" t="str">
        <f>IF(INVENTARIO!X357="","",INVENTARIO!X357)</f>
        <v/>
      </c>
      <c r="L365" s="15" t="str">
        <f>IF(INVENTARIO!Y357="","",INVENTARIO!Y357)</f>
        <v/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5" t="str">
        <f>IF(INVENTARIO!A357="","",INVENTARIO!A357)</f>
        <v/>
      </c>
      <c r="B366" s="15" t="str">
        <f>IF(INVENTARIO!G357="","",INVENTARIO!G357)</f>
        <v/>
      </c>
      <c r="C366" s="15" t="str">
        <f>IF(INVENTARIO!B357="","",INVENTARIO!B357)</f>
        <v/>
      </c>
      <c r="D366" s="15" t="str">
        <f>IF(INVENTARIO!D357="","",INVENTARIO!D357)</f>
        <v/>
      </c>
      <c r="E366" s="15" t="str">
        <f>IF(INVENTARIO!H357="","",INVENTARIO!H357)</f>
        <v/>
      </c>
      <c r="F366" s="15" t="str">
        <f>IF(INVENTARIO!L357="","",INVENTARIO!L357)</f>
        <v/>
      </c>
      <c r="G366" s="15" t="str">
        <f t="shared" si="17"/>
        <v>#REF!</v>
      </c>
      <c r="H366" s="21" t="str">
        <f>IF(INVENTARIO!O358="","",INVENTARIO!O358)</f>
        <v/>
      </c>
      <c r="I366" s="15" t="str">
        <f>IF(INVENTARIO!S358="","",INVENTARIO!S358)</f>
        <v/>
      </c>
      <c r="J366" s="15" t="str">
        <f>IF(INVENTARIO!W358="","",INVENTARIO!W358)</f>
        <v/>
      </c>
      <c r="K366" s="15" t="str">
        <f>IF(INVENTARIO!X358="","",INVENTARIO!X358)</f>
        <v/>
      </c>
      <c r="L366" s="15" t="str">
        <f>IF(INVENTARIO!Y358="","",INVENTARIO!Y358)</f>
        <v/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5" t="str">
        <f>IF(INVENTARIO!A358="","",INVENTARIO!A358)</f>
        <v/>
      </c>
      <c r="B367" s="15" t="str">
        <f>IF(INVENTARIO!G358="","",INVENTARIO!G358)</f>
        <v/>
      </c>
      <c r="C367" s="15" t="str">
        <f>IF(INVENTARIO!B358="","",INVENTARIO!B358)</f>
        <v/>
      </c>
      <c r="D367" s="15" t="str">
        <f>IF(INVENTARIO!D358="","",INVENTARIO!D358)</f>
        <v/>
      </c>
      <c r="E367" s="15" t="str">
        <f>IF(INVENTARIO!H358="","",INVENTARIO!H358)</f>
        <v/>
      </c>
      <c r="F367" s="15" t="str">
        <f>IF(INVENTARIO!L358="","",INVENTARIO!L358)</f>
        <v/>
      </c>
      <c r="G367" s="15" t="str">
        <f t="shared" si="17"/>
        <v>#REF!</v>
      </c>
      <c r="H367" s="21" t="str">
        <f>IF(INVENTARIO!O359="","",INVENTARIO!O359)</f>
        <v/>
      </c>
      <c r="I367" s="15" t="str">
        <f>IF(INVENTARIO!S359="","",INVENTARIO!S359)</f>
        <v/>
      </c>
      <c r="J367" s="15" t="str">
        <f>IF(INVENTARIO!W359="","",INVENTARIO!W359)</f>
        <v/>
      </c>
      <c r="K367" s="15" t="str">
        <f>IF(INVENTARIO!X359="","",INVENTARIO!X359)</f>
        <v/>
      </c>
      <c r="L367" s="15" t="str">
        <f>IF(INVENTARIO!Y359="","",INVENTARIO!Y359)</f>
        <v/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5" t="str">
        <f>IF(INVENTARIO!A359="","",INVENTARIO!A359)</f>
        <v/>
      </c>
      <c r="B368" s="15" t="str">
        <f>IF(INVENTARIO!G359="","",INVENTARIO!G359)</f>
        <v/>
      </c>
      <c r="C368" s="15" t="str">
        <f>IF(INVENTARIO!B359="","",INVENTARIO!B359)</f>
        <v/>
      </c>
      <c r="D368" s="15" t="str">
        <f>IF(INVENTARIO!D359="","",INVENTARIO!D359)</f>
        <v/>
      </c>
      <c r="E368" s="15" t="str">
        <f>IF(INVENTARIO!H359="","",INVENTARIO!H359)</f>
        <v/>
      </c>
      <c r="F368" s="15" t="str">
        <f>IF(INVENTARIO!L359="","",INVENTARIO!L359)</f>
        <v/>
      </c>
      <c r="G368" s="15" t="str">
        <f t="shared" si="17"/>
        <v>#REF!</v>
      </c>
      <c r="H368" s="21" t="str">
        <f>IF(INVENTARIO!O360="","",INVENTARIO!O360)</f>
        <v/>
      </c>
      <c r="I368" s="15" t="str">
        <f>IF(INVENTARIO!S360="","",INVENTARIO!S360)</f>
        <v/>
      </c>
      <c r="J368" s="15" t="str">
        <f>IF(INVENTARIO!W360="","",INVENTARIO!W360)</f>
        <v/>
      </c>
      <c r="K368" s="15" t="str">
        <f>IF(INVENTARIO!X360="","",INVENTARIO!X360)</f>
        <v/>
      </c>
      <c r="L368" s="15" t="str">
        <f>IF(INVENTARIO!Y360="","",INVENTARIO!Y360)</f>
        <v/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5" t="str">
        <f>IF(INVENTARIO!A360="","",INVENTARIO!A360)</f>
        <v/>
      </c>
      <c r="B369" s="15" t="str">
        <f>IF(INVENTARIO!G360="","",INVENTARIO!G360)</f>
        <v/>
      </c>
      <c r="C369" s="15" t="str">
        <f>IF(INVENTARIO!B360="","",INVENTARIO!B360)</f>
        <v/>
      </c>
      <c r="D369" s="15" t="str">
        <f>IF(INVENTARIO!D360="","",INVENTARIO!D360)</f>
        <v/>
      </c>
      <c r="E369" s="15" t="str">
        <f>IF(INVENTARIO!H360="","",INVENTARIO!H360)</f>
        <v/>
      </c>
      <c r="F369" s="15" t="str">
        <f>IF(INVENTARIO!L360="","",INVENTARIO!L360)</f>
        <v/>
      </c>
      <c r="G369" s="15" t="str">
        <f t="shared" si="17"/>
        <v>#REF!</v>
      </c>
      <c r="H369" s="21" t="str">
        <f>IF(INVENTARIO!O361="","",INVENTARIO!O361)</f>
        <v/>
      </c>
      <c r="I369" s="15" t="str">
        <f>IF(INVENTARIO!S361="","",INVENTARIO!S361)</f>
        <v/>
      </c>
      <c r="J369" s="15" t="str">
        <f>IF(INVENTARIO!W361="","",INVENTARIO!W361)</f>
        <v/>
      </c>
      <c r="K369" s="15" t="str">
        <f>IF(INVENTARIO!X361="","",INVENTARIO!X361)</f>
        <v/>
      </c>
      <c r="L369" s="15" t="str">
        <f>IF(INVENTARIO!Y361="","",INVENTARIO!Y361)</f>
        <v/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5" t="str">
        <f>IF(INVENTARIO!A361="","",INVENTARIO!A361)</f>
        <v/>
      </c>
      <c r="B370" s="15" t="str">
        <f>IF(INVENTARIO!G361="","",INVENTARIO!G361)</f>
        <v/>
      </c>
      <c r="C370" s="15" t="str">
        <f>IF(INVENTARIO!B361="","",INVENTARIO!B361)</f>
        <v/>
      </c>
      <c r="D370" s="15" t="str">
        <f>IF(INVENTARIO!D361="","",INVENTARIO!D361)</f>
        <v/>
      </c>
      <c r="E370" s="15" t="str">
        <f>IF(INVENTARIO!H361="","",INVENTARIO!H361)</f>
        <v/>
      </c>
      <c r="F370" s="15" t="str">
        <f>IF(INVENTARIO!L361="","",INVENTARIO!L361)</f>
        <v/>
      </c>
      <c r="G370" s="15" t="str">
        <f t="shared" si="17"/>
        <v>#REF!</v>
      </c>
      <c r="H370" s="21" t="str">
        <f>IF(INVENTARIO!O362="","",INVENTARIO!O362)</f>
        <v/>
      </c>
      <c r="I370" s="15" t="str">
        <f>IF(INVENTARIO!S362="","",INVENTARIO!S362)</f>
        <v/>
      </c>
      <c r="J370" s="15" t="str">
        <f>IF(INVENTARIO!W362="","",INVENTARIO!W362)</f>
        <v/>
      </c>
      <c r="K370" s="15" t="str">
        <f>IF(INVENTARIO!X362="","",INVENTARIO!X362)</f>
        <v/>
      </c>
      <c r="L370" s="15" t="str">
        <f>IF(INVENTARIO!Y362="","",INVENTARIO!Y362)</f>
        <v/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5" t="str">
        <f>IF(INVENTARIO!A362="","",INVENTARIO!A362)</f>
        <v/>
      </c>
      <c r="B371" s="15" t="str">
        <f>IF(INVENTARIO!G362="","",INVENTARIO!G362)</f>
        <v/>
      </c>
      <c r="C371" s="15" t="str">
        <f>IF(INVENTARIO!B362="","",INVENTARIO!B362)</f>
        <v/>
      </c>
      <c r="D371" s="15" t="str">
        <f>IF(INVENTARIO!D362="","",INVENTARIO!D362)</f>
        <v/>
      </c>
      <c r="E371" s="15" t="str">
        <f>IF(INVENTARIO!H362="","",INVENTARIO!H362)</f>
        <v/>
      </c>
      <c r="F371" s="15" t="str">
        <f>IF(INVENTARIO!L362="","",INVENTARIO!L362)</f>
        <v/>
      </c>
      <c r="G371" s="15" t="str">
        <f t="shared" si="17"/>
        <v>#REF!</v>
      </c>
      <c r="H371" s="21" t="str">
        <f>IF(INVENTARIO!O363="","",INVENTARIO!O363)</f>
        <v/>
      </c>
      <c r="I371" s="15" t="str">
        <f>IF(INVENTARIO!S363="","",INVENTARIO!S363)</f>
        <v/>
      </c>
      <c r="J371" s="15" t="str">
        <f>IF(INVENTARIO!W363="","",INVENTARIO!W363)</f>
        <v/>
      </c>
      <c r="K371" s="15" t="str">
        <f>IF(INVENTARIO!X363="","",INVENTARIO!X363)</f>
        <v/>
      </c>
      <c r="L371" s="15" t="str">
        <f>IF(INVENTARIO!Y363="","",INVENTARIO!Y363)</f>
        <v/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5" t="str">
        <f>IF(INVENTARIO!A363="","",INVENTARIO!A363)</f>
        <v/>
      </c>
      <c r="B372" s="15" t="str">
        <f>IF(INVENTARIO!G363="","",INVENTARIO!G363)</f>
        <v/>
      </c>
      <c r="C372" s="15" t="str">
        <f>IF(INVENTARIO!B363="","",INVENTARIO!B363)</f>
        <v/>
      </c>
      <c r="D372" s="15" t="str">
        <f>IF(INVENTARIO!D363="","",INVENTARIO!D363)</f>
        <v/>
      </c>
      <c r="E372" s="15" t="str">
        <f>IF(INVENTARIO!H363="","",INVENTARIO!H363)</f>
        <v/>
      </c>
      <c r="F372" s="15" t="str">
        <f>IF(INVENTARIO!L363="","",INVENTARIO!L363)</f>
        <v/>
      </c>
      <c r="G372" s="15" t="str">
        <f t="shared" si="17"/>
        <v>#REF!</v>
      </c>
      <c r="H372" s="21" t="str">
        <f>IF(INVENTARIO!O364="","",INVENTARIO!O364)</f>
        <v/>
      </c>
      <c r="I372" s="15" t="str">
        <f>IF(INVENTARIO!S364="","",INVENTARIO!S364)</f>
        <v/>
      </c>
      <c r="J372" s="15" t="str">
        <f>IF(INVENTARIO!W364="","",INVENTARIO!W364)</f>
        <v/>
      </c>
      <c r="K372" s="15" t="str">
        <f>IF(INVENTARIO!X364="","",INVENTARIO!X364)</f>
        <v/>
      </c>
      <c r="L372" s="15" t="str">
        <f>IF(INVENTARIO!Y364="","",INVENTARIO!Y364)</f>
        <v/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5" t="str">
        <f>IF(INVENTARIO!A364="","",INVENTARIO!A364)</f>
        <v/>
      </c>
      <c r="B373" s="15" t="str">
        <f>IF(INVENTARIO!G364="","",INVENTARIO!G364)</f>
        <v/>
      </c>
      <c r="C373" s="15" t="str">
        <f>IF(INVENTARIO!B364="","",INVENTARIO!B364)</f>
        <v/>
      </c>
      <c r="D373" s="15" t="str">
        <f>IF(INVENTARIO!D364="","",INVENTARIO!D364)</f>
        <v/>
      </c>
      <c r="E373" s="15" t="str">
        <f>IF(INVENTARIO!H364="","",INVENTARIO!H364)</f>
        <v/>
      </c>
      <c r="F373" s="15" t="str">
        <f>IF(INVENTARIO!L364="","",INVENTARIO!L364)</f>
        <v/>
      </c>
      <c r="G373" s="15" t="str">
        <f t="shared" si="17"/>
        <v>#REF!</v>
      </c>
      <c r="H373" s="21" t="str">
        <f>IF(INVENTARIO!O365="","",INVENTARIO!O365)</f>
        <v/>
      </c>
      <c r="I373" s="15" t="str">
        <f>IF(INVENTARIO!S365="","",INVENTARIO!S365)</f>
        <v/>
      </c>
      <c r="J373" s="15" t="str">
        <f>IF(INVENTARIO!W365="","",INVENTARIO!W365)</f>
        <v/>
      </c>
      <c r="K373" s="15" t="str">
        <f>IF(INVENTARIO!X365="","",INVENTARIO!X365)</f>
        <v/>
      </c>
      <c r="L373" s="15" t="str">
        <f>IF(INVENTARIO!Y365="","",INVENTARIO!Y365)</f>
        <v/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5" t="str">
        <f>IF(INVENTARIO!A365="","",INVENTARIO!A365)</f>
        <v/>
      </c>
      <c r="B374" s="15" t="str">
        <f>IF(INVENTARIO!G365="","",INVENTARIO!G365)</f>
        <v/>
      </c>
      <c r="C374" s="15" t="str">
        <f>IF(INVENTARIO!B365="","",INVENTARIO!B365)</f>
        <v/>
      </c>
      <c r="D374" s="15" t="str">
        <f>IF(INVENTARIO!D365="","",INVENTARIO!D365)</f>
        <v/>
      </c>
      <c r="E374" s="15" t="str">
        <f>IF(INVENTARIO!H365="","",INVENTARIO!H365)</f>
        <v/>
      </c>
      <c r="F374" s="15" t="str">
        <f>IF(INVENTARIO!L365="","",INVENTARIO!L365)</f>
        <v/>
      </c>
      <c r="G374" s="15" t="str">
        <f t="shared" si="17"/>
        <v>#REF!</v>
      </c>
      <c r="H374" s="21" t="str">
        <f>IF(INVENTARIO!O366="","",INVENTARIO!O366)</f>
        <v/>
      </c>
      <c r="I374" s="15" t="str">
        <f>IF(INVENTARIO!S366="","",INVENTARIO!S366)</f>
        <v/>
      </c>
      <c r="J374" s="15" t="str">
        <f>IF(INVENTARIO!W366="","",INVENTARIO!W366)</f>
        <v/>
      </c>
      <c r="K374" s="15" t="str">
        <f>IF(INVENTARIO!X366="","",INVENTARIO!X366)</f>
        <v/>
      </c>
      <c r="L374" s="15" t="str">
        <f>IF(INVENTARIO!Y366="","",INVENTARIO!Y366)</f>
        <v/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5" t="str">
        <f>IF(INVENTARIO!A366="","",INVENTARIO!A366)</f>
        <v/>
      </c>
      <c r="B375" s="15" t="str">
        <f>IF(INVENTARIO!G366="","",INVENTARIO!G366)</f>
        <v/>
      </c>
      <c r="C375" s="15" t="str">
        <f>IF(INVENTARIO!B366="","",INVENTARIO!B366)</f>
        <v/>
      </c>
      <c r="D375" s="15" t="str">
        <f>IF(INVENTARIO!D366="","",INVENTARIO!D366)</f>
        <v/>
      </c>
      <c r="E375" s="15" t="str">
        <f>IF(INVENTARIO!H366="","",INVENTARIO!H366)</f>
        <v/>
      </c>
      <c r="F375" s="15" t="str">
        <f>IF(INVENTARIO!L366="","",INVENTARIO!L366)</f>
        <v/>
      </c>
      <c r="G375" s="15" t="str">
        <f t="shared" si="17"/>
        <v>#REF!</v>
      </c>
      <c r="H375" s="21" t="str">
        <f>IF(INVENTARIO!O367="","",INVENTARIO!O367)</f>
        <v/>
      </c>
      <c r="I375" s="15" t="str">
        <f>IF(INVENTARIO!S367="","",INVENTARIO!S367)</f>
        <v/>
      </c>
      <c r="J375" s="15" t="str">
        <f>IF(INVENTARIO!W367="","",INVENTARIO!W367)</f>
        <v/>
      </c>
      <c r="K375" s="15" t="str">
        <f>IF(INVENTARIO!X367="","",INVENTARIO!X367)</f>
        <v/>
      </c>
      <c r="L375" s="15" t="str">
        <f>IF(INVENTARIO!Y367="","",INVENTARIO!Y367)</f>
        <v/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5" t="str">
        <f>IF(INVENTARIO!A367="","",INVENTARIO!A367)</f>
        <v/>
      </c>
      <c r="B376" s="15" t="str">
        <f>IF(INVENTARIO!G367="","",INVENTARIO!G367)</f>
        <v/>
      </c>
      <c r="C376" s="15" t="str">
        <f>IF(INVENTARIO!B367="","",INVENTARIO!B367)</f>
        <v/>
      </c>
      <c r="D376" s="15" t="str">
        <f>IF(INVENTARIO!D367="","",INVENTARIO!D367)</f>
        <v/>
      </c>
      <c r="E376" s="15" t="str">
        <f>IF(INVENTARIO!H367="","",INVENTARIO!H367)</f>
        <v/>
      </c>
      <c r="F376" s="15" t="str">
        <f>IF(INVENTARIO!L367="","",INVENTARIO!L367)</f>
        <v/>
      </c>
      <c r="G376" s="15" t="str">
        <f t="shared" si="17"/>
        <v>#REF!</v>
      </c>
      <c r="H376" s="21" t="str">
        <f>IF(INVENTARIO!O368="","",INVENTARIO!O368)</f>
        <v/>
      </c>
      <c r="I376" s="15" t="str">
        <f>IF(INVENTARIO!S368="","",INVENTARIO!S368)</f>
        <v/>
      </c>
      <c r="J376" s="15" t="str">
        <f>IF(INVENTARIO!W368="","",INVENTARIO!W368)</f>
        <v/>
      </c>
      <c r="K376" s="15" t="str">
        <f>IF(INVENTARIO!X368="","",INVENTARIO!X368)</f>
        <v/>
      </c>
      <c r="L376" s="15" t="str">
        <f>IF(INVENTARIO!Y368="","",INVENTARIO!Y368)</f>
        <v/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5" t="str">
        <f>IF(INVENTARIO!A368="","",INVENTARIO!A368)</f>
        <v/>
      </c>
      <c r="B377" s="15" t="str">
        <f>IF(INVENTARIO!G368="","",INVENTARIO!G368)</f>
        <v/>
      </c>
      <c r="C377" s="15" t="str">
        <f>IF(INVENTARIO!B368="","",INVENTARIO!B368)</f>
        <v/>
      </c>
      <c r="D377" s="15" t="str">
        <f>IF(INVENTARIO!D368="","",INVENTARIO!D368)</f>
        <v/>
      </c>
      <c r="E377" s="15" t="str">
        <f>IF(INVENTARIO!H368="","",INVENTARIO!H368)</f>
        <v/>
      </c>
      <c r="F377" s="15" t="str">
        <f>IF(INVENTARIO!L368="","",INVENTARIO!L368)</f>
        <v/>
      </c>
      <c r="G377" s="15" t="str">
        <f t="shared" si="17"/>
        <v>#REF!</v>
      </c>
      <c r="H377" s="21" t="str">
        <f>IF(INVENTARIO!O369="","",INVENTARIO!O369)</f>
        <v/>
      </c>
      <c r="I377" s="15" t="str">
        <f>IF(INVENTARIO!S369="","",INVENTARIO!S369)</f>
        <v/>
      </c>
      <c r="J377" s="15" t="str">
        <f>IF(INVENTARIO!W369="","",INVENTARIO!W369)</f>
        <v/>
      </c>
      <c r="K377" s="15" t="str">
        <f>IF(INVENTARIO!X369="","",INVENTARIO!X369)</f>
        <v/>
      </c>
      <c r="L377" s="15" t="str">
        <f>IF(INVENTARIO!Y369="","",INVENTARIO!Y369)</f>
        <v/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5" t="str">
        <f>IF(INVENTARIO!A369="","",INVENTARIO!A369)</f>
        <v/>
      </c>
      <c r="B378" s="15" t="str">
        <f>IF(INVENTARIO!G369="","",INVENTARIO!G369)</f>
        <v/>
      </c>
      <c r="C378" s="15" t="str">
        <f>IF(INVENTARIO!B369="","",INVENTARIO!B369)</f>
        <v/>
      </c>
      <c r="D378" s="15" t="str">
        <f>IF(INVENTARIO!D369="","",INVENTARIO!D369)</f>
        <v/>
      </c>
      <c r="E378" s="15" t="str">
        <f>IF(INVENTARIO!H369="","",INVENTARIO!H369)</f>
        <v/>
      </c>
      <c r="F378" s="15" t="str">
        <f>IF(INVENTARIO!L369="","",INVENTARIO!L369)</f>
        <v/>
      </c>
      <c r="G378" s="15" t="str">
        <f t="shared" si="17"/>
        <v>#REF!</v>
      </c>
      <c r="H378" s="21" t="str">
        <f>IF(INVENTARIO!O370="","",INVENTARIO!O370)</f>
        <v/>
      </c>
      <c r="I378" s="15" t="str">
        <f>IF(INVENTARIO!S370="","",INVENTARIO!S370)</f>
        <v/>
      </c>
      <c r="J378" s="15" t="str">
        <f>IF(INVENTARIO!W370="","",INVENTARIO!W370)</f>
        <v/>
      </c>
      <c r="K378" s="15" t="str">
        <f>IF(INVENTARIO!X370="","",INVENTARIO!X370)</f>
        <v/>
      </c>
      <c r="L378" s="15" t="str">
        <f>IF(INVENTARIO!Y370="","",INVENTARIO!Y370)</f>
        <v/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5" t="str">
        <f>IF(INVENTARIO!A370="","",INVENTARIO!A370)</f>
        <v/>
      </c>
      <c r="B379" s="15" t="str">
        <f>IF(INVENTARIO!G370="","",INVENTARIO!G370)</f>
        <v/>
      </c>
      <c r="C379" s="15" t="str">
        <f>IF(INVENTARIO!B370="","",INVENTARIO!B370)</f>
        <v/>
      </c>
      <c r="D379" s="15" t="str">
        <f>IF(INVENTARIO!D370="","",INVENTARIO!D370)</f>
        <v/>
      </c>
      <c r="E379" s="15" t="str">
        <f>IF(INVENTARIO!H370="","",INVENTARIO!H370)</f>
        <v/>
      </c>
      <c r="F379" s="15" t="str">
        <f>IF(INVENTARIO!L370="","",INVENTARIO!L370)</f>
        <v/>
      </c>
      <c r="G379" s="15" t="str">
        <f t="shared" si="17"/>
        <v>#REF!</v>
      </c>
      <c r="H379" s="21" t="str">
        <f>IF(INVENTARIO!O371="","",INVENTARIO!O371)</f>
        <v/>
      </c>
      <c r="I379" s="15" t="str">
        <f>IF(INVENTARIO!S371="","",INVENTARIO!S371)</f>
        <v/>
      </c>
      <c r="J379" s="15" t="str">
        <f>IF(INVENTARIO!W371="","",INVENTARIO!W371)</f>
        <v/>
      </c>
      <c r="K379" s="15" t="str">
        <f>IF(INVENTARIO!X371="","",INVENTARIO!X371)</f>
        <v/>
      </c>
      <c r="L379" s="15" t="str">
        <f>IF(INVENTARIO!Y371="","",INVENTARIO!Y371)</f>
        <v/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5" t="str">
        <f>IF(INVENTARIO!A371="","",INVENTARIO!A371)</f>
        <v/>
      </c>
      <c r="B380" s="15" t="str">
        <f>IF(INVENTARIO!G371="","",INVENTARIO!G371)</f>
        <v/>
      </c>
      <c r="C380" s="15" t="str">
        <f>IF(INVENTARIO!B371="","",INVENTARIO!B371)</f>
        <v/>
      </c>
      <c r="D380" s="15" t="str">
        <f>IF(INVENTARIO!D371="","",INVENTARIO!D371)</f>
        <v/>
      </c>
      <c r="E380" s="15" t="str">
        <f>IF(INVENTARIO!H371="","",INVENTARIO!H371)</f>
        <v/>
      </c>
      <c r="F380" s="15" t="str">
        <f>IF(INVENTARIO!L371="","",INVENTARIO!L371)</f>
        <v/>
      </c>
      <c r="G380" s="15" t="str">
        <f t="shared" si="17"/>
        <v>#REF!</v>
      </c>
      <c r="H380" s="21" t="str">
        <f>IF(INVENTARIO!O372="","",INVENTARIO!O372)</f>
        <v/>
      </c>
      <c r="I380" s="15" t="str">
        <f>IF(INVENTARIO!S372="","",INVENTARIO!S372)</f>
        <v/>
      </c>
      <c r="J380" s="15" t="str">
        <f>IF(INVENTARIO!W372="","",INVENTARIO!W372)</f>
        <v/>
      </c>
      <c r="K380" s="15" t="str">
        <f>IF(INVENTARIO!X372="","",INVENTARIO!X372)</f>
        <v/>
      </c>
      <c r="L380" s="15" t="str">
        <f>IF(INVENTARIO!Y372="","",INVENTARIO!Y372)</f>
        <v/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5" t="str">
        <f>IF(INVENTARIO!A372="","",INVENTARIO!A372)</f>
        <v/>
      </c>
      <c r="B381" s="15" t="str">
        <f>IF(INVENTARIO!G372="","",INVENTARIO!G372)</f>
        <v/>
      </c>
      <c r="C381" s="15" t="str">
        <f>IF(INVENTARIO!B372="","",INVENTARIO!B372)</f>
        <v/>
      </c>
      <c r="D381" s="15" t="str">
        <f>IF(INVENTARIO!D372="","",INVENTARIO!D372)</f>
        <v/>
      </c>
      <c r="E381" s="15" t="str">
        <f>IF(INVENTARIO!H372="","",INVENTARIO!H372)</f>
        <v/>
      </c>
      <c r="F381" s="15" t="str">
        <f>IF(INVENTARIO!L372="","",INVENTARIO!L372)</f>
        <v/>
      </c>
      <c r="G381" s="15" t="str">
        <f t="shared" si="17"/>
        <v>#REF!</v>
      </c>
      <c r="H381" s="21" t="str">
        <f>IF(INVENTARIO!O373="","",INVENTARIO!O373)</f>
        <v/>
      </c>
      <c r="I381" s="15" t="str">
        <f>IF(INVENTARIO!S373="","",INVENTARIO!S373)</f>
        <v/>
      </c>
      <c r="J381" s="15" t="str">
        <f>IF(INVENTARIO!W373="","",INVENTARIO!W373)</f>
        <v/>
      </c>
      <c r="K381" s="15" t="str">
        <f>IF(INVENTARIO!X373="","",INVENTARIO!X373)</f>
        <v/>
      </c>
      <c r="L381" s="15" t="str">
        <f>IF(INVENTARIO!Y373="","",INVENTARIO!Y373)</f>
        <v/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5" t="str">
        <f>IF(INVENTARIO!A373="","",INVENTARIO!A373)</f>
        <v/>
      </c>
      <c r="B382" s="15" t="str">
        <f>IF(INVENTARIO!G373="","",INVENTARIO!G373)</f>
        <v/>
      </c>
      <c r="C382" s="15" t="str">
        <f>IF(INVENTARIO!B373="","",INVENTARIO!B373)</f>
        <v/>
      </c>
      <c r="D382" s="15" t="str">
        <f>IF(INVENTARIO!D373="","",INVENTARIO!D373)</f>
        <v/>
      </c>
      <c r="E382" s="15" t="str">
        <f>IF(INVENTARIO!H373="","",INVENTARIO!H373)</f>
        <v/>
      </c>
      <c r="F382" s="15" t="str">
        <f>IF(INVENTARIO!L373="","",INVENTARIO!L373)</f>
        <v/>
      </c>
      <c r="G382" s="15" t="str">
        <f t="shared" si="17"/>
        <v>#REF!</v>
      </c>
      <c r="H382" s="21" t="str">
        <f>IF(INVENTARIO!O374="","",INVENTARIO!O374)</f>
        <v/>
      </c>
      <c r="I382" s="15" t="str">
        <f>IF(INVENTARIO!S374="","",INVENTARIO!S374)</f>
        <v/>
      </c>
      <c r="J382" s="15" t="str">
        <f>IF(INVENTARIO!W374="","",INVENTARIO!W374)</f>
        <v/>
      </c>
      <c r="K382" s="15" t="str">
        <f>IF(INVENTARIO!X374="","",INVENTARIO!X374)</f>
        <v/>
      </c>
      <c r="L382" s="15" t="str">
        <f>IF(INVENTARIO!Y374="","",INVENTARIO!Y374)</f>
        <v/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5" t="str">
        <f>IF(INVENTARIO!A374="","",INVENTARIO!A374)</f>
        <v/>
      </c>
      <c r="B383" s="15" t="str">
        <f>IF(INVENTARIO!G374="","",INVENTARIO!G374)</f>
        <v/>
      </c>
      <c r="C383" s="15" t="str">
        <f>IF(INVENTARIO!B374="","",INVENTARIO!B374)</f>
        <v/>
      </c>
      <c r="D383" s="15" t="str">
        <f>IF(INVENTARIO!D374="","",INVENTARIO!D374)</f>
        <v/>
      </c>
      <c r="E383" s="15" t="str">
        <f>IF(INVENTARIO!H374="","",INVENTARIO!H374)</f>
        <v/>
      </c>
      <c r="F383" s="15" t="str">
        <f>IF(INVENTARIO!L374="","",INVENTARIO!L374)</f>
        <v/>
      </c>
      <c r="G383" s="15" t="str">
        <f t="shared" si="17"/>
        <v>#REF!</v>
      </c>
      <c r="H383" s="21" t="str">
        <f>IF(INVENTARIO!O375="","",INVENTARIO!O375)</f>
        <v/>
      </c>
      <c r="I383" s="15" t="str">
        <f>IF(INVENTARIO!S375="","",INVENTARIO!S375)</f>
        <v/>
      </c>
      <c r="J383" s="15" t="str">
        <f>IF(INVENTARIO!W375="","",INVENTARIO!W375)</f>
        <v/>
      </c>
      <c r="K383" s="15" t="str">
        <f>IF(INVENTARIO!X375="","",INVENTARIO!X375)</f>
        <v/>
      </c>
      <c r="L383" s="15" t="str">
        <f>IF(INVENTARIO!Y375="","",INVENTARIO!Y375)</f>
        <v/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5" t="str">
        <f>IF(INVENTARIO!A375="","",INVENTARIO!A375)</f>
        <v/>
      </c>
      <c r="B384" s="15" t="str">
        <f>IF(INVENTARIO!G375="","",INVENTARIO!G375)</f>
        <v/>
      </c>
      <c r="C384" s="15" t="str">
        <f>IF(INVENTARIO!B375="","",INVENTARIO!B375)</f>
        <v/>
      </c>
      <c r="D384" s="15" t="str">
        <f>IF(INVENTARIO!D375="","",INVENTARIO!D375)</f>
        <v/>
      </c>
      <c r="E384" s="15" t="str">
        <f>IF(INVENTARIO!H375="","",INVENTARIO!H375)</f>
        <v/>
      </c>
      <c r="F384" s="15" t="str">
        <f>IF(INVENTARIO!L375="","",INVENTARIO!L375)</f>
        <v/>
      </c>
      <c r="G384" s="15" t="str">
        <f t="shared" si="17"/>
        <v>#REF!</v>
      </c>
      <c r="H384" s="21" t="str">
        <f>IF(INVENTARIO!O376="","",INVENTARIO!O376)</f>
        <v/>
      </c>
      <c r="I384" s="15" t="str">
        <f>IF(INVENTARIO!S376="","",INVENTARIO!S376)</f>
        <v/>
      </c>
      <c r="J384" s="15" t="str">
        <f>IF(INVENTARIO!W376="","",INVENTARIO!W376)</f>
        <v/>
      </c>
      <c r="K384" s="15" t="str">
        <f>IF(INVENTARIO!X376="","",INVENTARIO!X376)</f>
        <v/>
      </c>
      <c r="L384" s="15" t="str">
        <f>IF(INVENTARIO!Y376="","",INVENTARIO!Y376)</f>
        <v/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5" t="str">
        <f>IF(INVENTARIO!A376="","",INVENTARIO!A376)</f>
        <v/>
      </c>
      <c r="B385" s="15" t="str">
        <f>IF(INVENTARIO!G376="","",INVENTARIO!G376)</f>
        <v/>
      </c>
      <c r="C385" s="15" t="str">
        <f>IF(INVENTARIO!B376="","",INVENTARIO!B376)</f>
        <v/>
      </c>
      <c r="D385" s="15" t="str">
        <f>IF(INVENTARIO!D376="","",INVENTARIO!D376)</f>
        <v/>
      </c>
      <c r="E385" s="15" t="str">
        <f>IF(INVENTARIO!H376="","",INVENTARIO!H376)</f>
        <v/>
      </c>
      <c r="F385" s="15" t="str">
        <f>IF(INVENTARIO!L376="","",INVENTARIO!L376)</f>
        <v/>
      </c>
      <c r="G385" s="15" t="str">
        <f t="shared" si="17"/>
        <v>#REF!</v>
      </c>
      <c r="H385" s="21" t="str">
        <f>IF(INVENTARIO!O377="","",INVENTARIO!O377)</f>
        <v/>
      </c>
      <c r="I385" s="15" t="str">
        <f>IF(INVENTARIO!S377="","",INVENTARIO!S377)</f>
        <v/>
      </c>
      <c r="J385" s="15" t="str">
        <f>IF(INVENTARIO!W377="","",INVENTARIO!W377)</f>
        <v/>
      </c>
      <c r="K385" s="15" t="str">
        <f>IF(INVENTARIO!X377="","",INVENTARIO!X377)</f>
        <v/>
      </c>
      <c r="L385" s="15" t="str">
        <f>IF(INVENTARIO!Y377="","",INVENTARIO!Y377)</f>
        <v/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5" t="str">
        <f>IF(INVENTARIO!A377="","",INVENTARIO!A377)</f>
        <v/>
      </c>
      <c r="B386" s="15" t="str">
        <f>IF(INVENTARIO!G377="","",INVENTARIO!G377)</f>
        <v/>
      </c>
      <c r="C386" s="15" t="str">
        <f>IF(INVENTARIO!B377="","",INVENTARIO!B377)</f>
        <v/>
      </c>
      <c r="D386" s="15" t="str">
        <f>IF(INVENTARIO!D377="","",INVENTARIO!D377)</f>
        <v/>
      </c>
      <c r="E386" s="15" t="str">
        <f>IF(INVENTARIO!H377="","",INVENTARIO!H377)</f>
        <v/>
      </c>
      <c r="F386" s="15" t="str">
        <f>IF(INVENTARIO!L377="","",INVENTARIO!L377)</f>
        <v/>
      </c>
      <c r="G386" s="15" t="str">
        <f t="shared" si="17"/>
        <v>#REF!</v>
      </c>
      <c r="H386" s="21" t="str">
        <f>IF(INVENTARIO!O378="","",INVENTARIO!O378)</f>
        <v/>
      </c>
      <c r="I386" s="15" t="str">
        <f>IF(INVENTARIO!S378="","",INVENTARIO!S378)</f>
        <v/>
      </c>
      <c r="J386" s="15" t="str">
        <f>IF(INVENTARIO!W378="","",INVENTARIO!W378)</f>
        <v/>
      </c>
      <c r="K386" s="15" t="str">
        <f>IF(INVENTARIO!X378="","",INVENTARIO!X378)</f>
        <v/>
      </c>
      <c r="L386" s="15" t="str">
        <f>IF(INVENTARIO!Y378="","",INVENTARIO!Y378)</f>
        <v/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5" t="str">
        <f>IF(INVENTARIO!A378="","",INVENTARIO!A378)</f>
        <v/>
      </c>
      <c r="B387" s="15" t="str">
        <f>IF(INVENTARIO!G378="","",INVENTARIO!G378)</f>
        <v/>
      </c>
      <c r="C387" s="15" t="str">
        <f>IF(INVENTARIO!B378="","",INVENTARIO!B378)</f>
        <v/>
      </c>
      <c r="D387" s="15" t="str">
        <f>IF(INVENTARIO!D378="","",INVENTARIO!D378)</f>
        <v/>
      </c>
      <c r="E387" s="15" t="str">
        <f>IF(INVENTARIO!H378="","",INVENTARIO!H378)</f>
        <v/>
      </c>
      <c r="F387" s="15" t="str">
        <f>IF(INVENTARIO!L378="","",INVENTARIO!L378)</f>
        <v/>
      </c>
      <c r="G387" s="15" t="str">
        <f t="shared" si="17"/>
        <v>#REF!</v>
      </c>
      <c r="H387" s="21" t="str">
        <f>IF(INVENTARIO!O379="","",INVENTARIO!O379)</f>
        <v/>
      </c>
      <c r="I387" s="15" t="str">
        <f>IF(INVENTARIO!S379="","",INVENTARIO!S379)</f>
        <v/>
      </c>
      <c r="J387" s="15" t="str">
        <f>IF(INVENTARIO!W379="","",INVENTARIO!W379)</f>
        <v/>
      </c>
      <c r="K387" s="15" t="str">
        <f>IF(INVENTARIO!X379="","",INVENTARIO!X379)</f>
        <v/>
      </c>
      <c r="L387" s="15" t="str">
        <f>IF(INVENTARIO!Y379="","",INVENTARIO!Y379)</f>
        <v/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5" t="str">
        <f>IF(INVENTARIO!A379="","",INVENTARIO!A379)</f>
        <v/>
      </c>
      <c r="B388" s="15" t="str">
        <f>IF(INVENTARIO!G379="","",INVENTARIO!G379)</f>
        <v/>
      </c>
      <c r="C388" s="15" t="str">
        <f>IF(INVENTARIO!B379="","",INVENTARIO!B379)</f>
        <v/>
      </c>
      <c r="D388" s="15" t="str">
        <f>IF(INVENTARIO!D379="","",INVENTARIO!D379)</f>
        <v/>
      </c>
      <c r="E388" s="15" t="str">
        <f>IF(INVENTARIO!H379="","",INVENTARIO!H379)</f>
        <v/>
      </c>
      <c r="F388" s="15" t="str">
        <f>IF(INVENTARIO!L379="","",INVENTARIO!L379)</f>
        <v/>
      </c>
      <c r="G388" s="15" t="str">
        <f t="shared" si="17"/>
        <v>#REF!</v>
      </c>
      <c r="H388" s="21" t="str">
        <f>IF(INVENTARIO!O380="","",INVENTARIO!O380)</f>
        <v/>
      </c>
      <c r="I388" s="15" t="str">
        <f>IF(INVENTARIO!S380="","",INVENTARIO!S380)</f>
        <v/>
      </c>
      <c r="J388" s="15" t="str">
        <f>IF(INVENTARIO!W380="","",INVENTARIO!W380)</f>
        <v/>
      </c>
      <c r="K388" s="15" t="str">
        <f>IF(INVENTARIO!X380="","",INVENTARIO!X380)</f>
        <v/>
      </c>
      <c r="L388" s="15" t="str">
        <f>IF(INVENTARIO!Y380="","",INVENTARIO!Y380)</f>
        <v/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5" t="str">
        <f>IF(INVENTARIO!A380="","",INVENTARIO!A380)</f>
        <v/>
      </c>
      <c r="B389" s="15" t="str">
        <f>IF(INVENTARIO!G380="","",INVENTARIO!G380)</f>
        <v/>
      </c>
      <c r="C389" s="15" t="str">
        <f>IF(INVENTARIO!B380="","",INVENTARIO!B380)</f>
        <v/>
      </c>
      <c r="D389" s="15" t="str">
        <f>IF(INVENTARIO!D380="","",INVENTARIO!D380)</f>
        <v/>
      </c>
      <c r="E389" s="15" t="str">
        <f>IF(INVENTARIO!H380="","",INVENTARIO!H380)</f>
        <v/>
      </c>
      <c r="F389" s="15" t="str">
        <f>IF(INVENTARIO!L380="","",INVENTARIO!L380)</f>
        <v/>
      </c>
      <c r="G389" s="15" t="str">
        <f t="shared" si="17"/>
        <v>#REF!</v>
      </c>
      <c r="H389" s="21" t="str">
        <f>IF(INVENTARIO!O381="","",INVENTARIO!O381)</f>
        <v/>
      </c>
      <c r="I389" s="15" t="str">
        <f>IF(INVENTARIO!S381="","",INVENTARIO!S381)</f>
        <v/>
      </c>
      <c r="J389" s="15" t="str">
        <f>IF(INVENTARIO!W381="","",INVENTARIO!W381)</f>
        <v/>
      </c>
      <c r="K389" s="15" t="str">
        <f>IF(INVENTARIO!X381="","",INVENTARIO!X381)</f>
        <v/>
      </c>
      <c r="L389" s="15" t="str">
        <f>IF(INVENTARIO!Y381="","",INVENTARIO!Y381)</f>
        <v/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5" t="str">
        <f>IF(INVENTARIO!A381="","",INVENTARIO!A381)</f>
        <v/>
      </c>
      <c r="B390" s="15" t="str">
        <f>IF(INVENTARIO!G381="","",INVENTARIO!G381)</f>
        <v/>
      </c>
      <c r="C390" s="15" t="str">
        <f>IF(INVENTARIO!B381="","",INVENTARIO!B381)</f>
        <v/>
      </c>
      <c r="D390" s="15" t="str">
        <f>IF(INVENTARIO!D381="","",INVENTARIO!D381)</f>
        <v/>
      </c>
      <c r="E390" s="15" t="str">
        <f>IF(INVENTARIO!H381="","",INVENTARIO!H381)</f>
        <v/>
      </c>
      <c r="F390" s="15" t="str">
        <f>IF(INVENTARIO!L381="","",INVENTARIO!L381)</f>
        <v/>
      </c>
      <c r="G390" s="15" t="str">
        <f t="shared" si="17"/>
        <v>#REF!</v>
      </c>
      <c r="H390" s="21" t="str">
        <f>IF(INVENTARIO!O382="","",INVENTARIO!O382)</f>
        <v/>
      </c>
      <c r="I390" s="15" t="str">
        <f>IF(INVENTARIO!S382="","",INVENTARIO!S382)</f>
        <v/>
      </c>
      <c r="J390" s="15" t="str">
        <f>IF(INVENTARIO!W382="","",INVENTARIO!W382)</f>
        <v/>
      </c>
      <c r="K390" s="15" t="str">
        <f>IF(INVENTARIO!X382="","",INVENTARIO!X382)</f>
        <v/>
      </c>
      <c r="L390" s="15" t="str">
        <f>IF(INVENTARIO!Y382="","",INVENTARIO!Y382)</f>
        <v/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5" t="str">
        <f>IF(INVENTARIO!A382="","",INVENTARIO!A382)</f>
        <v/>
      </c>
      <c r="B391" s="15" t="str">
        <f>IF(INVENTARIO!G382="","",INVENTARIO!G382)</f>
        <v/>
      </c>
      <c r="C391" s="15" t="str">
        <f>IF(INVENTARIO!B382="","",INVENTARIO!B382)</f>
        <v/>
      </c>
      <c r="D391" s="15" t="str">
        <f>IF(INVENTARIO!D382="","",INVENTARIO!D382)</f>
        <v/>
      </c>
      <c r="E391" s="15" t="str">
        <f>IF(INVENTARIO!H382="","",INVENTARIO!H382)</f>
        <v/>
      </c>
      <c r="F391" s="15" t="str">
        <f>IF(INVENTARIO!L382="","",INVENTARIO!L382)</f>
        <v/>
      </c>
      <c r="G391" s="15" t="str">
        <f t="shared" si="17"/>
        <v>#REF!</v>
      </c>
      <c r="H391" s="21" t="str">
        <f>IF(INVENTARIO!O383="","",INVENTARIO!O383)</f>
        <v/>
      </c>
      <c r="I391" s="15" t="str">
        <f>IF(INVENTARIO!S383="","",INVENTARIO!S383)</f>
        <v/>
      </c>
      <c r="J391" s="15" t="str">
        <f>IF(INVENTARIO!W383="","",INVENTARIO!W383)</f>
        <v/>
      </c>
      <c r="K391" s="15" t="str">
        <f>IF(INVENTARIO!X383="","",INVENTARIO!X383)</f>
        <v/>
      </c>
      <c r="L391" s="15" t="str">
        <f>IF(INVENTARIO!Y383="","",INVENTARIO!Y383)</f>
        <v/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5" t="str">
        <f>IF(INVENTARIO!A383="","",INVENTARIO!A383)</f>
        <v/>
      </c>
      <c r="B392" s="15" t="str">
        <f>IF(INVENTARIO!G383="","",INVENTARIO!G383)</f>
        <v/>
      </c>
      <c r="C392" s="15" t="str">
        <f>IF(INVENTARIO!B383="","",INVENTARIO!B383)</f>
        <v/>
      </c>
      <c r="D392" s="15" t="str">
        <f>IF(INVENTARIO!D383="","",INVENTARIO!D383)</f>
        <v/>
      </c>
      <c r="E392" s="15" t="str">
        <f>IF(INVENTARIO!H383="","",INVENTARIO!H383)</f>
        <v/>
      </c>
      <c r="F392" s="15" t="str">
        <f>IF(INVENTARIO!L383="","",INVENTARIO!L383)</f>
        <v/>
      </c>
      <c r="G392" s="15" t="str">
        <f t="shared" si="17"/>
        <v>#REF!</v>
      </c>
      <c r="H392" s="21" t="str">
        <f>IF(INVENTARIO!O384="","",INVENTARIO!O384)</f>
        <v/>
      </c>
      <c r="I392" s="15" t="str">
        <f>IF(INVENTARIO!S384="","",INVENTARIO!S384)</f>
        <v/>
      </c>
      <c r="J392" s="15" t="str">
        <f>IF(INVENTARIO!W384="","",INVENTARIO!W384)</f>
        <v/>
      </c>
      <c r="K392" s="15" t="str">
        <f>IF(INVENTARIO!X384="","",INVENTARIO!X384)</f>
        <v/>
      </c>
      <c r="L392" s="15" t="str">
        <f>IF(INVENTARIO!Y384="","",INVENTARIO!Y384)</f>
        <v/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5" t="str">
        <f>IF(INVENTARIO!A384="","",INVENTARIO!A384)</f>
        <v/>
      </c>
      <c r="B393" s="15" t="str">
        <f>IF(INVENTARIO!G384="","",INVENTARIO!G384)</f>
        <v/>
      </c>
      <c r="C393" s="15" t="str">
        <f>IF(INVENTARIO!B384="","",INVENTARIO!B384)</f>
        <v/>
      </c>
      <c r="D393" s="15" t="str">
        <f>IF(INVENTARIO!D384="","",INVENTARIO!D384)</f>
        <v/>
      </c>
      <c r="E393" s="15" t="str">
        <f>IF(INVENTARIO!H384="","",INVENTARIO!H384)</f>
        <v/>
      </c>
      <c r="F393" s="15" t="str">
        <f>IF(INVENTARIO!L384="","",INVENTARIO!L384)</f>
        <v/>
      </c>
      <c r="G393" s="15" t="str">
        <f t="shared" si="17"/>
        <v>#REF!</v>
      </c>
      <c r="H393" s="21" t="str">
        <f>IF(INVENTARIO!O385="","",INVENTARIO!O385)</f>
        <v/>
      </c>
      <c r="I393" s="15" t="str">
        <f>IF(INVENTARIO!S385="","",INVENTARIO!S385)</f>
        <v/>
      </c>
      <c r="J393" s="15" t="str">
        <f>IF(INVENTARIO!W385="","",INVENTARIO!W385)</f>
        <v/>
      </c>
      <c r="K393" s="15" t="str">
        <f>IF(INVENTARIO!X385="","",INVENTARIO!X385)</f>
        <v/>
      </c>
      <c r="L393" s="15" t="str">
        <f>IF(INVENTARIO!Y385="","",INVENTARIO!Y385)</f>
        <v/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5" t="str">
        <f>IF(INVENTARIO!A385="","",INVENTARIO!A385)</f>
        <v/>
      </c>
      <c r="B394" s="15" t="str">
        <f>IF(INVENTARIO!G385="","",INVENTARIO!G385)</f>
        <v/>
      </c>
      <c r="C394" s="15" t="str">
        <f>IF(INVENTARIO!B385="","",INVENTARIO!B385)</f>
        <v/>
      </c>
      <c r="D394" s="15" t="str">
        <f>IF(INVENTARIO!D385="","",INVENTARIO!D385)</f>
        <v/>
      </c>
      <c r="E394" s="15" t="str">
        <f>IF(INVENTARIO!H385="","",INVENTARIO!H385)</f>
        <v/>
      </c>
      <c r="F394" s="15" t="str">
        <f>IF(INVENTARIO!L385="","",INVENTARIO!L385)</f>
        <v/>
      </c>
      <c r="G394" s="15" t="str">
        <f t="shared" si="17"/>
        <v>#REF!</v>
      </c>
      <c r="H394" s="21" t="str">
        <f>IF(INVENTARIO!O386="","",INVENTARIO!O386)</f>
        <v/>
      </c>
      <c r="I394" s="15" t="str">
        <f>IF(INVENTARIO!S386="","",INVENTARIO!S386)</f>
        <v/>
      </c>
      <c r="J394" s="15" t="str">
        <f>IF(INVENTARIO!W386="","",INVENTARIO!W386)</f>
        <v/>
      </c>
      <c r="K394" s="15" t="str">
        <f>IF(INVENTARIO!X386="","",INVENTARIO!X386)</f>
        <v/>
      </c>
      <c r="L394" s="15" t="str">
        <f>IF(INVENTARIO!Y386="","",INVENTARIO!Y386)</f>
        <v/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5" t="str">
        <f>IF(INVENTARIO!A386="","",INVENTARIO!A386)</f>
        <v/>
      </c>
      <c r="B395" s="15" t="str">
        <f>IF(INVENTARIO!G386="","",INVENTARIO!G386)</f>
        <v/>
      </c>
      <c r="C395" s="15" t="str">
        <f>IF(INVENTARIO!B386="","",INVENTARIO!B386)</f>
        <v/>
      </c>
      <c r="D395" s="15" t="str">
        <f>IF(INVENTARIO!D386="","",INVENTARIO!D386)</f>
        <v/>
      </c>
      <c r="E395" s="15" t="str">
        <f>IF(INVENTARIO!H386="","",INVENTARIO!H386)</f>
        <v/>
      </c>
      <c r="F395" s="15" t="str">
        <f>IF(INVENTARIO!L386="","",INVENTARIO!L386)</f>
        <v/>
      </c>
      <c r="G395" s="15" t="str">
        <f t="shared" si="17"/>
        <v>#REF!</v>
      </c>
      <c r="H395" s="21" t="str">
        <f>IF(INVENTARIO!O387="","",INVENTARIO!O387)</f>
        <v/>
      </c>
      <c r="I395" s="15" t="str">
        <f>IF(INVENTARIO!S387="","",INVENTARIO!S387)</f>
        <v/>
      </c>
      <c r="J395" s="15" t="str">
        <f>IF(INVENTARIO!W387="","",INVENTARIO!W387)</f>
        <v/>
      </c>
      <c r="K395" s="15" t="str">
        <f>IF(INVENTARIO!X387="","",INVENTARIO!X387)</f>
        <v/>
      </c>
      <c r="L395" s="15" t="str">
        <f>IF(INVENTARIO!Y387="","",INVENTARIO!Y387)</f>
        <v/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5" t="str">
        <f>IF(INVENTARIO!A387="","",INVENTARIO!A387)</f>
        <v/>
      </c>
      <c r="B396" s="15" t="str">
        <f>IF(INVENTARIO!G387="","",INVENTARIO!G387)</f>
        <v/>
      </c>
      <c r="C396" s="15" t="str">
        <f>IF(INVENTARIO!B387="","",INVENTARIO!B387)</f>
        <v/>
      </c>
      <c r="D396" s="15" t="str">
        <f>IF(INVENTARIO!D387="","",INVENTARIO!D387)</f>
        <v/>
      </c>
      <c r="E396" s="15" t="str">
        <f>IF(INVENTARIO!H387="","",INVENTARIO!H387)</f>
        <v/>
      </c>
      <c r="F396" s="15" t="str">
        <f>IF(INVENTARIO!L387="","",INVENTARIO!L387)</f>
        <v/>
      </c>
      <c r="G396" s="15" t="str">
        <f t="shared" si="17"/>
        <v>#REF!</v>
      </c>
      <c r="H396" s="21" t="str">
        <f>IF(INVENTARIO!O388="","",INVENTARIO!O388)</f>
        <v/>
      </c>
      <c r="I396" s="15" t="str">
        <f>IF(INVENTARIO!S388="","",INVENTARIO!S388)</f>
        <v/>
      </c>
      <c r="J396" s="15" t="str">
        <f>IF(INVENTARIO!W388="","",INVENTARIO!W388)</f>
        <v/>
      </c>
      <c r="K396" s="15" t="str">
        <f>IF(INVENTARIO!X388="","",INVENTARIO!X388)</f>
        <v/>
      </c>
      <c r="L396" s="15" t="str">
        <f>IF(INVENTARIO!Y388="","",INVENTARIO!Y388)</f>
        <v/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5" t="str">
        <f>IF(INVENTARIO!A388="","",INVENTARIO!A388)</f>
        <v/>
      </c>
      <c r="B397" s="15" t="str">
        <f>IF(INVENTARIO!G388="","",INVENTARIO!G388)</f>
        <v/>
      </c>
      <c r="C397" s="15" t="str">
        <f>IF(INVENTARIO!B388="","",INVENTARIO!B388)</f>
        <v/>
      </c>
      <c r="D397" s="15" t="str">
        <f>IF(INVENTARIO!D388="","",INVENTARIO!D388)</f>
        <v/>
      </c>
      <c r="E397" s="15" t="str">
        <f>IF(INVENTARIO!H388="","",INVENTARIO!H388)</f>
        <v/>
      </c>
      <c r="F397" s="15" t="str">
        <f>IF(INVENTARIO!L388="","",INVENTARIO!L388)</f>
        <v/>
      </c>
      <c r="G397" s="15" t="str">
        <f t="shared" si="17"/>
        <v>#REF!</v>
      </c>
      <c r="H397" s="21" t="str">
        <f>IF(INVENTARIO!O389="","",INVENTARIO!O389)</f>
        <v/>
      </c>
      <c r="I397" s="15" t="str">
        <f>IF(INVENTARIO!S389="","",INVENTARIO!S389)</f>
        <v/>
      </c>
      <c r="J397" s="15" t="str">
        <f>IF(INVENTARIO!W389="","",INVENTARIO!W389)</f>
        <v/>
      </c>
      <c r="K397" s="15" t="str">
        <f>IF(INVENTARIO!X389="","",INVENTARIO!X389)</f>
        <v/>
      </c>
      <c r="L397" s="15" t="str">
        <f>IF(INVENTARIO!Y389="","",INVENTARIO!Y389)</f>
        <v/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5" t="str">
        <f>IF(INVENTARIO!A389="","",INVENTARIO!A389)</f>
        <v/>
      </c>
      <c r="B398" s="15" t="str">
        <f>IF(INVENTARIO!G389="","",INVENTARIO!G389)</f>
        <v/>
      </c>
      <c r="C398" s="15" t="str">
        <f>IF(INVENTARIO!B389="","",INVENTARIO!B389)</f>
        <v/>
      </c>
      <c r="D398" s="15" t="str">
        <f>IF(INVENTARIO!D389="","",INVENTARIO!D389)</f>
        <v/>
      </c>
      <c r="E398" s="15" t="str">
        <f>IF(INVENTARIO!H389="","",INVENTARIO!H389)</f>
        <v/>
      </c>
      <c r="F398" s="15" t="str">
        <f>IF(INVENTARIO!L389="","",INVENTARIO!L389)</f>
        <v/>
      </c>
      <c r="G398" s="15" t="str">
        <f t="shared" si="17"/>
        <v>#REF!</v>
      </c>
      <c r="H398" s="21" t="str">
        <f>IF(INVENTARIO!O390="","",INVENTARIO!O390)</f>
        <v/>
      </c>
      <c r="I398" s="15" t="str">
        <f>IF(INVENTARIO!S390="","",INVENTARIO!S390)</f>
        <v/>
      </c>
      <c r="J398" s="15" t="str">
        <f>IF(INVENTARIO!W390="","",INVENTARIO!W390)</f>
        <v/>
      </c>
      <c r="K398" s="15" t="str">
        <f>IF(INVENTARIO!X390="","",INVENTARIO!X390)</f>
        <v/>
      </c>
      <c r="L398" s="15" t="str">
        <f>IF(INVENTARIO!Y390="","",INVENTARIO!Y390)</f>
        <v/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5" t="str">
        <f>IF(INVENTARIO!A390="","",INVENTARIO!A390)</f>
        <v/>
      </c>
      <c r="B399" s="15" t="str">
        <f>IF(INVENTARIO!G390="","",INVENTARIO!G390)</f>
        <v/>
      </c>
      <c r="C399" s="15" t="str">
        <f>IF(INVENTARIO!B390="","",INVENTARIO!B390)</f>
        <v/>
      </c>
      <c r="D399" s="15" t="str">
        <f>IF(INVENTARIO!D390="","",INVENTARIO!D390)</f>
        <v/>
      </c>
      <c r="E399" s="15" t="str">
        <f>IF(INVENTARIO!H390="","",INVENTARIO!H390)</f>
        <v/>
      </c>
      <c r="F399" s="15" t="str">
        <f>IF(INVENTARIO!L390="","",INVENTARIO!L390)</f>
        <v/>
      </c>
      <c r="G399" s="15" t="str">
        <f t="shared" si="17"/>
        <v>#REF!</v>
      </c>
      <c r="H399" s="21" t="str">
        <f>IF(INVENTARIO!O391="","",INVENTARIO!O391)</f>
        <v/>
      </c>
      <c r="I399" s="15" t="str">
        <f>IF(INVENTARIO!S391="","",INVENTARIO!S391)</f>
        <v/>
      </c>
      <c r="J399" s="15" t="str">
        <f>IF(INVENTARIO!W391="","",INVENTARIO!W391)</f>
        <v/>
      </c>
      <c r="K399" s="15" t="str">
        <f>IF(INVENTARIO!X391="","",INVENTARIO!X391)</f>
        <v/>
      </c>
      <c r="L399" s="15" t="str">
        <f>IF(INVENTARIO!Y391="","",INVENTARIO!Y391)</f>
        <v/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5" t="str">
        <f>IF(INVENTARIO!A391="","",INVENTARIO!A391)</f>
        <v/>
      </c>
      <c r="B400" s="15" t="str">
        <f>IF(INVENTARIO!G391="","",INVENTARIO!G391)</f>
        <v/>
      </c>
      <c r="C400" s="15" t="str">
        <f>IF(INVENTARIO!B391="","",INVENTARIO!B391)</f>
        <v/>
      </c>
      <c r="D400" s="15" t="str">
        <f>IF(INVENTARIO!D391="","",INVENTARIO!D391)</f>
        <v/>
      </c>
      <c r="E400" s="15" t="str">
        <f>IF(INVENTARIO!H391="","",INVENTARIO!H391)</f>
        <v/>
      </c>
      <c r="F400" s="15" t="str">
        <f>IF(INVENTARIO!L391="","",INVENTARIO!L391)</f>
        <v/>
      </c>
      <c r="G400" s="15" t="str">
        <f t="shared" si="17"/>
        <v>#REF!</v>
      </c>
      <c r="H400" s="21" t="str">
        <f>IF(INVENTARIO!O392="","",INVENTARIO!O392)</f>
        <v/>
      </c>
      <c r="I400" s="15" t="str">
        <f>IF(INVENTARIO!S392="","",INVENTARIO!S392)</f>
        <v/>
      </c>
      <c r="J400" s="15" t="str">
        <f>IF(INVENTARIO!W392="","",INVENTARIO!W392)</f>
        <v/>
      </c>
      <c r="K400" s="15" t="str">
        <f>IF(INVENTARIO!X392="","",INVENTARIO!X392)</f>
        <v/>
      </c>
      <c r="L400" s="15" t="str">
        <f>IF(INVENTARIO!Y392="","",INVENTARIO!Y392)</f>
        <v/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5" t="str">
        <f>IF(INVENTARIO!A392="","",INVENTARIO!A392)</f>
        <v/>
      </c>
      <c r="B401" s="15" t="str">
        <f>IF(INVENTARIO!G392="","",INVENTARIO!G392)</f>
        <v/>
      </c>
      <c r="C401" s="15" t="str">
        <f>IF(INVENTARIO!B392="","",INVENTARIO!B392)</f>
        <v/>
      </c>
      <c r="D401" s="15" t="str">
        <f>IF(INVENTARIO!D392="","",INVENTARIO!D392)</f>
        <v/>
      </c>
      <c r="E401" s="15" t="str">
        <f>IF(INVENTARIO!H392="","",INVENTARIO!H392)</f>
        <v/>
      </c>
      <c r="F401" s="15" t="str">
        <f>IF(INVENTARIO!L392="","",INVENTARIO!L392)</f>
        <v/>
      </c>
      <c r="G401" s="15" t="str">
        <f t="shared" si="17"/>
        <v>#REF!</v>
      </c>
      <c r="H401" s="21" t="str">
        <f>IF(INVENTARIO!O393="","",INVENTARIO!O393)</f>
        <v/>
      </c>
      <c r="I401" s="15" t="str">
        <f>IF(INVENTARIO!S393="","",INVENTARIO!S393)</f>
        <v/>
      </c>
      <c r="J401" s="15" t="str">
        <f>IF(INVENTARIO!W393="","",INVENTARIO!W393)</f>
        <v/>
      </c>
      <c r="K401" s="15" t="str">
        <f>IF(INVENTARIO!X393="","",INVENTARIO!X393)</f>
        <v/>
      </c>
      <c r="L401" s="15" t="str">
        <f>IF(INVENTARIO!Y393="","",INVENTARIO!Y393)</f>
        <v/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5" t="str">
        <f>IF(INVENTARIO!A393="","",INVENTARIO!A393)</f>
        <v/>
      </c>
      <c r="B402" s="15" t="str">
        <f>IF(INVENTARIO!G393="","",INVENTARIO!G393)</f>
        <v/>
      </c>
      <c r="C402" s="15" t="str">
        <f>IF(INVENTARIO!B393="","",INVENTARIO!B393)</f>
        <v/>
      </c>
      <c r="D402" s="15" t="str">
        <f>IF(INVENTARIO!D393="","",INVENTARIO!D393)</f>
        <v/>
      </c>
      <c r="E402" s="15" t="str">
        <f>IF(INVENTARIO!H393="","",INVENTARIO!H393)</f>
        <v/>
      </c>
      <c r="F402" s="15" t="str">
        <f>IF(INVENTARIO!L393="","",INVENTARIO!L393)</f>
        <v/>
      </c>
      <c r="G402" s="15" t="str">
        <f t="shared" si="17"/>
        <v>#REF!</v>
      </c>
      <c r="H402" s="21" t="str">
        <f>IF(INVENTARIO!O394="","",INVENTARIO!O394)</f>
        <v/>
      </c>
      <c r="I402" s="15" t="str">
        <f>IF(INVENTARIO!S394="","",INVENTARIO!S394)</f>
        <v/>
      </c>
      <c r="J402" s="15" t="str">
        <f>IF(INVENTARIO!W394="","",INVENTARIO!W394)</f>
        <v/>
      </c>
      <c r="K402" s="15" t="str">
        <f>IF(INVENTARIO!X394="","",INVENTARIO!X394)</f>
        <v/>
      </c>
      <c r="L402" s="15" t="str">
        <f>IF(INVENTARIO!Y394="","",INVENTARIO!Y394)</f>
        <v/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5" t="str">
        <f>IF(INVENTARIO!A394="","",INVENTARIO!A394)</f>
        <v/>
      </c>
      <c r="B403" s="15" t="str">
        <f>IF(INVENTARIO!G394="","",INVENTARIO!G394)</f>
        <v/>
      </c>
      <c r="C403" s="15" t="str">
        <f>IF(INVENTARIO!B394="","",INVENTARIO!B394)</f>
        <v/>
      </c>
      <c r="D403" s="15" t="str">
        <f>IF(INVENTARIO!D394="","",INVENTARIO!D394)</f>
        <v/>
      </c>
      <c r="E403" s="15" t="str">
        <f>IF(INVENTARIO!H394="","",INVENTARIO!H394)</f>
        <v/>
      </c>
      <c r="F403" s="15" t="str">
        <f>IF(INVENTARIO!L394="","",INVENTARIO!L394)</f>
        <v/>
      </c>
      <c r="G403" s="15" t="str">
        <f t="shared" si="17"/>
        <v>#REF!</v>
      </c>
      <c r="H403" s="21" t="str">
        <f>IF(INVENTARIO!O395="","",INVENTARIO!O395)</f>
        <v/>
      </c>
      <c r="I403" s="15" t="str">
        <f>IF(INVENTARIO!S395="","",INVENTARIO!S395)</f>
        <v/>
      </c>
      <c r="J403" s="15" t="str">
        <f>IF(INVENTARIO!W395="","",INVENTARIO!W395)</f>
        <v/>
      </c>
      <c r="K403" s="15" t="str">
        <f>IF(INVENTARIO!X395="","",INVENTARIO!X395)</f>
        <v/>
      </c>
      <c r="L403" s="15" t="str">
        <f>IF(INVENTARIO!Y395="","",INVENTARIO!Y395)</f>
        <v/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5" t="str">
        <f>IF(INVENTARIO!A395="","",INVENTARIO!A395)</f>
        <v/>
      </c>
      <c r="B404" s="15" t="str">
        <f>IF(INVENTARIO!G395="","",INVENTARIO!G395)</f>
        <v/>
      </c>
      <c r="C404" s="15" t="str">
        <f>IF(INVENTARIO!B395="","",INVENTARIO!B395)</f>
        <v/>
      </c>
      <c r="D404" s="15" t="str">
        <f>IF(INVENTARIO!D395="","",INVENTARIO!D395)</f>
        <v/>
      </c>
      <c r="E404" s="15" t="str">
        <f>IF(INVENTARIO!H395="","",INVENTARIO!H395)</f>
        <v/>
      </c>
      <c r="F404" s="15" t="str">
        <f>IF(INVENTARIO!L395="","",INVENTARIO!L395)</f>
        <v/>
      </c>
      <c r="G404" s="15" t="str">
        <f t="shared" si="17"/>
        <v>#REF!</v>
      </c>
      <c r="H404" s="21" t="str">
        <f>IF(INVENTARIO!O396="","",INVENTARIO!O396)</f>
        <v/>
      </c>
      <c r="I404" s="15" t="str">
        <f>IF(INVENTARIO!S396="","",INVENTARIO!S396)</f>
        <v/>
      </c>
      <c r="J404" s="15" t="str">
        <f>IF(INVENTARIO!W396="","",INVENTARIO!W396)</f>
        <v/>
      </c>
      <c r="K404" s="15" t="str">
        <f>IF(INVENTARIO!X396="","",INVENTARIO!X396)</f>
        <v/>
      </c>
      <c r="L404" s="15" t="str">
        <f>IF(INVENTARIO!Y396="","",INVENTARIO!Y396)</f>
        <v/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5" t="str">
        <f>IF(INVENTARIO!A396="","",INVENTARIO!A396)</f>
        <v/>
      </c>
      <c r="B405" s="15" t="str">
        <f>IF(INVENTARIO!G396="","",INVENTARIO!G396)</f>
        <v/>
      </c>
      <c r="C405" s="15" t="str">
        <f>IF(INVENTARIO!B396="","",INVENTARIO!B396)</f>
        <v/>
      </c>
      <c r="D405" s="15" t="str">
        <f>IF(INVENTARIO!D396="","",INVENTARIO!D396)</f>
        <v/>
      </c>
      <c r="E405" s="15" t="str">
        <f>IF(INVENTARIO!H396="","",INVENTARIO!H396)</f>
        <v/>
      </c>
      <c r="F405" s="15" t="str">
        <f>IF(INVENTARIO!L396="","",INVENTARIO!L396)</f>
        <v/>
      </c>
      <c r="G405" s="15" t="str">
        <f t="shared" si="17"/>
        <v>#REF!</v>
      </c>
      <c r="H405" s="21" t="str">
        <f>IF(INVENTARIO!O397="","",INVENTARIO!O397)</f>
        <v/>
      </c>
      <c r="I405" s="15" t="str">
        <f>IF(INVENTARIO!S397="","",INVENTARIO!S397)</f>
        <v/>
      </c>
      <c r="J405" s="15" t="str">
        <f>IF(INVENTARIO!W397="","",INVENTARIO!W397)</f>
        <v/>
      </c>
      <c r="K405" s="15" t="str">
        <f>IF(INVENTARIO!X397="","",INVENTARIO!X397)</f>
        <v/>
      </c>
      <c r="L405" s="15" t="str">
        <f>IF(INVENTARIO!Y397="","",INVENTARIO!Y397)</f>
        <v/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5" t="str">
        <f>IF(INVENTARIO!A397="","",INVENTARIO!A397)</f>
        <v/>
      </c>
      <c r="B406" s="15" t="str">
        <f>IF(INVENTARIO!G397="","",INVENTARIO!G397)</f>
        <v/>
      </c>
      <c r="C406" s="15" t="str">
        <f>IF(INVENTARIO!B397="","",INVENTARIO!B397)</f>
        <v/>
      </c>
      <c r="D406" s="15" t="str">
        <f>IF(INVENTARIO!D397="","",INVENTARIO!D397)</f>
        <v/>
      </c>
      <c r="E406" s="15" t="str">
        <f>IF(INVENTARIO!H397="","",INVENTARIO!H397)</f>
        <v/>
      </c>
      <c r="F406" s="15" t="str">
        <f>IF(INVENTARIO!L397="","",INVENTARIO!L397)</f>
        <v/>
      </c>
      <c r="G406" s="15" t="str">
        <f t="shared" si="17"/>
        <v>#REF!</v>
      </c>
      <c r="H406" s="21" t="str">
        <f>IF(INVENTARIO!O398="","",INVENTARIO!O398)</f>
        <v/>
      </c>
      <c r="I406" s="15" t="str">
        <f>IF(INVENTARIO!S398="","",INVENTARIO!S398)</f>
        <v/>
      </c>
      <c r="J406" s="15" t="str">
        <f>IF(INVENTARIO!W398="","",INVENTARIO!W398)</f>
        <v/>
      </c>
      <c r="K406" s="15" t="str">
        <f>IF(INVENTARIO!X398="","",INVENTARIO!X398)</f>
        <v/>
      </c>
      <c r="L406" s="15" t="str">
        <f>IF(INVENTARIO!Y398="","",INVENTARIO!Y398)</f>
        <v/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5" t="str">
        <f>IF(INVENTARIO!A398="","",INVENTARIO!A398)</f>
        <v/>
      </c>
      <c r="B407" s="15" t="str">
        <f>IF(INVENTARIO!G398="","",INVENTARIO!G398)</f>
        <v/>
      </c>
      <c r="C407" s="15" t="str">
        <f>IF(INVENTARIO!B398="","",INVENTARIO!B398)</f>
        <v/>
      </c>
      <c r="D407" s="15" t="str">
        <f>IF(INVENTARIO!D398="","",INVENTARIO!D398)</f>
        <v/>
      </c>
      <c r="E407" s="15" t="str">
        <f>IF(INVENTARIO!H398="","",INVENTARIO!H398)</f>
        <v/>
      </c>
      <c r="F407" s="15" t="str">
        <f>IF(INVENTARIO!L398="","",INVENTARIO!L398)</f>
        <v/>
      </c>
      <c r="G407" s="15" t="str">
        <f t="shared" si="17"/>
        <v>#REF!</v>
      </c>
      <c r="H407" s="21" t="str">
        <f>IF(INVENTARIO!O399="","",INVENTARIO!O399)</f>
        <v/>
      </c>
      <c r="I407" s="15" t="str">
        <f>IF(INVENTARIO!S399="","",INVENTARIO!S399)</f>
        <v/>
      </c>
      <c r="J407" s="15" t="str">
        <f>IF(INVENTARIO!W399="","",INVENTARIO!W399)</f>
        <v/>
      </c>
      <c r="K407" s="15" t="str">
        <f>IF(INVENTARIO!X399="","",INVENTARIO!X399)</f>
        <v/>
      </c>
      <c r="L407" s="15" t="str">
        <f>IF(INVENTARIO!Y399="","",INVENTARIO!Y399)</f>
        <v/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5" t="str">
        <f>IF(INVENTARIO!A399="","",INVENTARIO!A399)</f>
        <v/>
      </c>
      <c r="B408" s="15" t="str">
        <f>IF(INVENTARIO!G399="","",INVENTARIO!G399)</f>
        <v/>
      </c>
      <c r="C408" s="15" t="str">
        <f>IF(INVENTARIO!B399="","",INVENTARIO!B399)</f>
        <v/>
      </c>
      <c r="D408" s="15" t="str">
        <f>IF(INVENTARIO!D399="","",INVENTARIO!D399)</f>
        <v/>
      </c>
      <c r="E408" s="15" t="str">
        <f>IF(INVENTARIO!H399="","",INVENTARIO!H399)</f>
        <v/>
      </c>
      <c r="F408" s="15" t="str">
        <f>IF(INVENTARIO!L399="","",INVENTARIO!L399)</f>
        <v/>
      </c>
      <c r="G408" s="15" t="str">
        <f t="shared" si="17"/>
        <v>#REF!</v>
      </c>
      <c r="H408" s="21" t="str">
        <f>IF(INVENTARIO!O400="","",INVENTARIO!O400)</f>
        <v/>
      </c>
      <c r="I408" s="15" t="str">
        <f>IF(INVENTARIO!S400="","",INVENTARIO!S400)</f>
        <v/>
      </c>
      <c r="J408" s="15" t="str">
        <f>IF(INVENTARIO!W400="","",INVENTARIO!W400)</f>
        <v/>
      </c>
      <c r="K408" s="15" t="str">
        <f>IF(INVENTARIO!X400="","",INVENTARIO!X400)</f>
        <v/>
      </c>
      <c r="L408" s="15" t="str">
        <f>IF(INVENTARIO!Y400="","",INVENTARIO!Y400)</f>
        <v/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5" t="str">
        <f>IF(INVENTARIO!A400="","",INVENTARIO!A400)</f>
        <v/>
      </c>
      <c r="B409" s="15" t="str">
        <f>IF(INVENTARIO!G400="","",INVENTARIO!G400)</f>
        <v/>
      </c>
      <c r="C409" s="15" t="str">
        <f>IF(INVENTARIO!B400="","",INVENTARIO!B400)</f>
        <v/>
      </c>
      <c r="D409" s="15" t="str">
        <f>IF(INVENTARIO!D400="","",INVENTARIO!D400)</f>
        <v/>
      </c>
      <c r="E409" s="15" t="str">
        <f>IF(INVENTARIO!H400="","",INVENTARIO!H400)</f>
        <v/>
      </c>
      <c r="F409" s="15" t="str">
        <f>IF(INVENTARIO!L400="","",INVENTARIO!L400)</f>
        <v/>
      </c>
      <c r="G409" s="15" t="str">
        <f t="shared" si="17"/>
        <v>#REF!</v>
      </c>
      <c r="H409" s="21" t="str">
        <f>IF(INVENTARIO!O401="","",INVENTARIO!O401)</f>
        <v/>
      </c>
      <c r="I409" s="15" t="str">
        <f>IF(INVENTARIO!S401="","",INVENTARIO!S401)</f>
        <v/>
      </c>
      <c r="J409" s="15" t="str">
        <f>IF(INVENTARIO!W401="","",INVENTARIO!W401)</f>
        <v/>
      </c>
      <c r="K409" s="15" t="str">
        <f>IF(INVENTARIO!X401="","",INVENTARIO!X401)</f>
        <v/>
      </c>
      <c r="L409" s="15" t="str">
        <f>IF(INVENTARIO!Y401="","",INVENTARIO!Y401)</f>
        <v/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5" t="str">
        <f>IF(INVENTARIO!A401="","",INVENTARIO!A401)</f>
        <v/>
      </c>
      <c r="B410" s="15" t="str">
        <f>IF(INVENTARIO!G401="","",INVENTARIO!G401)</f>
        <v/>
      </c>
      <c r="C410" s="15" t="str">
        <f>IF(INVENTARIO!B401="","",INVENTARIO!B401)</f>
        <v/>
      </c>
      <c r="D410" s="15" t="str">
        <f>IF(INVENTARIO!D401="","",INVENTARIO!D401)</f>
        <v/>
      </c>
      <c r="E410" s="15" t="str">
        <f>IF(INVENTARIO!H401="","",INVENTARIO!H401)</f>
        <v/>
      </c>
      <c r="F410" s="15" t="str">
        <f>IF(INVENTARIO!L401="","",INVENTARIO!L401)</f>
        <v/>
      </c>
      <c r="G410" s="15" t="str">
        <f t="shared" si="17"/>
        <v>#REF!</v>
      </c>
      <c r="H410" s="21" t="str">
        <f>IF(INVENTARIO!O402="","",INVENTARIO!O402)</f>
        <v/>
      </c>
      <c r="I410" s="15" t="str">
        <f>IF(INVENTARIO!S402="","",INVENTARIO!S402)</f>
        <v/>
      </c>
      <c r="J410" s="15" t="str">
        <f>IF(INVENTARIO!W402="","",INVENTARIO!W402)</f>
        <v/>
      </c>
      <c r="K410" s="15" t="str">
        <f>IF(INVENTARIO!X402="","",INVENTARIO!X402)</f>
        <v/>
      </c>
      <c r="L410" s="15" t="str">
        <f>IF(INVENTARIO!Y402="","",INVENTARIO!Y402)</f>
        <v/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5" t="str">
        <f>IF(INVENTARIO!A402="","",INVENTARIO!A402)</f>
        <v/>
      </c>
      <c r="B411" s="15" t="str">
        <f>IF(INVENTARIO!G402="","",INVENTARIO!G402)</f>
        <v/>
      </c>
      <c r="C411" s="15" t="str">
        <f>IF(INVENTARIO!B402="","",INVENTARIO!B402)</f>
        <v/>
      </c>
      <c r="D411" s="15" t="str">
        <f>IF(INVENTARIO!D402="","",INVENTARIO!D402)</f>
        <v/>
      </c>
      <c r="E411" s="15" t="str">
        <f>IF(INVENTARIO!H402="","",INVENTARIO!H402)</f>
        <v/>
      </c>
      <c r="F411" s="15" t="str">
        <f>IF(INVENTARIO!L402="","",INVENTARIO!L402)</f>
        <v/>
      </c>
      <c r="G411" s="15" t="str">
        <f t="shared" si="17"/>
        <v>#REF!</v>
      </c>
      <c r="H411" s="21" t="str">
        <f>IF(INVENTARIO!O403="","",INVENTARIO!O403)</f>
        <v/>
      </c>
      <c r="I411" s="15" t="str">
        <f>IF(INVENTARIO!S403="","",INVENTARIO!S403)</f>
        <v/>
      </c>
      <c r="J411" s="15" t="str">
        <f>IF(INVENTARIO!W403="","",INVENTARIO!W403)</f>
        <v/>
      </c>
      <c r="K411" s="15" t="str">
        <f>IF(INVENTARIO!X403="","",INVENTARIO!X403)</f>
        <v/>
      </c>
      <c r="L411" s="15" t="str">
        <f>IF(INVENTARIO!Y403="","",INVENTARIO!Y403)</f>
        <v/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5" t="str">
        <f>IF(INVENTARIO!A403="","",INVENTARIO!A403)</f>
        <v/>
      </c>
      <c r="B412" s="15" t="str">
        <f>IF(INVENTARIO!G403="","",INVENTARIO!G403)</f>
        <v/>
      </c>
      <c r="C412" s="15" t="str">
        <f>IF(INVENTARIO!B403="","",INVENTARIO!B403)</f>
        <v/>
      </c>
      <c r="D412" s="15" t="str">
        <f>IF(INVENTARIO!D403="","",INVENTARIO!D403)</f>
        <v/>
      </c>
      <c r="E412" s="15" t="str">
        <f>IF(INVENTARIO!H403="","",INVENTARIO!H403)</f>
        <v/>
      </c>
      <c r="F412" s="15" t="str">
        <f>IF(INVENTARIO!L403="","",INVENTARIO!L403)</f>
        <v/>
      </c>
      <c r="G412" s="15" t="str">
        <f t="shared" si="17"/>
        <v>#REF!</v>
      </c>
      <c r="H412" s="21" t="str">
        <f>IF(INVENTARIO!O404="","",INVENTARIO!O404)</f>
        <v/>
      </c>
      <c r="I412" s="15" t="str">
        <f>IF(INVENTARIO!S404="","",INVENTARIO!S404)</f>
        <v/>
      </c>
      <c r="J412" s="15" t="str">
        <f>IF(INVENTARIO!W404="","",INVENTARIO!W404)</f>
        <v/>
      </c>
      <c r="K412" s="15" t="str">
        <f>IF(INVENTARIO!X404="","",INVENTARIO!X404)</f>
        <v/>
      </c>
      <c r="L412" s="15" t="str">
        <f>IF(INVENTARIO!Y404="","",INVENTARIO!Y404)</f>
        <v/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5" t="str">
        <f>IF(INVENTARIO!A404="","",INVENTARIO!A404)</f>
        <v/>
      </c>
      <c r="B413" s="15" t="str">
        <f>IF(INVENTARIO!G404="","",INVENTARIO!G404)</f>
        <v/>
      </c>
      <c r="C413" s="15" t="str">
        <f>IF(INVENTARIO!B404="","",INVENTARIO!B404)</f>
        <v/>
      </c>
      <c r="D413" s="15" t="str">
        <f>IF(INVENTARIO!D404="","",INVENTARIO!D404)</f>
        <v/>
      </c>
      <c r="E413" s="15" t="str">
        <f>IF(INVENTARIO!H404="","",INVENTARIO!H404)</f>
        <v/>
      </c>
      <c r="F413" s="15" t="str">
        <f>IF(INVENTARIO!L404="","",INVENTARIO!L404)</f>
        <v/>
      </c>
      <c r="G413" s="15" t="str">
        <f t="shared" si="17"/>
        <v>#REF!</v>
      </c>
      <c r="H413" s="21" t="str">
        <f>IF(INVENTARIO!O405="","",INVENTARIO!O405)</f>
        <v/>
      </c>
      <c r="I413" s="15" t="str">
        <f>IF(INVENTARIO!S405="","",INVENTARIO!S405)</f>
        <v/>
      </c>
      <c r="J413" s="15" t="str">
        <f>IF(INVENTARIO!W405="","",INVENTARIO!W405)</f>
        <v/>
      </c>
      <c r="K413" s="15" t="str">
        <f>IF(INVENTARIO!X405="","",INVENTARIO!X405)</f>
        <v/>
      </c>
      <c r="L413" s="15" t="str">
        <f>IF(INVENTARIO!Y405="","",INVENTARIO!Y405)</f>
        <v/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5" t="str">
        <f>IF(INVENTARIO!A405="","",INVENTARIO!A405)</f>
        <v/>
      </c>
      <c r="B414" s="15" t="str">
        <f>IF(INVENTARIO!G405="","",INVENTARIO!G405)</f>
        <v/>
      </c>
      <c r="C414" s="15" t="str">
        <f>IF(INVENTARIO!B405="","",INVENTARIO!B405)</f>
        <v/>
      </c>
      <c r="D414" s="15" t="str">
        <f>IF(INVENTARIO!D405="","",INVENTARIO!D405)</f>
        <v/>
      </c>
      <c r="E414" s="15" t="str">
        <f>IF(INVENTARIO!H405="","",INVENTARIO!H405)</f>
        <v/>
      </c>
      <c r="F414" s="15" t="str">
        <f>IF(INVENTARIO!L405="","",INVENTARIO!L405)</f>
        <v/>
      </c>
      <c r="G414" s="15" t="str">
        <f t="shared" si="17"/>
        <v>#REF!</v>
      </c>
      <c r="H414" s="21" t="str">
        <f>IF(INVENTARIO!O406="","",INVENTARIO!O406)</f>
        <v/>
      </c>
      <c r="I414" s="15" t="str">
        <f>IF(INVENTARIO!S406="","",INVENTARIO!S406)</f>
        <v/>
      </c>
      <c r="J414" s="15" t="str">
        <f>IF(INVENTARIO!W406="","",INVENTARIO!W406)</f>
        <v/>
      </c>
      <c r="K414" s="15" t="str">
        <f>IF(INVENTARIO!X406="","",INVENTARIO!X406)</f>
        <v/>
      </c>
      <c r="L414" s="15" t="str">
        <f>IF(INVENTARIO!Y406="","",INVENTARIO!Y406)</f>
        <v/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5" t="str">
        <f>IF(INVENTARIO!A406="","",INVENTARIO!A406)</f>
        <v/>
      </c>
      <c r="B415" s="15" t="str">
        <f>IF(INVENTARIO!G406="","",INVENTARIO!G406)</f>
        <v/>
      </c>
      <c r="C415" s="15" t="str">
        <f>IF(INVENTARIO!B406="","",INVENTARIO!B406)</f>
        <v/>
      </c>
      <c r="D415" s="15" t="str">
        <f>IF(INVENTARIO!D406="","",INVENTARIO!D406)</f>
        <v/>
      </c>
      <c r="E415" s="15" t="str">
        <f>IF(INVENTARIO!H406="","",INVENTARIO!H406)</f>
        <v/>
      </c>
      <c r="F415" s="15" t="str">
        <f>IF(INVENTARIO!L406="","",INVENTARIO!L406)</f>
        <v/>
      </c>
      <c r="G415" s="15" t="str">
        <f t="shared" si="17"/>
        <v>#REF!</v>
      </c>
      <c r="H415" s="21" t="str">
        <f>IF(INVENTARIO!O407="","",INVENTARIO!O407)</f>
        <v/>
      </c>
      <c r="I415" s="15" t="str">
        <f>IF(INVENTARIO!S407="","",INVENTARIO!S407)</f>
        <v/>
      </c>
      <c r="J415" s="15" t="str">
        <f>IF(INVENTARIO!W407="","",INVENTARIO!W407)</f>
        <v/>
      </c>
      <c r="K415" s="15" t="str">
        <f>IF(INVENTARIO!X407="","",INVENTARIO!X407)</f>
        <v/>
      </c>
      <c r="L415" s="15" t="str">
        <f>IF(INVENTARIO!Y407="","",INVENTARIO!Y407)</f>
        <v/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5" t="str">
        <f>IF(INVENTARIO!A407="","",INVENTARIO!A407)</f>
        <v/>
      </c>
      <c r="B416" s="15" t="str">
        <f>IF(INVENTARIO!G407="","",INVENTARIO!G407)</f>
        <v/>
      </c>
      <c r="C416" s="15" t="str">
        <f>IF(INVENTARIO!B407="","",INVENTARIO!B407)</f>
        <v/>
      </c>
      <c r="D416" s="15" t="str">
        <f>IF(INVENTARIO!D407="","",INVENTARIO!D407)</f>
        <v/>
      </c>
      <c r="E416" s="15" t="str">
        <f>IF(INVENTARIO!H407="","",INVENTARIO!H407)</f>
        <v/>
      </c>
      <c r="F416" s="15" t="str">
        <f>IF(INVENTARIO!L407="","",INVENTARIO!L407)</f>
        <v/>
      </c>
      <c r="G416" s="15" t="str">
        <f t="shared" si="17"/>
        <v>#REF!</v>
      </c>
      <c r="H416" s="21" t="str">
        <f>IF(INVENTARIO!O408="","",INVENTARIO!O408)</f>
        <v/>
      </c>
      <c r="I416" s="15" t="str">
        <f>IF(INVENTARIO!S408="","",INVENTARIO!S408)</f>
        <v/>
      </c>
      <c r="J416" s="15" t="str">
        <f>IF(INVENTARIO!W408="","",INVENTARIO!W408)</f>
        <v/>
      </c>
      <c r="K416" s="15" t="str">
        <f>IF(INVENTARIO!X408="","",INVENTARIO!X408)</f>
        <v/>
      </c>
      <c r="L416" s="15" t="str">
        <f>IF(INVENTARIO!Y408="","",INVENTARIO!Y408)</f>
        <v/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5" t="str">
        <f>IF(INVENTARIO!A408="","",INVENTARIO!A408)</f>
        <v/>
      </c>
      <c r="B417" s="15" t="str">
        <f>IF(INVENTARIO!G408="","",INVENTARIO!G408)</f>
        <v/>
      </c>
      <c r="C417" s="15" t="str">
        <f>IF(INVENTARIO!B408="","",INVENTARIO!B408)</f>
        <v/>
      </c>
      <c r="D417" s="15" t="str">
        <f>IF(INVENTARIO!D408="","",INVENTARIO!D408)</f>
        <v/>
      </c>
      <c r="E417" s="15" t="str">
        <f>IF(INVENTARIO!H408="","",INVENTARIO!H408)</f>
        <v/>
      </c>
      <c r="F417" s="15" t="str">
        <f>IF(INVENTARIO!L408="","",INVENTARIO!L408)</f>
        <v/>
      </c>
      <c r="G417" s="15" t="str">
        <f t="shared" si="17"/>
        <v>#REF!</v>
      </c>
      <c r="H417" s="21" t="str">
        <f>IF(INVENTARIO!O409="","",INVENTARIO!O409)</f>
        <v/>
      </c>
      <c r="I417" s="15" t="str">
        <f>IF(INVENTARIO!S409="","",INVENTARIO!S409)</f>
        <v/>
      </c>
      <c r="J417" s="15" t="str">
        <f>IF(INVENTARIO!W409="","",INVENTARIO!W409)</f>
        <v/>
      </c>
      <c r="K417" s="15" t="str">
        <f>IF(INVENTARIO!X409="","",INVENTARIO!X409)</f>
        <v/>
      </c>
      <c r="L417" s="15" t="str">
        <f>IF(INVENTARIO!Y409="","",INVENTARIO!Y409)</f>
        <v/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5" t="str">
        <f>IF(INVENTARIO!A409="","",INVENTARIO!A409)</f>
        <v/>
      </c>
      <c r="B418" s="15" t="str">
        <f>IF(INVENTARIO!G409="","",INVENTARIO!G409)</f>
        <v/>
      </c>
      <c r="C418" s="15" t="str">
        <f>IF(INVENTARIO!B409="","",INVENTARIO!B409)</f>
        <v/>
      </c>
      <c r="D418" s="15" t="str">
        <f>IF(INVENTARIO!D409="","",INVENTARIO!D409)</f>
        <v/>
      </c>
      <c r="E418" s="15" t="str">
        <f>IF(INVENTARIO!H409="","",INVENTARIO!H409)</f>
        <v/>
      </c>
      <c r="F418" s="15" t="str">
        <f>IF(INVENTARIO!L409="","",INVENTARIO!L409)</f>
        <v/>
      </c>
      <c r="G418" s="15" t="str">
        <f t="shared" si="17"/>
        <v>#REF!</v>
      </c>
      <c r="H418" s="21" t="str">
        <f>IF(INVENTARIO!O410="","",INVENTARIO!O410)</f>
        <v/>
      </c>
      <c r="I418" s="15" t="str">
        <f>IF(INVENTARIO!S410="","",INVENTARIO!S410)</f>
        <v/>
      </c>
      <c r="J418" s="15" t="str">
        <f>IF(INVENTARIO!W410="","",INVENTARIO!W410)</f>
        <v/>
      </c>
      <c r="K418" s="15" t="str">
        <f>IF(INVENTARIO!X410="","",INVENTARIO!X410)</f>
        <v/>
      </c>
      <c r="L418" s="15" t="str">
        <f>IF(INVENTARIO!Y410="","",INVENTARIO!Y410)</f>
        <v/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5" t="str">
        <f>IF(INVENTARIO!A410="","",INVENTARIO!A410)</f>
        <v/>
      </c>
      <c r="B419" s="15" t="str">
        <f>IF(INVENTARIO!G410="","",INVENTARIO!G410)</f>
        <v/>
      </c>
      <c r="C419" s="15" t="str">
        <f>IF(INVENTARIO!B410="","",INVENTARIO!B410)</f>
        <v/>
      </c>
      <c r="D419" s="15" t="str">
        <f>IF(INVENTARIO!D410="","",INVENTARIO!D410)</f>
        <v/>
      </c>
      <c r="E419" s="15" t="str">
        <f>IF(INVENTARIO!H410="","",INVENTARIO!H410)</f>
        <v/>
      </c>
      <c r="F419" s="15" t="str">
        <f>IF(INVENTARIO!L410="","",INVENTARIO!L410)</f>
        <v/>
      </c>
      <c r="G419" s="15" t="str">
        <f t="shared" si="17"/>
        <v>#REF!</v>
      </c>
      <c r="H419" s="21" t="str">
        <f>IF(INVENTARIO!O411="","",INVENTARIO!O411)</f>
        <v/>
      </c>
      <c r="I419" s="15" t="str">
        <f>IF(INVENTARIO!S411="","",INVENTARIO!S411)</f>
        <v/>
      </c>
      <c r="J419" s="15" t="str">
        <f>IF(INVENTARIO!W411="","",INVENTARIO!W411)</f>
        <v/>
      </c>
      <c r="K419" s="15" t="str">
        <f>IF(INVENTARIO!X411="","",INVENTARIO!X411)</f>
        <v/>
      </c>
      <c r="L419" s="15" t="str">
        <f>IF(INVENTARIO!Y411="","",INVENTARIO!Y411)</f>
        <v/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5" t="str">
        <f>IF(INVENTARIO!A411="","",INVENTARIO!A411)</f>
        <v/>
      </c>
      <c r="B420" s="15" t="str">
        <f>IF(INVENTARIO!G411="","",INVENTARIO!G411)</f>
        <v/>
      </c>
      <c r="C420" s="15" t="str">
        <f>IF(INVENTARIO!B411="","",INVENTARIO!B411)</f>
        <v/>
      </c>
      <c r="D420" s="15" t="str">
        <f>IF(INVENTARIO!D411="","",INVENTARIO!D411)</f>
        <v/>
      </c>
      <c r="E420" s="15" t="str">
        <f>IF(INVENTARIO!H411="","",INVENTARIO!H411)</f>
        <v/>
      </c>
      <c r="F420" s="15" t="str">
        <f>IF(INVENTARIO!L411="","",INVENTARIO!L411)</f>
        <v/>
      </c>
      <c r="G420" s="15" t="str">
        <f t="shared" si="17"/>
        <v>#REF!</v>
      </c>
      <c r="H420" s="21" t="str">
        <f>IF(INVENTARIO!O412="","",INVENTARIO!O412)</f>
        <v/>
      </c>
      <c r="I420" s="15" t="str">
        <f>IF(INVENTARIO!S412="","",INVENTARIO!S412)</f>
        <v/>
      </c>
      <c r="J420" s="15" t="str">
        <f>IF(INVENTARIO!W412="","",INVENTARIO!W412)</f>
        <v/>
      </c>
      <c r="K420" s="15" t="str">
        <f>IF(INVENTARIO!X412="","",INVENTARIO!X412)</f>
        <v/>
      </c>
      <c r="L420" s="15" t="str">
        <f>IF(INVENTARIO!Y412="","",INVENTARIO!Y412)</f>
        <v/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5" t="str">
        <f>IF(INVENTARIO!A412="","",INVENTARIO!A412)</f>
        <v/>
      </c>
      <c r="B421" s="15" t="str">
        <f>IF(INVENTARIO!G412="","",INVENTARIO!G412)</f>
        <v/>
      </c>
      <c r="C421" s="15" t="str">
        <f>IF(INVENTARIO!B412="","",INVENTARIO!B412)</f>
        <v/>
      </c>
      <c r="D421" s="15" t="str">
        <f>IF(INVENTARIO!D412="","",INVENTARIO!D412)</f>
        <v/>
      </c>
      <c r="E421" s="15" t="str">
        <f>IF(INVENTARIO!H412="","",INVENTARIO!H412)</f>
        <v/>
      </c>
      <c r="F421" s="15" t="str">
        <f>IF(INVENTARIO!L412="","",INVENTARIO!L412)</f>
        <v/>
      </c>
      <c r="G421" s="15" t="str">
        <f t="shared" si="17"/>
        <v>#REF!</v>
      </c>
      <c r="H421" s="21" t="str">
        <f>IF(INVENTARIO!O413="","",INVENTARIO!O413)</f>
        <v/>
      </c>
      <c r="I421" s="15" t="str">
        <f>IF(INVENTARIO!S413="","",INVENTARIO!S413)</f>
        <v/>
      </c>
      <c r="J421" s="15" t="str">
        <f>IF(INVENTARIO!W413="","",INVENTARIO!W413)</f>
        <v/>
      </c>
      <c r="K421" s="15" t="str">
        <f>IF(INVENTARIO!X413="","",INVENTARIO!X413)</f>
        <v/>
      </c>
      <c r="L421" s="15" t="str">
        <f>IF(INVENTARIO!Y413="","",INVENTARIO!Y413)</f>
        <v/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5" t="str">
        <f>IF(INVENTARIO!A413="","",INVENTARIO!A413)</f>
        <v/>
      </c>
      <c r="B422" s="15" t="str">
        <f>IF(INVENTARIO!G413="","",INVENTARIO!G413)</f>
        <v/>
      </c>
      <c r="C422" s="15" t="str">
        <f>IF(INVENTARIO!B413="","",INVENTARIO!B413)</f>
        <v/>
      </c>
      <c r="D422" s="15" t="str">
        <f>IF(INVENTARIO!D413="","",INVENTARIO!D413)</f>
        <v/>
      </c>
      <c r="E422" s="15" t="str">
        <f>IF(INVENTARIO!H413="","",INVENTARIO!H413)</f>
        <v/>
      </c>
      <c r="F422" s="15" t="str">
        <f>IF(INVENTARIO!L413="","",INVENTARIO!L413)</f>
        <v/>
      </c>
      <c r="G422" s="15" t="str">
        <f t="shared" si="17"/>
        <v>#REF!</v>
      </c>
      <c r="H422" s="21" t="str">
        <f>IF(INVENTARIO!O414="","",INVENTARIO!O414)</f>
        <v/>
      </c>
      <c r="I422" s="15" t="str">
        <f>IF(INVENTARIO!S414="","",INVENTARIO!S414)</f>
        <v/>
      </c>
      <c r="J422" s="15" t="str">
        <f>IF(INVENTARIO!W414="","",INVENTARIO!W414)</f>
        <v/>
      </c>
      <c r="K422" s="15" t="str">
        <f>IF(INVENTARIO!X414="","",INVENTARIO!X414)</f>
        <v/>
      </c>
      <c r="L422" s="15" t="str">
        <f>IF(INVENTARIO!Y414="","",INVENTARIO!Y414)</f>
        <v/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5" t="str">
        <f>IF(INVENTARIO!A414="","",INVENTARIO!A414)</f>
        <v/>
      </c>
      <c r="B423" s="15" t="str">
        <f>IF(INVENTARIO!G414="","",INVENTARIO!G414)</f>
        <v/>
      </c>
      <c r="C423" s="15" t="str">
        <f>IF(INVENTARIO!B414="","",INVENTARIO!B414)</f>
        <v/>
      </c>
      <c r="D423" s="15" t="str">
        <f>IF(INVENTARIO!D414="","",INVENTARIO!D414)</f>
        <v/>
      </c>
      <c r="E423" s="15" t="str">
        <f>IF(INVENTARIO!H414="","",INVENTARIO!H414)</f>
        <v/>
      </c>
      <c r="F423" s="15" t="str">
        <f>IF(INVENTARIO!L414="","",INVENTARIO!L414)</f>
        <v/>
      </c>
      <c r="G423" s="15" t="str">
        <f t="shared" si="17"/>
        <v>#REF!</v>
      </c>
      <c r="H423" s="21" t="str">
        <f>IF(INVENTARIO!O415="","",INVENTARIO!O415)</f>
        <v/>
      </c>
      <c r="I423" s="15" t="str">
        <f>IF(INVENTARIO!S415="","",INVENTARIO!S415)</f>
        <v/>
      </c>
      <c r="J423" s="15" t="str">
        <f>IF(INVENTARIO!W415="","",INVENTARIO!W415)</f>
        <v/>
      </c>
      <c r="K423" s="15" t="str">
        <f>IF(INVENTARIO!X415="","",INVENTARIO!X415)</f>
        <v/>
      </c>
      <c r="L423" s="15" t="str">
        <f>IF(INVENTARIO!Y415="","",INVENTARIO!Y415)</f>
        <v/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5" t="str">
        <f>IF(INVENTARIO!A415="","",INVENTARIO!A415)</f>
        <v/>
      </c>
      <c r="B424" s="15" t="str">
        <f>IF(INVENTARIO!G415="","",INVENTARIO!G415)</f>
        <v/>
      </c>
      <c r="C424" s="15" t="str">
        <f>IF(INVENTARIO!B415="","",INVENTARIO!B415)</f>
        <v/>
      </c>
      <c r="D424" s="15" t="str">
        <f>IF(INVENTARIO!D415="","",INVENTARIO!D415)</f>
        <v/>
      </c>
      <c r="E424" s="15" t="str">
        <f>IF(INVENTARIO!H415="","",INVENTARIO!H415)</f>
        <v/>
      </c>
      <c r="F424" s="15" t="str">
        <f>IF(INVENTARIO!L415="","",INVENTARIO!L415)</f>
        <v/>
      </c>
      <c r="G424" s="15" t="str">
        <f t="shared" si="17"/>
        <v>#REF!</v>
      </c>
      <c r="H424" s="21" t="str">
        <f>IF(INVENTARIO!O416="","",INVENTARIO!O416)</f>
        <v/>
      </c>
      <c r="I424" s="15" t="str">
        <f>IF(INVENTARIO!S416="","",INVENTARIO!S416)</f>
        <v/>
      </c>
      <c r="J424" s="15" t="str">
        <f>IF(INVENTARIO!W416="","",INVENTARIO!W416)</f>
        <v/>
      </c>
      <c r="K424" s="15" t="str">
        <f>IF(INVENTARIO!X416="","",INVENTARIO!X416)</f>
        <v/>
      </c>
      <c r="L424" s="15" t="str">
        <f>IF(INVENTARIO!Y416="","",INVENTARIO!Y416)</f>
        <v/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5" t="str">
        <f>IF(INVENTARIO!A416="","",INVENTARIO!A416)</f>
        <v/>
      </c>
      <c r="B425" s="15" t="str">
        <f>IF(INVENTARIO!G416="","",INVENTARIO!G416)</f>
        <v/>
      </c>
      <c r="C425" s="15" t="str">
        <f>IF(INVENTARIO!B416="","",INVENTARIO!B416)</f>
        <v/>
      </c>
      <c r="D425" s="15" t="str">
        <f>IF(INVENTARIO!D416="","",INVENTARIO!D416)</f>
        <v/>
      </c>
      <c r="E425" s="15" t="str">
        <f>IF(INVENTARIO!H416="","",INVENTARIO!H416)</f>
        <v/>
      </c>
      <c r="F425" s="15" t="str">
        <f>IF(INVENTARIO!L416="","",INVENTARIO!L416)</f>
        <v/>
      </c>
      <c r="G425" s="15" t="str">
        <f t="shared" si="17"/>
        <v>#REF!</v>
      </c>
      <c r="H425" s="21" t="str">
        <f>IF(INVENTARIO!O417="","",INVENTARIO!O417)</f>
        <v/>
      </c>
      <c r="I425" s="15" t="str">
        <f>IF(INVENTARIO!S417="","",INVENTARIO!S417)</f>
        <v/>
      </c>
      <c r="J425" s="15" t="str">
        <f>IF(INVENTARIO!W417="","",INVENTARIO!W417)</f>
        <v/>
      </c>
      <c r="K425" s="15" t="str">
        <f>IF(INVENTARIO!X417="","",INVENTARIO!X417)</f>
        <v/>
      </c>
      <c r="L425" s="15" t="str">
        <f>IF(INVENTARIO!Y417="","",INVENTARIO!Y417)</f>
        <v/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5" t="str">
        <f>IF(INVENTARIO!A417="","",INVENTARIO!A417)</f>
        <v/>
      </c>
      <c r="B426" s="15" t="str">
        <f>IF(INVENTARIO!G417="","",INVENTARIO!G417)</f>
        <v/>
      </c>
      <c r="C426" s="15" t="str">
        <f>IF(INVENTARIO!B417="","",INVENTARIO!B417)</f>
        <v/>
      </c>
      <c r="D426" s="15" t="str">
        <f>IF(INVENTARIO!D417="","",INVENTARIO!D417)</f>
        <v/>
      </c>
      <c r="E426" s="15" t="str">
        <f>IF(INVENTARIO!H417="","",INVENTARIO!H417)</f>
        <v/>
      </c>
      <c r="F426" s="15" t="str">
        <f>IF(INVENTARIO!L417="","",INVENTARIO!L417)</f>
        <v/>
      </c>
      <c r="G426" s="15" t="str">
        <f t="shared" si="17"/>
        <v>#REF!</v>
      </c>
      <c r="H426" s="21" t="str">
        <f>IF(INVENTARIO!O418="","",INVENTARIO!O418)</f>
        <v/>
      </c>
      <c r="I426" s="15" t="str">
        <f>IF(INVENTARIO!S418="","",INVENTARIO!S418)</f>
        <v/>
      </c>
      <c r="J426" s="15" t="str">
        <f>IF(INVENTARIO!W418="","",INVENTARIO!W418)</f>
        <v/>
      </c>
      <c r="K426" s="15" t="str">
        <f>IF(INVENTARIO!X418="","",INVENTARIO!X418)</f>
        <v/>
      </c>
      <c r="L426" s="15" t="str">
        <f>IF(INVENTARIO!Y418="","",INVENTARIO!Y418)</f>
        <v/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5" t="str">
        <f>IF(INVENTARIO!A418="","",INVENTARIO!A418)</f>
        <v/>
      </c>
      <c r="B427" s="15" t="str">
        <f>IF(INVENTARIO!G418="","",INVENTARIO!G418)</f>
        <v/>
      </c>
      <c r="C427" s="15" t="str">
        <f>IF(INVENTARIO!B418="","",INVENTARIO!B418)</f>
        <v/>
      </c>
      <c r="D427" s="15" t="str">
        <f>IF(INVENTARIO!D418="","",INVENTARIO!D418)</f>
        <v/>
      </c>
      <c r="E427" s="15" t="str">
        <f>IF(INVENTARIO!H418="","",INVENTARIO!H418)</f>
        <v/>
      </c>
      <c r="F427" s="15" t="str">
        <f>IF(INVENTARIO!L418="","",INVENTARIO!L418)</f>
        <v/>
      </c>
      <c r="G427" s="15" t="str">
        <f t="shared" si="17"/>
        <v>#REF!</v>
      </c>
      <c r="H427" s="21" t="str">
        <f>IF(INVENTARIO!O419="","",INVENTARIO!O419)</f>
        <v/>
      </c>
      <c r="I427" s="15" t="str">
        <f>IF(INVENTARIO!S419="","",INVENTARIO!S419)</f>
        <v/>
      </c>
      <c r="J427" s="15" t="str">
        <f>IF(INVENTARIO!W419="","",INVENTARIO!W419)</f>
        <v/>
      </c>
      <c r="K427" s="15" t="str">
        <f>IF(INVENTARIO!X419="","",INVENTARIO!X419)</f>
        <v/>
      </c>
      <c r="L427" s="15" t="str">
        <f>IF(INVENTARIO!Y419="","",INVENTARIO!Y419)</f>
        <v/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5" t="str">
        <f>IF(INVENTARIO!A419="","",INVENTARIO!A419)</f>
        <v/>
      </c>
      <c r="B428" s="15" t="str">
        <f>IF(INVENTARIO!G419="","",INVENTARIO!G419)</f>
        <v/>
      </c>
      <c r="C428" s="15" t="str">
        <f>IF(INVENTARIO!B419="","",INVENTARIO!B419)</f>
        <v/>
      </c>
      <c r="D428" s="15" t="str">
        <f>IF(INVENTARIO!D419="","",INVENTARIO!D419)</f>
        <v/>
      </c>
      <c r="E428" s="15" t="str">
        <f>IF(INVENTARIO!H419="","",INVENTARIO!H419)</f>
        <v/>
      </c>
      <c r="F428" s="15" t="str">
        <f>IF(INVENTARIO!L419="","",INVENTARIO!L419)</f>
        <v/>
      </c>
      <c r="G428" s="15" t="str">
        <f t="shared" si="17"/>
        <v>#REF!</v>
      </c>
      <c r="H428" s="21" t="str">
        <f>IF(INVENTARIO!O420="","",INVENTARIO!O420)</f>
        <v/>
      </c>
      <c r="I428" s="15" t="str">
        <f>IF(INVENTARIO!S420="","",INVENTARIO!S420)</f>
        <v/>
      </c>
      <c r="J428" s="15" t="str">
        <f>IF(INVENTARIO!W420="","",INVENTARIO!W420)</f>
        <v/>
      </c>
      <c r="K428" s="15" t="str">
        <f>IF(INVENTARIO!X420="","",INVENTARIO!X420)</f>
        <v/>
      </c>
      <c r="L428" s="15" t="str">
        <f>IF(INVENTARIO!Y420="","",INVENTARIO!Y420)</f>
        <v/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5" t="str">
        <f>IF(INVENTARIO!A420="","",INVENTARIO!A420)</f>
        <v/>
      </c>
      <c r="B429" s="15" t="str">
        <f>IF(INVENTARIO!G420="","",INVENTARIO!G420)</f>
        <v/>
      </c>
      <c r="C429" s="15" t="str">
        <f>IF(INVENTARIO!B420="","",INVENTARIO!B420)</f>
        <v/>
      </c>
      <c r="D429" s="15" t="str">
        <f>IF(INVENTARIO!D420="","",INVENTARIO!D420)</f>
        <v/>
      </c>
      <c r="E429" s="15" t="str">
        <f>IF(INVENTARIO!H420="","",INVENTARIO!H420)</f>
        <v/>
      </c>
      <c r="F429" s="15" t="str">
        <f>IF(INVENTARIO!L420="","",INVENTARIO!L420)</f>
        <v/>
      </c>
      <c r="G429" s="15" t="str">
        <f t="shared" si="17"/>
        <v>#REF!</v>
      </c>
      <c r="H429" s="21" t="str">
        <f>IF(INVENTARIO!O421="","",INVENTARIO!O421)</f>
        <v/>
      </c>
      <c r="I429" s="15" t="str">
        <f>IF(INVENTARIO!S421="","",INVENTARIO!S421)</f>
        <v/>
      </c>
      <c r="J429" s="15" t="str">
        <f>IF(INVENTARIO!W421="","",INVENTARIO!W421)</f>
        <v/>
      </c>
      <c r="K429" s="15" t="str">
        <f>IF(INVENTARIO!X421="","",INVENTARIO!X421)</f>
        <v/>
      </c>
      <c r="L429" s="15" t="str">
        <f>IF(INVENTARIO!Y421="","",INVENTARIO!Y421)</f>
        <v/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5" t="str">
        <f>IF(INVENTARIO!A421="","",INVENTARIO!A421)</f>
        <v/>
      </c>
      <c r="B430" s="15" t="str">
        <f>IF(INVENTARIO!G421="","",INVENTARIO!G421)</f>
        <v/>
      </c>
      <c r="C430" s="15" t="str">
        <f>IF(INVENTARIO!B421="","",INVENTARIO!B421)</f>
        <v/>
      </c>
      <c r="D430" s="15" t="str">
        <f>IF(INVENTARIO!D421="","",INVENTARIO!D421)</f>
        <v/>
      </c>
      <c r="E430" s="15" t="str">
        <f>IF(INVENTARIO!H421="","",INVENTARIO!H421)</f>
        <v/>
      </c>
      <c r="F430" s="15" t="str">
        <f>IF(INVENTARIO!L421="","",INVENTARIO!L421)</f>
        <v/>
      </c>
      <c r="G430" s="15" t="str">
        <f t="shared" si="17"/>
        <v>#REF!</v>
      </c>
      <c r="H430" s="21" t="str">
        <f>IF(INVENTARIO!O422="","",INVENTARIO!O422)</f>
        <v/>
      </c>
      <c r="I430" s="15" t="str">
        <f>IF(INVENTARIO!S422="","",INVENTARIO!S422)</f>
        <v/>
      </c>
      <c r="J430" s="15" t="str">
        <f>IF(INVENTARIO!W422="","",INVENTARIO!W422)</f>
        <v/>
      </c>
      <c r="K430" s="15" t="str">
        <f>IF(INVENTARIO!X422="","",INVENTARIO!X422)</f>
        <v/>
      </c>
      <c r="L430" s="15" t="str">
        <f>IF(INVENTARIO!Y422="","",INVENTARIO!Y422)</f>
        <v/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5" t="str">
        <f>IF(INVENTARIO!A422="","",INVENTARIO!A422)</f>
        <v/>
      </c>
      <c r="B431" s="15" t="str">
        <f>IF(INVENTARIO!G422="","",INVENTARIO!G422)</f>
        <v/>
      </c>
      <c r="C431" s="15" t="str">
        <f>IF(INVENTARIO!B422="","",INVENTARIO!B422)</f>
        <v/>
      </c>
      <c r="D431" s="15" t="str">
        <f>IF(INVENTARIO!D422="","",INVENTARIO!D422)</f>
        <v/>
      </c>
      <c r="E431" s="15" t="str">
        <f>IF(INVENTARIO!H422="","",INVENTARIO!H422)</f>
        <v/>
      </c>
      <c r="F431" s="15" t="str">
        <f>IF(INVENTARIO!L422="","",INVENTARIO!L422)</f>
        <v/>
      </c>
      <c r="G431" s="15" t="str">
        <f t="shared" si="17"/>
        <v>#REF!</v>
      </c>
      <c r="H431" s="21" t="str">
        <f>IF(INVENTARIO!O423="","",INVENTARIO!O423)</f>
        <v/>
      </c>
      <c r="I431" s="15" t="str">
        <f>IF(INVENTARIO!S423="","",INVENTARIO!S423)</f>
        <v/>
      </c>
      <c r="J431" s="15" t="str">
        <f>IF(INVENTARIO!W423="","",INVENTARIO!W423)</f>
        <v/>
      </c>
      <c r="K431" s="15" t="str">
        <f>IF(INVENTARIO!X423="","",INVENTARIO!X423)</f>
        <v/>
      </c>
      <c r="L431" s="15" t="str">
        <f>IF(INVENTARIO!Y423="","",INVENTARIO!Y423)</f>
        <v/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5" t="str">
        <f>IF(INVENTARIO!A423="","",INVENTARIO!A423)</f>
        <v/>
      </c>
      <c r="B432" s="15" t="str">
        <f>IF(INVENTARIO!G423="","",INVENTARIO!G423)</f>
        <v/>
      </c>
      <c r="C432" s="15" t="str">
        <f>IF(INVENTARIO!B423="","",INVENTARIO!B423)</f>
        <v/>
      </c>
      <c r="D432" s="15" t="str">
        <f>IF(INVENTARIO!D423="","",INVENTARIO!D423)</f>
        <v/>
      </c>
      <c r="E432" s="15" t="str">
        <f>IF(INVENTARIO!H423="","",INVENTARIO!H423)</f>
        <v/>
      </c>
      <c r="F432" s="15" t="str">
        <f>IF(INVENTARIO!L423="","",INVENTARIO!L423)</f>
        <v/>
      </c>
      <c r="G432" s="15" t="str">
        <f t="shared" si="17"/>
        <v>#REF!</v>
      </c>
      <c r="H432" s="21" t="str">
        <f>IF(INVENTARIO!O424="","",INVENTARIO!O424)</f>
        <v/>
      </c>
      <c r="I432" s="15" t="str">
        <f>IF(INVENTARIO!S424="","",INVENTARIO!S424)</f>
        <v/>
      </c>
      <c r="J432" s="15" t="str">
        <f>IF(INVENTARIO!W424="","",INVENTARIO!W424)</f>
        <v/>
      </c>
      <c r="K432" s="15" t="str">
        <f>IF(INVENTARIO!X424="","",INVENTARIO!X424)</f>
        <v/>
      </c>
      <c r="L432" s="15" t="str">
        <f>IF(INVENTARIO!Y424="","",INVENTARIO!Y424)</f>
        <v/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5" t="str">
        <f>IF(INVENTARIO!A424="","",INVENTARIO!A424)</f>
        <v/>
      </c>
      <c r="B433" s="15" t="str">
        <f>IF(INVENTARIO!G424="","",INVENTARIO!G424)</f>
        <v/>
      </c>
      <c r="C433" s="15" t="str">
        <f>IF(INVENTARIO!B424="","",INVENTARIO!B424)</f>
        <v/>
      </c>
      <c r="D433" s="15" t="str">
        <f>IF(INVENTARIO!D424="","",INVENTARIO!D424)</f>
        <v/>
      </c>
      <c r="E433" s="15" t="str">
        <f>IF(INVENTARIO!H424="","",INVENTARIO!H424)</f>
        <v/>
      </c>
      <c r="F433" s="15" t="str">
        <f>IF(INVENTARIO!L424="","",INVENTARIO!L424)</f>
        <v/>
      </c>
      <c r="G433" s="15" t="str">
        <f t="shared" si="17"/>
        <v>#REF!</v>
      </c>
      <c r="H433" s="21" t="str">
        <f>IF(INVENTARIO!O425="","",INVENTARIO!O425)</f>
        <v/>
      </c>
      <c r="I433" s="15" t="str">
        <f>IF(INVENTARIO!S425="","",INVENTARIO!S425)</f>
        <v/>
      </c>
      <c r="J433" s="15" t="str">
        <f>IF(INVENTARIO!W425="","",INVENTARIO!W425)</f>
        <v/>
      </c>
      <c r="K433" s="15" t="str">
        <f>IF(INVENTARIO!X425="","",INVENTARIO!X425)</f>
        <v/>
      </c>
      <c r="L433" s="15" t="str">
        <f>IF(INVENTARIO!Y425="","",INVENTARIO!Y425)</f>
        <v/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5" t="str">
        <f>IF(INVENTARIO!A425="","",INVENTARIO!A425)</f>
        <v/>
      </c>
      <c r="B434" s="15" t="str">
        <f>IF(INVENTARIO!G425="","",INVENTARIO!G425)</f>
        <v/>
      </c>
      <c r="C434" s="15" t="str">
        <f>IF(INVENTARIO!B425="","",INVENTARIO!B425)</f>
        <v/>
      </c>
      <c r="D434" s="15" t="str">
        <f>IF(INVENTARIO!D425="","",INVENTARIO!D425)</f>
        <v/>
      </c>
      <c r="E434" s="15" t="str">
        <f>IF(INVENTARIO!H425="","",INVENTARIO!H425)</f>
        <v/>
      </c>
      <c r="F434" s="15" t="str">
        <f>IF(INVENTARIO!L425="","",INVENTARIO!L425)</f>
        <v/>
      </c>
      <c r="G434" s="15" t="str">
        <f t="shared" si="17"/>
        <v>#REF!</v>
      </c>
      <c r="H434" s="21" t="str">
        <f>IF(INVENTARIO!O426="","",INVENTARIO!O426)</f>
        <v/>
      </c>
      <c r="I434" s="15" t="str">
        <f>IF(INVENTARIO!S426="","",INVENTARIO!S426)</f>
        <v/>
      </c>
      <c r="J434" s="15" t="str">
        <f>IF(INVENTARIO!W426="","",INVENTARIO!W426)</f>
        <v/>
      </c>
      <c r="K434" s="15" t="str">
        <f>IF(INVENTARIO!X426="","",INVENTARIO!X426)</f>
        <v/>
      </c>
      <c r="L434" s="15" t="str">
        <f>IF(INVENTARIO!Y426="","",INVENTARIO!Y426)</f>
        <v/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5" t="str">
        <f>IF(INVENTARIO!A426="","",INVENTARIO!A426)</f>
        <v/>
      </c>
      <c r="B435" s="15" t="str">
        <f>IF(INVENTARIO!G426="","",INVENTARIO!G426)</f>
        <v/>
      </c>
      <c r="C435" s="15" t="str">
        <f>IF(INVENTARIO!B426="","",INVENTARIO!B426)</f>
        <v/>
      </c>
      <c r="D435" s="15" t="str">
        <f>IF(INVENTARIO!D426="","",INVENTARIO!D426)</f>
        <v/>
      </c>
      <c r="E435" s="15" t="str">
        <f>IF(INVENTARIO!H426="","",INVENTARIO!H426)</f>
        <v/>
      </c>
      <c r="F435" s="15" t="str">
        <f>IF(INVENTARIO!L426="","",INVENTARIO!L426)</f>
        <v/>
      </c>
      <c r="G435" s="15" t="str">
        <f t="shared" si="17"/>
        <v>#REF!</v>
      </c>
      <c r="H435" s="21" t="str">
        <f>IF(INVENTARIO!O427="","",INVENTARIO!O427)</f>
        <v/>
      </c>
      <c r="I435" s="15" t="str">
        <f>IF(INVENTARIO!S427="","",INVENTARIO!S427)</f>
        <v/>
      </c>
      <c r="J435" s="15" t="str">
        <f>IF(INVENTARIO!W427="","",INVENTARIO!W427)</f>
        <v/>
      </c>
      <c r="K435" s="15" t="str">
        <f>IF(INVENTARIO!X427="","",INVENTARIO!X427)</f>
        <v/>
      </c>
      <c r="L435" s="15" t="str">
        <f>IF(INVENTARIO!Y427="","",INVENTARIO!Y427)</f>
        <v/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5" t="str">
        <f>IF(INVENTARIO!A427="","",INVENTARIO!A427)</f>
        <v/>
      </c>
      <c r="B436" s="15" t="str">
        <f>IF(INVENTARIO!G427="","",INVENTARIO!G427)</f>
        <v/>
      </c>
      <c r="C436" s="15" t="str">
        <f>IF(INVENTARIO!B427="","",INVENTARIO!B427)</f>
        <v/>
      </c>
      <c r="D436" s="15" t="str">
        <f>IF(INVENTARIO!D427="","",INVENTARIO!D427)</f>
        <v/>
      </c>
      <c r="E436" s="15" t="str">
        <f>IF(INVENTARIO!H427="","",INVENTARIO!H427)</f>
        <v/>
      </c>
      <c r="F436" s="15" t="str">
        <f>IF(INVENTARIO!L427="","",INVENTARIO!L427)</f>
        <v/>
      </c>
      <c r="G436" s="15" t="str">
        <f t="shared" si="17"/>
        <v>#REF!</v>
      </c>
      <c r="H436" s="21" t="str">
        <f>IF(INVENTARIO!O428="","",INVENTARIO!O428)</f>
        <v/>
      </c>
      <c r="I436" s="15" t="str">
        <f>IF(INVENTARIO!S428="","",INVENTARIO!S428)</f>
        <v/>
      </c>
      <c r="J436" s="15" t="str">
        <f>IF(INVENTARIO!W428="","",INVENTARIO!W428)</f>
        <v/>
      </c>
      <c r="K436" s="15" t="str">
        <f>IF(INVENTARIO!X428="","",INVENTARIO!X428)</f>
        <v/>
      </c>
      <c r="L436" s="15" t="str">
        <f>IF(INVENTARIO!Y428="","",INVENTARIO!Y428)</f>
        <v/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5" t="str">
        <f>IF(INVENTARIO!A428="","",INVENTARIO!A428)</f>
        <v/>
      </c>
      <c r="B437" s="15" t="str">
        <f>IF(INVENTARIO!G428="","",INVENTARIO!G428)</f>
        <v/>
      </c>
      <c r="C437" s="15" t="str">
        <f>IF(INVENTARIO!B428="","",INVENTARIO!B428)</f>
        <v/>
      </c>
      <c r="D437" s="15" t="str">
        <f>IF(INVENTARIO!D428="","",INVENTARIO!D428)</f>
        <v/>
      </c>
      <c r="E437" s="15" t="str">
        <f>IF(INVENTARIO!H428="","",INVENTARIO!H428)</f>
        <v/>
      </c>
      <c r="F437" s="15" t="str">
        <f>IF(INVENTARIO!L428="","",INVENTARIO!L428)</f>
        <v/>
      </c>
      <c r="G437" s="15" t="str">
        <f t="shared" si="17"/>
        <v>#REF!</v>
      </c>
      <c r="H437" s="21" t="str">
        <f>IF(INVENTARIO!O429="","",INVENTARIO!O429)</f>
        <v/>
      </c>
      <c r="I437" s="15" t="str">
        <f>IF(INVENTARIO!S429="","",INVENTARIO!S429)</f>
        <v/>
      </c>
      <c r="J437" s="15" t="str">
        <f>IF(INVENTARIO!W429="","",INVENTARIO!W429)</f>
        <v/>
      </c>
      <c r="K437" s="15" t="str">
        <f>IF(INVENTARIO!X429="","",INVENTARIO!X429)</f>
        <v/>
      </c>
      <c r="L437" s="15" t="str">
        <f>IF(INVENTARIO!Y429="","",INVENTARIO!Y429)</f>
        <v/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5" t="str">
        <f>IF(INVENTARIO!A429="","",INVENTARIO!A429)</f>
        <v/>
      </c>
      <c r="B438" s="15" t="str">
        <f>IF(INVENTARIO!G429="","",INVENTARIO!G429)</f>
        <v/>
      </c>
      <c r="C438" s="15" t="str">
        <f>IF(INVENTARIO!B429="","",INVENTARIO!B429)</f>
        <v/>
      </c>
      <c r="D438" s="15" t="str">
        <f>IF(INVENTARIO!D429="","",INVENTARIO!D429)</f>
        <v/>
      </c>
      <c r="E438" s="15" t="str">
        <f>IF(INVENTARIO!H429="","",INVENTARIO!H429)</f>
        <v/>
      </c>
      <c r="F438" s="15" t="str">
        <f>IF(INVENTARIO!L429="","",INVENTARIO!L429)</f>
        <v/>
      </c>
      <c r="G438" s="15" t="str">
        <f t="shared" si="17"/>
        <v>#REF!</v>
      </c>
      <c r="H438" s="21" t="str">
        <f>IF(INVENTARIO!O430="","",INVENTARIO!O430)</f>
        <v/>
      </c>
      <c r="I438" s="15" t="str">
        <f>IF(INVENTARIO!S430="","",INVENTARIO!S430)</f>
        <v/>
      </c>
      <c r="J438" s="15" t="str">
        <f>IF(INVENTARIO!W430="","",INVENTARIO!W430)</f>
        <v/>
      </c>
      <c r="K438" s="15" t="str">
        <f>IF(INVENTARIO!X430="","",INVENTARIO!X430)</f>
        <v/>
      </c>
      <c r="L438" s="15" t="str">
        <f>IF(INVENTARIO!Y430="","",INVENTARIO!Y430)</f>
        <v/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5" t="str">
        <f>IF(INVENTARIO!A430="","",INVENTARIO!A430)</f>
        <v/>
      </c>
      <c r="B439" s="15" t="str">
        <f>IF(INVENTARIO!G430="","",INVENTARIO!G430)</f>
        <v/>
      </c>
      <c r="C439" s="15" t="str">
        <f>IF(INVENTARIO!B430="","",INVENTARIO!B430)</f>
        <v/>
      </c>
      <c r="D439" s="15" t="str">
        <f>IF(INVENTARIO!D430="","",INVENTARIO!D430)</f>
        <v/>
      </c>
      <c r="E439" s="15" t="str">
        <f>IF(INVENTARIO!H430="","",INVENTARIO!H430)</f>
        <v/>
      </c>
      <c r="F439" s="15" t="str">
        <f>IF(INVENTARIO!L430="","",INVENTARIO!L430)</f>
        <v/>
      </c>
      <c r="G439" s="15" t="str">
        <f t="shared" si="17"/>
        <v>#REF!</v>
      </c>
      <c r="H439" s="21" t="str">
        <f>IF(INVENTARIO!O431="","",INVENTARIO!O431)</f>
        <v/>
      </c>
      <c r="I439" s="15" t="str">
        <f>IF(INVENTARIO!S431="","",INVENTARIO!S431)</f>
        <v/>
      </c>
      <c r="J439" s="15" t="str">
        <f>IF(INVENTARIO!W431="","",INVENTARIO!W431)</f>
        <v/>
      </c>
      <c r="K439" s="15" t="str">
        <f>IF(INVENTARIO!X431="","",INVENTARIO!X431)</f>
        <v/>
      </c>
      <c r="L439" s="15" t="str">
        <f>IF(INVENTARIO!Y431="","",INVENTARIO!Y431)</f>
        <v/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5" t="str">
        <f>IF(INVENTARIO!A431="","",INVENTARIO!A431)</f>
        <v/>
      </c>
      <c r="B440" s="15" t="str">
        <f>IF(INVENTARIO!G431="","",INVENTARIO!G431)</f>
        <v/>
      </c>
      <c r="C440" s="15" t="str">
        <f>IF(INVENTARIO!B431="","",INVENTARIO!B431)</f>
        <v/>
      </c>
      <c r="D440" s="15" t="str">
        <f>IF(INVENTARIO!D431="","",INVENTARIO!D431)</f>
        <v/>
      </c>
      <c r="E440" s="15" t="str">
        <f>IF(INVENTARIO!H431="","",INVENTARIO!H431)</f>
        <v/>
      </c>
      <c r="F440" s="15" t="str">
        <f>IF(INVENTARIO!L431="","",INVENTARIO!L431)</f>
        <v/>
      </c>
      <c r="G440" s="15" t="str">
        <f t="shared" si="17"/>
        <v>#REF!</v>
      </c>
      <c r="H440" s="21" t="str">
        <f>IF(INVENTARIO!O432="","",INVENTARIO!O432)</f>
        <v/>
      </c>
      <c r="I440" s="15" t="str">
        <f>IF(INVENTARIO!S432="","",INVENTARIO!S432)</f>
        <v/>
      </c>
      <c r="J440" s="15" t="str">
        <f>IF(INVENTARIO!W432="","",INVENTARIO!W432)</f>
        <v/>
      </c>
      <c r="K440" s="15" t="str">
        <f>IF(INVENTARIO!X432="","",INVENTARIO!X432)</f>
        <v/>
      </c>
      <c r="L440" s="15" t="str">
        <f>IF(INVENTARIO!Y432="","",INVENTARIO!Y432)</f>
        <v/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5" t="str">
        <f>IF(INVENTARIO!A432="","",INVENTARIO!A432)</f>
        <v/>
      </c>
      <c r="B441" s="15" t="str">
        <f>IF(INVENTARIO!G432="","",INVENTARIO!G432)</f>
        <v/>
      </c>
      <c r="C441" s="15" t="str">
        <f>IF(INVENTARIO!B432="","",INVENTARIO!B432)</f>
        <v/>
      </c>
      <c r="D441" s="15" t="str">
        <f>IF(INVENTARIO!D432="","",INVENTARIO!D432)</f>
        <v/>
      </c>
      <c r="E441" s="15" t="str">
        <f>IF(INVENTARIO!H432="","",INVENTARIO!H432)</f>
        <v/>
      </c>
      <c r="F441" s="15" t="str">
        <f>IF(INVENTARIO!L432="","",INVENTARIO!L432)</f>
        <v/>
      </c>
      <c r="G441" s="15" t="str">
        <f t="shared" si="17"/>
        <v>#REF!</v>
      </c>
      <c r="H441" s="21" t="str">
        <f>IF(INVENTARIO!O433="","",INVENTARIO!O433)</f>
        <v/>
      </c>
      <c r="I441" s="15" t="str">
        <f>IF(INVENTARIO!S433="","",INVENTARIO!S433)</f>
        <v/>
      </c>
      <c r="J441" s="15" t="str">
        <f>IF(INVENTARIO!W433="","",INVENTARIO!W433)</f>
        <v/>
      </c>
      <c r="K441" s="15" t="str">
        <f>IF(INVENTARIO!X433="","",INVENTARIO!X433)</f>
        <v/>
      </c>
      <c r="L441" s="15" t="str">
        <f>IF(INVENTARIO!Y433="","",INVENTARIO!Y433)</f>
        <v/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5" t="str">
        <f>IF(INVENTARIO!A433="","",INVENTARIO!A433)</f>
        <v/>
      </c>
      <c r="B442" s="15" t="str">
        <f>IF(INVENTARIO!G433="","",INVENTARIO!G433)</f>
        <v/>
      </c>
      <c r="C442" s="15" t="str">
        <f>IF(INVENTARIO!B433="","",INVENTARIO!B433)</f>
        <v/>
      </c>
      <c r="D442" s="15" t="str">
        <f>IF(INVENTARIO!D433="","",INVENTARIO!D433)</f>
        <v/>
      </c>
      <c r="E442" s="15" t="str">
        <f>IF(INVENTARIO!H433="","",INVENTARIO!H433)</f>
        <v/>
      </c>
      <c r="F442" s="15" t="str">
        <f>IF(INVENTARIO!L433="","",INVENTARIO!L433)</f>
        <v/>
      </c>
      <c r="G442" s="15" t="str">
        <f t="shared" si="17"/>
        <v>#REF!</v>
      </c>
      <c r="H442" s="21" t="str">
        <f>IF(INVENTARIO!O434="","",INVENTARIO!O434)</f>
        <v/>
      </c>
      <c r="I442" s="15" t="str">
        <f>IF(INVENTARIO!S434="","",INVENTARIO!S434)</f>
        <v/>
      </c>
      <c r="J442" s="15" t="str">
        <f>IF(INVENTARIO!W434="","",INVENTARIO!W434)</f>
        <v/>
      </c>
      <c r="K442" s="15" t="str">
        <f>IF(INVENTARIO!X434="","",INVENTARIO!X434)</f>
        <v/>
      </c>
      <c r="L442" s="15" t="str">
        <f>IF(INVENTARIO!Y434="","",INVENTARIO!Y434)</f>
        <v/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5" t="str">
        <f>IF(INVENTARIO!A434="","",INVENTARIO!A434)</f>
        <v/>
      </c>
      <c r="B443" s="15" t="str">
        <f>IF(INVENTARIO!G434="","",INVENTARIO!G434)</f>
        <v/>
      </c>
      <c r="C443" s="15" t="str">
        <f>IF(INVENTARIO!B434="","",INVENTARIO!B434)</f>
        <v/>
      </c>
      <c r="D443" s="15" t="str">
        <f>IF(INVENTARIO!D434="","",INVENTARIO!D434)</f>
        <v/>
      </c>
      <c r="E443" s="15" t="str">
        <f>IF(INVENTARIO!H434="","",INVENTARIO!H434)</f>
        <v/>
      </c>
      <c r="F443" s="15" t="str">
        <f>IF(INVENTARIO!L434="","",INVENTARIO!L434)</f>
        <v/>
      </c>
      <c r="G443" s="15" t="str">
        <f t="shared" si="17"/>
        <v>#REF!</v>
      </c>
      <c r="H443" s="21" t="str">
        <f>IF(INVENTARIO!O435="","",INVENTARIO!O435)</f>
        <v/>
      </c>
      <c r="I443" s="15" t="str">
        <f>IF(INVENTARIO!S435="","",INVENTARIO!S435)</f>
        <v/>
      </c>
      <c r="J443" s="15" t="str">
        <f>IF(INVENTARIO!W435="","",INVENTARIO!W435)</f>
        <v/>
      </c>
      <c r="K443" s="15" t="str">
        <f>IF(INVENTARIO!X435="","",INVENTARIO!X435)</f>
        <v/>
      </c>
      <c r="L443" s="15" t="str">
        <f>IF(INVENTARIO!Y435="","",INVENTARIO!Y435)</f>
        <v/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5" t="str">
        <f>IF(INVENTARIO!A435="","",INVENTARIO!A435)</f>
        <v/>
      </c>
      <c r="B444" s="15" t="str">
        <f>IF(INVENTARIO!G435="","",INVENTARIO!G435)</f>
        <v/>
      </c>
      <c r="C444" s="15" t="str">
        <f>IF(INVENTARIO!B435="","",INVENTARIO!B435)</f>
        <v/>
      </c>
      <c r="D444" s="15" t="str">
        <f>IF(INVENTARIO!D435="","",INVENTARIO!D435)</f>
        <v/>
      </c>
      <c r="E444" s="15" t="str">
        <f>IF(INVENTARIO!H435="","",INVENTARIO!H435)</f>
        <v/>
      </c>
      <c r="F444" s="15" t="str">
        <f>IF(INVENTARIO!L435="","",INVENTARIO!L435)</f>
        <v/>
      </c>
      <c r="G444" s="15" t="str">
        <f t="shared" si="17"/>
        <v>#REF!</v>
      </c>
      <c r="H444" s="21" t="str">
        <f>IF(INVENTARIO!O436="","",INVENTARIO!O436)</f>
        <v/>
      </c>
      <c r="I444" s="15" t="str">
        <f>IF(INVENTARIO!S436="","",INVENTARIO!S436)</f>
        <v/>
      </c>
      <c r="J444" s="15" t="str">
        <f>IF(INVENTARIO!W436="","",INVENTARIO!W436)</f>
        <v/>
      </c>
      <c r="K444" s="15" t="str">
        <f>IF(INVENTARIO!X436="","",INVENTARIO!X436)</f>
        <v/>
      </c>
      <c r="L444" s="15" t="str">
        <f>IF(INVENTARIO!Y436="","",INVENTARIO!Y436)</f>
        <v/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5" t="str">
        <f>IF(INVENTARIO!A436="","",INVENTARIO!A436)</f>
        <v/>
      </c>
      <c r="B445" s="15" t="str">
        <f>IF(INVENTARIO!G436="","",INVENTARIO!G436)</f>
        <v/>
      </c>
      <c r="C445" s="15" t="str">
        <f>IF(INVENTARIO!B436="","",INVENTARIO!B436)</f>
        <v/>
      </c>
      <c r="D445" s="15" t="str">
        <f>IF(INVENTARIO!D436="","",INVENTARIO!D436)</f>
        <v/>
      </c>
      <c r="E445" s="15" t="str">
        <f>IF(INVENTARIO!H436="","",INVENTARIO!H436)</f>
        <v/>
      </c>
      <c r="F445" s="15" t="str">
        <f>IF(INVENTARIO!L436="","",INVENTARIO!L436)</f>
        <v/>
      </c>
      <c r="G445" s="15" t="str">
        <f t="shared" si="17"/>
        <v>#REF!</v>
      </c>
      <c r="H445" s="21" t="str">
        <f>IF(INVENTARIO!O437="","",INVENTARIO!O437)</f>
        <v/>
      </c>
      <c r="I445" s="15" t="str">
        <f>IF(INVENTARIO!S437="","",INVENTARIO!S437)</f>
        <v/>
      </c>
      <c r="J445" s="15" t="str">
        <f>IF(INVENTARIO!W437="","",INVENTARIO!W437)</f>
        <v/>
      </c>
      <c r="K445" s="15" t="str">
        <f>IF(INVENTARIO!X437="","",INVENTARIO!X437)</f>
        <v/>
      </c>
      <c r="L445" s="15" t="str">
        <f>IF(INVENTARIO!Y437="","",INVENTARIO!Y437)</f>
        <v/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5" t="str">
        <f>IF(INVENTARIO!A437="","",INVENTARIO!A437)</f>
        <v/>
      </c>
      <c r="B446" s="15" t="str">
        <f>IF(INVENTARIO!G437="","",INVENTARIO!G437)</f>
        <v/>
      </c>
      <c r="C446" s="15" t="str">
        <f>IF(INVENTARIO!B437="","",INVENTARIO!B437)</f>
        <v/>
      </c>
      <c r="D446" s="15" t="str">
        <f>IF(INVENTARIO!D437="","",INVENTARIO!D437)</f>
        <v/>
      </c>
      <c r="E446" s="15" t="str">
        <f>IF(INVENTARIO!H437="","",INVENTARIO!H437)</f>
        <v/>
      </c>
      <c r="F446" s="15" t="str">
        <f>IF(INVENTARIO!L437="","",INVENTARIO!L437)</f>
        <v/>
      </c>
      <c r="G446" s="15" t="str">
        <f t="shared" si="17"/>
        <v>#REF!</v>
      </c>
      <c r="H446" s="21" t="str">
        <f>IF(INVENTARIO!O438="","",INVENTARIO!O438)</f>
        <v/>
      </c>
      <c r="I446" s="15" t="str">
        <f>IF(INVENTARIO!S438="","",INVENTARIO!S438)</f>
        <v/>
      </c>
      <c r="J446" s="15" t="str">
        <f>IF(INVENTARIO!W438="","",INVENTARIO!W438)</f>
        <v/>
      </c>
      <c r="K446" s="15" t="str">
        <f>IF(INVENTARIO!X438="","",INVENTARIO!X438)</f>
        <v/>
      </c>
      <c r="L446" s="15" t="str">
        <f>IF(INVENTARIO!Y438="","",INVENTARIO!Y438)</f>
        <v/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5" t="str">
        <f>IF(INVENTARIO!A438="","",INVENTARIO!A438)</f>
        <v/>
      </c>
      <c r="B447" s="15" t="str">
        <f>IF(INVENTARIO!G438="","",INVENTARIO!G438)</f>
        <v/>
      </c>
      <c r="C447" s="15" t="str">
        <f>IF(INVENTARIO!B438="","",INVENTARIO!B438)</f>
        <v/>
      </c>
      <c r="D447" s="15" t="str">
        <f>IF(INVENTARIO!D438="","",INVENTARIO!D438)</f>
        <v/>
      </c>
      <c r="E447" s="15" t="str">
        <f>IF(INVENTARIO!H438="","",INVENTARIO!H438)</f>
        <v/>
      </c>
      <c r="F447" s="15" t="str">
        <f>IF(INVENTARIO!L438="","",INVENTARIO!L438)</f>
        <v/>
      </c>
      <c r="G447" s="15" t="str">
        <f t="shared" si="17"/>
        <v>#REF!</v>
      </c>
      <c r="H447" s="21" t="str">
        <f>IF(INVENTARIO!O439="","",INVENTARIO!O439)</f>
        <v/>
      </c>
      <c r="I447" s="15" t="str">
        <f>IF(INVENTARIO!S439="","",INVENTARIO!S439)</f>
        <v/>
      </c>
      <c r="J447" s="15" t="str">
        <f>IF(INVENTARIO!W439="","",INVENTARIO!W439)</f>
        <v/>
      </c>
      <c r="K447" s="15" t="str">
        <f>IF(INVENTARIO!X439="","",INVENTARIO!X439)</f>
        <v/>
      </c>
      <c r="L447" s="15" t="str">
        <f>IF(INVENTARIO!Y439="","",INVENTARIO!Y439)</f>
        <v/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5" t="str">
        <f>IF(INVENTARIO!A439="","",INVENTARIO!A439)</f>
        <v/>
      </c>
      <c r="B448" s="15" t="str">
        <f>IF(INVENTARIO!G439="","",INVENTARIO!G439)</f>
        <v/>
      </c>
      <c r="C448" s="15" t="str">
        <f>IF(INVENTARIO!B439="","",INVENTARIO!B439)</f>
        <v/>
      </c>
      <c r="D448" s="15" t="str">
        <f>IF(INVENTARIO!D439="","",INVENTARIO!D439)</f>
        <v/>
      </c>
      <c r="E448" s="15" t="str">
        <f>IF(INVENTARIO!H439="","",INVENTARIO!H439)</f>
        <v/>
      </c>
      <c r="F448" s="15" t="str">
        <f>IF(INVENTARIO!L439="","",INVENTARIO!L439)</f>
        <v/>
      </c>
      <c r="G448" s="15" t="str">
        <f t="shared" si="17"/>
        <v>#REF!</v>
      </c>
      <c r="H448" s="21" t="str">
        <f>IF(INVENTARIO!O440="","",INVENTARIO!O440)</f>
        <v/>
      </c>
      <c r="I448" s="15" t="str">
        <f>IF(INVENTARIO!S440="","",INVENTARIO!S440)</f>
        <v/>
      </c>
      <c r="J448" s="15" t="str">
        <f>IF(INVENTARIO!W440="","",INVENTARIO!W440)</f>
        <v/>
      </c>
      <c r="K448" s="15" t="str">
        <f>IF(INVENTARIO!X440="","",INVENTARIO!X440)</f>
        <v/>
      </c>
      <c r="L448" s="15" t="str">
        <f>IF(INVENTARIO!Y440="","",INVENTARIO!Y440)</f>
        <v/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5" t="str">
        <f>IF(INVENTARIO!A440="","",INVENTARIO!A440)</f>
        <v/>
      </c>
      <c r="B449" s="15" t="str">
        <f>IF(INVENTARIO!G440="","",INVENTARIO!G440)</f>
        <v/>
      </c>
      <c r="C449" s="15" t="str">
        <f>IF(INVENTARIO!B440="","",INVENTARIO!B440)</f>
        <v/>
      </c>
      <c r="D449" s="15" t="str">
        <f>IF(INVENTARIO!D440="","",INVENTARIO!D440)</f>
        <v/>
      </c>
      <c r="E449" s="15" t="str">
        <f>IF(INVENTARIO!H440="","",INVENTARIO!H440)</f>
        <v/>
      </c>
      <c r="F449" s="15" t="str">
        <f>IF(INVENTARIO!L440="","",INVENTARIO!L440)</f>
        <v/>
      </c>
      <c r="G449" s="15" t="str">
        <f t="shared" si="17"/>
        <v>#REF!</v>
      </c>
      <c r="H449" s="21" t="str">
        <f>IF(INVENTARIO!O441="","",INVENTARIO!O441)</f>
        <v/>
      </c>
      <c r="I449" s="15" t="str">
        <f>IF(INVENTARIO!S441="","",INVENTARIO!S441)</f>
        <v/>
      </c>
      <c r="J449" s="15" t="str">
        <f>IF(INVENTARIO!W441="","",INVENTARIO!W441)</f>
        <v/>
      </c>
      <c r="K449" s="15" t="str">
        <f>IF(INVENTARIO!X441="","",INVENTARIO!X441)</f>
        <v/>
      </c>
      <c r="L449" s="15" t="str">
        <f>IF(INVENTARIO!Y441="","",INVENTARIO!Y441)</f>
        <v/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5" t="str">
        <f>IF(INVENTARIO!A441="","",INVENTARIO!A441)</f>
        <v/>
      </c>
      <c r="B450" s="15" t="str">
        <f>IF(INVENTARIO!G441="","",INVENTARIO!G441)</f>
        <v/>
      </c>
      <c r="C450" s="15" t="str">
        <f>IF(INVENTARIO!B441="","",INVENTARIO!B441)</f>
        <v/>
      </c>
      <c r="D450" s="15" t="str">
        <f>IF(INVENTARIO!D441="","",INVENTARIO!D441)</f>
        <v/>
      </c>
      <c r="E450" s="15" t="str">
        <f>IF(INVENTARIO!H441="","",INVENTARIO!H441)</f>
        <v/>
      </c>
      <c r="F450" s="15" t="str">
        <f>IF(INVENTARIO!L441="","",INVENTARIO!L441)</f>
        <v/>
      </c>
      <c r="G450" s="15" t="str">
        <f t="shared" si="17"/>
        <v>#REF!</v>
      </c>
      <c r="H450" s="21" t="str">
        <f>IF(INVENTARIO!O442="","",INVENTARIO!O442)</f>
        <v/>
      </c>
      <c r="I450" s="15" t="str">
        <f>IF(INVENTARIO!S442="","",INVENTARIO!S442)</f>
        <v/>
      </c>
      <c r="J450" s="15" t="str">
        <f>IF(INVENTARIO!W442="","",INVENTARIO!W442)</f>
        <v/>
      </c>
      <c r="K450" s="15" t="str">
        <f>IF(INVENTARIO!X442="","",INVENTARIO!X442)</f>
        <v/>
      </c>
      <c r="L450" s="15" t="str">
        <f>IF(INVENTARIO!Y442="","",INVENTARIO!Y442)</f>
        <v/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5" t="str">
        <f>IF(INVENTARIO!A442="","",INVENTARIO!A442)</f>
        <v/>
      </c>
      <c r="B451" s="15" t="str">
        <f>IF(INVENTARIO!G442="","",INVENTARIO!G442)</f>
        <v/>
      </c>
      <c r="C451" s="15" t="str">
        <f>IF(INVENTARIO!B442="","",INVENTARIO!B442)</f>
        <v/>
      </c>
      <c r="D451" s="15" t="str">
        <f>IF(INVENTARIO!D442="","",INVENTARIO!D442)</f>
        <v/>
      </c>
      <c r="E451" s="15" t="str">
        <f>IF(INVENTARIO!H442="","",INVENTARIO!H442)</f>
        <v/>
      </c>
      <c r="F451" s="15" t="str">
        <f>IF(INVENTARIO!L442="","",INVENTARIO!L442)</f>
        <v/>
      </c>
      <c r="G451" s="15" t="str">
        <f t="shared" si="17"/>
        <v>#REF!</v>
      </c>
      <c r="H451" s="21" t="str">
        <f>IF(INVENTARIO!O443="","",INVENTARIO!O443)</f>
        <v/>
      </c>
      <c r="I451" s="15" t="str">
        <f>IF(INVENTARIO!S443="","",INVENTARIO!S443)</f>
        <v/>
      </c>
      <c r="J451" s="15" t="str">
        <f>IF(INVENTARIO!W443="","",INVENTARIO!W443)</f>
        <v/>
      </c>
      <c r="K451" s="15" t="str">
        <f>IF(INVENTARIO!X443="","",INVENTARIO!X443)</f>
        <v/>
      </c>
      <c r="L451" s="15" t="str">
        <f>IF(INVENTARIO!Y443="","",INVENTARIO!Y443)</f>
        <v/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5" t="str">
        <f>IF(INVENTARIO!A443="","",INVENTARIO!A443)</f>
        <v/>
      </c>
      <c r="B452" s="15" t="str">
        <f>IF(INVENTARIO!G443="","",INVENTARIO!G443)</f>
        <v/>
      </c>
      <c r="C452" s="15" t="str">
        <f>IF(INVENTARIO!B443="","",INVENTARIO!B443)</f>
        <v/>
      </c>
      <c r="D452" s="15" t="str">
        <f>IF(INVENTARIO!D443="","",INVENTARIO!D443)</f>
        <v/>
      </c>
      <c r="E452" s="15" t="str">
        <f>IF(INVENTARIO!H443="","",INVENTARIO!H443)</f>
        <v/>
      </c>
      <c r="F452" s="15" t="str">
        <f>IF(INVENTARIO!L443="","",INVENTARIO!L443)</f>
        <v/>
      </c>
      <c r="G452" s="15" t="str">
        <f t="shared" si="17"/>
        <v>#REF!</v>
      </c>
      <c r="H452" s="21" t="str">
        <f>IF(INVENTARIO!O444="","",INVENTARIO!O444)</f>
        <v/>
      </c>
      <c r="I452" s="15" t="str">
        <f>IF(INVENTARIO!S444="","",INVENTARIO!S444)</f>
        <v/>
      </c>
      <c r="J452" s="15" t="str">
        <f>IF(INVENTARIO!W444="","",INVENTARIO!W444)</f>
        <v/>
      </c>
      <c r="K452" s="15" t="str">
        <f>IF(INVENTARIO!X444="","",INVENTARIO!X444)</f>
        <v/>
      </c>
      <c r="L452" s="15" t="str">
        <f>IF(INVENTARIO!Y444="","",INVENTARIO!Y444)</f>
        <v/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5" t="str">
        <f>IF(INVENTARIO!A444="","",INVENTARIO!A444)</f>
        <v/>
      </c>
      <c r="B453" s="15" t="str">
        <f>IF(INVENTARIO!G444="","",INVENTARIO!G444)</f>
        <v/>
      </c>
      <c r="C453" s="15" t="str">
        <f>IF(INVENTARIO!B444="","",INVENTARIO!B444)</f>
        <v/>
      </c>
      <c r="D453" s="15" t="str">
        <f>IF(INVENTARIO!D444="","",INVENTARIO!D444)</f>
        <v/>
      </c>
      <c r="E453" s="15" t="str">
        <f>IF(INVENTARIO!H444="","",INVENTARIO!H444)</f>
        <v/>
      </c>
      <c r="F453" s="15" t="str">
        <f>IF(INVENTARIO!L444="","",INVENTARIO!L444)</f>
        <v/>
      </c>
      <c r="G453" s="15" t="str">
        <f t="shared" si="17"/>
        <v>#REF!</v>
      </c>
      <c r="H453" s="21" t="str">
        <f>IF(INVENTARIO!O445="","",INVENTARIO!O445)</f>
        <v/>
      </c>
      <c r="I453" s="15" t="str">
        <f>IF(INVENTARIO!S445="","",INVENTARIO!S445)</f>
        <v/>
      </c>
      <c r="J453" s="15" t="str">
        <f>IF(INVENTARIO!W445="","",INVENTARIO!W445)</f>
        <v/>
      </c>
      <c r="K453" s="15" t="str">
        <f>IF(INVENTARIO!X445="","",INVENTARIO!X445)</f>
        <v/>
      </c>
      <c r="L453" s="15" t="str">
        <f>IF(INVENTARIO!Y445="","",INVENTARIO!Y445)</f>
        <v/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5" t="str">
        <f>IF(INVENTARIO!A445="","",INVENTARIO!A445)</f>
        <v/>
      </c>
      <c r="B454" s="15" t="str">
        <f>IF(INVENTARIO!G445="","",INVENTARIO!G445)</f>
        <v/>
      </c>
      <c r="C454" s="15" t="str">
        <f>IF(INVENTARIO!B445="","",INVENTARIO!B445)</f>
        <v/>
      </c>
      <c r="D454" s="15" t="str">
        <f>IF(INVENTARIO!D445="","",INVENTARIO!D445)</f>
        <v/>
      </c>
      <c r="E454" s="15" t="str">
        <f>IF(INVENTARIO!H445="","",INVENTARIO!H445)</f>
        <v/>
      </c>
      <c r="F454" s="15" t="str">
        <f>IF(INVENTARIO!L445="","",INVENTARIO!L445)</f>
        <v/>
      </c>
      <c r="G454" s="15" t="str">
        <f t="shared" si="17"/>
        <v>#REF!</v>
      </c>
      <c r="H454" s="21" t="str">
        <f>IF(INVENTARIO!O446="","",INVENTARIO!O446)</f>
        <v/>
      </c>
      <c r="I454" s="15" t="str">
        <f>IF(INVENTARIO!S446="","",INVENTARIO!S446)</f>
        <v/>
      </c>
      <c r="J454" s="15" t="str">
        <f>IF(INVENTARIO!W446="","",INVENTARIO!W446)</f>
        <v/>
      </c>
      <c r="K454" s="15" t="str">
        <f>IF(INVENTARIO!X446="","",INVENTARIO!X446)</f>
        <v/>
      </c>
      <c r="L454" s="15" t="str">
        <f>IF(INVENTARIO!Y446="","",INVENTARIO!Y446)</f>
        <v/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5" t="str">
        <f>IF(INVENTARIO!A446="","",INVENTARIO!A446)</f>
        <v/>
      </c>
      <c r="B455" s="15" t="str">
        <f>IF(INVENTARIO!G446="","",INVENTARIO!G446)</f>
        <v/>
      </c>
      <c r="C455" s="15" t="str">
        <f>IF(INVENTARIO!B446="","",INVENTARIO!B446)</f>
        <v/>
      </c>
      <c r="D455" s="15" t="str">
        <f>IF(INVENTARIO!D446="","",INVENTARIO!D446)</f>
        <v/>
      </c>
      <c r="E455" s="15" t="str">
        <f>IF(INVENTARIO!H446="","",INVENTARIO!H446)</f>
        <v/>
      </c>
      <c r="F455" s="15" t="str">
        <f>IF(INVENTARIO!L446="","",INVENTARIO!L446)</f>
        <v/>
      </c>
      <c r="G455" s="15" t="str">
        <f t="shared" si="17"/>
        <v>#REF!</v>
      </c>
      <c r="H455" s="21" t="str">
        <f>IF(INVENTARIO!O447="","",INVENTARIO!O447)</f>
        <v/>
      </c>
      <c r="I455" s="15" t="str">
        <f>IF(INVENTARIO!S447="","",INVENTARIO!S447)</f>
        <v/>
      </c>
      <c r="J455" s="15" t="str">
        <f>IF(INVENTARIO!W447="","",INVENTARIO!W447)</f>
        <v/>
      </c>
      <c r="K455" s="15" t="str">
        <f>IF(INVENTARIO!X447="","",INVENTARIO!X447)</f>
        <v/>
      </c>
      <c r="L455" s="15" t="str">
        <f>IF(INVENTARIO!Y447="","",INVENTARIO!Y447)</f>
        <v/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5" t="str">
        <f>IF(INVENTARIO!A447="","",INVENTARIO!A447)</f>
        <v/>
      </c>
      <c r="B456" s="15" t="str">
        <f>IF(INVENTARIO!G447="","",INVENTARIO!G447)</f>
        <v/>
      </c>
      <c r="C456" s="15" t="str">
        <f>IF(INVENTARIO!B447="","",INVENTARIO!B447)</f>
        <v/>
      </c>
      <c r="D456" s="15" t="str">
        <f>IF(INVENTARIO!D447="","",INVENTARIO!D447)</f>
        <v/>
      </c>
      <c r="E456" s="15" t="str">
        <f>IF(INVENTARIO!H447="","",INVENTARIO!H447)</f>
        <v/>
      </c>
      <c r="F456" s="15" t="str">
        <f>IF(INVENTARIO!L447="","",INVENTARIO!L447)</f>
        <v/>
      </c>
      <c r="G456" s="15" t="str">
        <f t="shared" si="17"/>
        <v>#REF!</v>
      </c>
      <c r="H456" s="21" t="str">
        <f>IF(INVENTARIO!O448="","",INVENTARIO!O448)</f>
        <v/>
      </c>
      <c r="I456" s="15" t="str">
        <f>IF(INVENTARIO!S448="","",INVENTARIO!S448)</f>
        <v/>
      </c>
      <c r="J456" s="15" t="str">
        <f>IF(INVENTARIO!W448="","",INVENTARIO!W448)</f>
        <v/>
      </c>
      <c r="K456" s="15" t="str">
        <f>IF(INVENTARIO!X448="","",INVENTARIO!X448)</f>
        <v/>
      </c>
      <c r="L456" s="15" t="str">
        <f>IF(INVENTARIO!Y448="","",INVENTARIO!Y448)</f>
        <v/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5" t="str">
        <f>IF(INVENTARIO!A448="","",INVENTARIO!A448)</f>
        <v/>
      </c>
      <c r="B457" s="15" t="str">
        <f>IF(INVENTARIO!G448="","",INVENTARIO!G448)</f>
        <v/>
      </c>
      <c r="C457" s="15" t="str">
        <f>IF(INVENTARIO!B448="","",INVENTARIO!B448)</f>
        <v/>
      </c>
      <c r="D457" s="15" t="str">
        <f>IF(INVENTARIO!D448="","",INVENTARIO!D448)</f>
        <v/>
      </c>
      <c r="E457" s="15" t="str">
        <f>IF(INVENTARIO!H448="","",INVENTARIO!H448)</f>
        <v/>
      </c>
      <c r="F457" s="15" t="str">
        <f>IF(INVENTARIO!L448="","",INVENTARIO!L448)</f>
        <v/>
      </c>
      <c r="G457" s="15" t="str">
        <f t="shared" si="17"/>
        <v>#REF!</v>
      </c>
      <c r="H457" s="21" t="str">
        <f>IF(INVENTARIO!O449="","",INVENTARIO!O449)</f>
        <v/>
      </c>
      <c r="I457" s="15" t="str">
        <f>IF(INVENTARIO!S449="","",INVENTARIO!S449)</f>
        <v/>
      </c>
      <c r="J457" s="15" t="str">
        <f>IF(INVENTARIO!W449="","",INVENTARIO!W449)</f>
        <v/>
      </c>
      <c r="K457" s="15" t="str">
        <f>IF(INVENTARIO!X449="","",INVENTARIO!X449)</f>
        <v/>
      </c>
      <c r="L457" s="15" t="str">
        <f>IF(INVENTARIO!Y449="","",INVENTARIO!Y449)</f>
        <v/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5" t="str">
        <f>IF(INVENTARIO!A449="","",INVENTARIO!A449)</f>
        <v/>
      </c>
      <c r="B458" s="15" t="str">
        <f>IF(INVENTARIO!G449="","",INVENTARIO!G449)</f>
        <v/>
      </c>
      <c r="C458" s="15" t="str">
        <f>IF(INVENTARIO!B449="","",INVENTARIO!B449)</f>
        <v/>
      </c>
      <c r="D458" s="15" t="str">
        <f>IF(INVENTARIO!D449="","",INVENTARIO!D449)</f>
        <v/>
      </c>
      <c r="E458" s="15" t="str">
        <f>IF(INVENTARIO!H449="","",INVENTARIO!H449)</f>
        <v/>
      </c>
      <c r="F458" s="15" t="str">
        <f>IF(INVENTARIO!L449="","",INVENTARIO!L449)</f>
        <v/>
      </c>
      <c r="G458" s="15" t="str">
        <f t="shared" si="17"/>
        <v>#REF!</v>
      </c>
      <c r="H458" s="21" t="str">
        <f>IF(INVENTARIO!O450="","",INVENTARIO!O450)</f>
        <v/>
      </c>
      <c r="I458" s="15" t="str">
        <f>IF(INVENTARIO!S450="","",INVENTARIO!S450)</f>
        <v/>
      </c>
      <c r="J458" s="15" t="str">
        <f>IF(INVENTARIO!W450="","",INVENTARIO!W450)</f>
        <v/>
      </c>
      <c r="K458" s="15" t="str">
        <f>IF(INVENTARIO!X450="","",INVENTARIO!X450)</f>
        <v/>
      </c>
      <c r="L458" s="15" t="str">
        <f>IF(INVENTARIO!Y450="","",INVENTARIO!Y450)</f>
        <v/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5" t="str">
        <f>IF(INVENTARIO!A450="","",INVENTARIO!A450)</f>
        <v/>
      </c>
      <c r="B459" s="15" t="str">
        <f>IF(INVENTARIO!G450="","",INVENTARIO!G450)</f>
        <v/>
      </c>
      <c r="C459" s="15" t="str">
        <f>IF(INVENTARIO!B450="","",INVENTARIO!B450)</f>
        <v/>
      </c>
      <c r="D459" s="15" t="str">
        <f>IF(INVENTARIO!D450="","",INVENTARIO!D450)</f>
        <v/>
      </c>
      <c r="E459" s="15" t="str">
        <f>IF(INVENTARIO!H450="","",INVENTARIO!H450)</f>
        <v/>
      </c>
      <c r="F459" s="15" t="str">
        <f>IF(INVENTARIO!L450="","",INVENTARIO!L450)</f>
        <v/>
      </c>
      <c r="G459" s="15" t="str">
        <f t="shared" si="17"/>
        <v>#REF!</v>
      </c>
      <c r="H459" s="21" t="str">
        <f>IF(INVENTARIO!O451="","",INVENTARIO!O451)</f>
        <v/>
      </c>
      <c r="I459" s="15" t="str">
        <f>IF(INVENTARIO!S451="","",INVENTARIO!S451)</f>
        <v/>
      </c>
      <c r="J459" s="15" t="str">
        <f>IF(INVENTARIO!W451="","",INVENTARIO!W451)</f>
        <v/>
      </c>
      <c r="K459" s="15" t="str">
        <f>IF(INVENTARIO!X451="","",INVENTARIO!X451)</f>
        <v/>
      </c>
      <c r="L459" s="15" t="str">
        <f>IF(INVENTARIO!Y451="","",INVENTARIO!Y451)</f>
        <v/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5" t="str">
        <f>IF(INVENTARIO!A451="","",INVENTARIO!A451)</f>
        <v/>
      </c>
      <c r="B460" s="15" t="str">
        <f>IF(INVENTARIO!G451="","",INVENTARIO!G451)</f>
        <v/>
      </c>
      <c r="C460" s="15" t="str">
        <f>IF(INVENTARIO!B451="","",INVENTARIO!B451)</f>
        <v/>
      </c>
      <c r="D460" s="15" t="str">
        <f>IF(INVENTARIO!D451="","",INVENTARIO!D451)</f>
        <v/>
      </c>
      <c r="E460" s="15" t="str">
        <f>IF(INVENTARIO!H451="","",INVENTARIO!H451)</f>
        <v/>
      </c>
      <c r="F460" s="15" t="str">
        <f>IF(INVENTARIO!L451="","",INVENTARIO!L451)</f>
        <v/>
      </c>
      <c r="G460" s="15" t="str">
        <f t="shared" si="17"/>
        <v>#REF!</v>
      </c>
      <c r="H460" s="21" t="str">
        <f>IF(INVENTARIO!O452="","",INVENTARIO!O452)</f>
        <v/>
      </c>
      <c r="I460" s="15" t="str">
        <f>IF(INVENTARIO!S452="","",INVENTARIO!S452)</f>
        <v/>
      </c>
      <c r="J460" s="15" t="str">
        <f>IF(INVENTARIO!W452="","",INVENTARIO!W452)</f>
        <v/>
      </c>
      <c r="K460" s="15" t="str">
        <f>IF(INVENTARIO!X452="","",INVENTARIO!X452)</f>
        <v/>
      </c>
      <c r="L460" s="15" t="str">
        <f>IF(INVENTARIO!Y452="","",INVENTARIO!Y452)</f>
        <v/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5" t="str">
        <f>IF(INVENTARIO!A452="","",INVENTARIO!A452)</f>
        <v/>
      </c>
      <c r="B461" s="15" t="str">
        <f>IF(INVENTARIO!G452="","",INVENTARIO!G452)</f>
        <v/>
      </c>
      <c r="C461" s="15" t="str">
        <f>IF(INVENTARIO!B452="","",INVENTARIO!B452)</f>
        <v/>
      </c>
      <c r="D461" s="15" t="str">
        <f>IF(INVENTARIO!D452="","",INVENTARIO!D452)</f>
        <v/>
      </c>
      <c r="E461" s="15" t="str">
        <f>IF(INVENTARIO!H452="","",INVENTARIO!H452)</f>
        <v/>
      </c>
      <c r="F461" s="15" t="str">
        <f>IF(INVENTARIO!L452="","",INVENTARIO!L452)</f>
        <v/>
      </c>
      <c r="G461" s="15" t="str">
        <f t="shared" si="17"/>
        <v>#REF!</v>
      </c>
      <c r="H461" s="21" t="str">
        <f>IF(INVENTARIO!O453="","",INVENTARIO!O453)</f>
        <v/>
      </c>
      <c r="I461" s="15" t="str">
        <f>IF(INVENTARIO!S453="","",INVENTARIO!S453)</f>
        <v/>
      </c>
      <c r="J461" s="15" t="str">
        <f>IF(INVENTARIO!W453="","",INVENTARIO!W453)</f>
        <v/>
      </c>
      <c r="K461" s="15" t="str">
        <f>IF(INVENTARIO!X453="","",INVENTARIO!X453)</f>
        <v/>
      </c>
      <c r="L461" s="15" t="str">
        <f>IF(INVENTARIO!Y453="","",INVENTARIO!Y453)</f>
        <v/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5" t="str">
        <f>IF(INVENTARIO!A453="","",INVENTARIO!A453)</f>
        <v/>
      </c>
      <c r="B462" s="15" t="str">
        <f>IF(INVENTARIO!G453="","",INVENTARIO!G453)</f>
        <v/>
      </c>
      <c r="C462" s="15" t="str">
        <f>IF(INVENTARIO!B453="","",INVENTARIO!B453)</f>
        <v/>
      </c>
      <c r="D462" s="15" t="str">
        <f>IF(INVENTARIO!D453="","",INVENTARIO!D453)</f>
        <v/>
      </c>
      <c r="E462" s="15" t="str">
        <f>IF(INVENTARIO!H453="","",INVENTARIO!H453)</f>
        <v/>
      </c>
      <c r="F462" s="15" t="str">
        <f>IF(INVENTARIO!L453="","",INVENTARIO!L453)</f>
        <v/>
      </c>
      <c r="G462" s="15" t="str">
        <f t="shared" si="17"/>
        <v>#REF!</v>
      </c>
      <c r="H462" s="21" t="str">
        <f>IF(INVENTARIO!O454="","",INVENTARIO!O454)</f>
        <v/>
      </c>
      <c r="I462" s="15" t="str">
        <f>IF(INVENTARIO!S454="","",INVENTARIO!S454)</f>
        <v/>
      </c>
      <c r="J462" s="15" t="str">
        <f>IF(INVENTARIO!W454="","",INVENTARIO!W454)</f>
        <v/>
      </c>
      <c r="K462" s="15" t="str">
        <f>IF(INVENTARIO!X454="","",INVENTARIO!X454)</f>
        <v/>
      </c>
      <c r="L462" s="15" t="str">
        <f>IF(INVENTARIO!Y454="","",INVENTARIO!Y454)</f>
        <v/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5" t="str">
        <f>IF(INVENTARIO!A454="","",INVENTARIO!A454)</f>
        <v/>
      </c>
      <c r="B463" s="15" t="str">
        <f>IF(INVENTARIO!G454="","",INVENTARIO!G454)</f>
        <v/>
      </c>
      <c r="C463" s="15" t="str">
        <f>IF(INVENTARIO!B454="","",INVENTARIO!B454)</f>
        <v/>
      </c>
      <c r="D463" s="15" t="str">
        <f>IF(INVENTARIO!D454="","",INVENTARIO!D454)</f>
        <v/>
      </c>
      <c r="E463" s="15" t="str">
        <f>IF(INVENTARIO!H454="","",INVENTARIO!H454)</f>
        <v/>
      </c>
      <c r="F463" s="15" t="str">
        <f>IF(INVENTARIO!L454="","",INVENTARIO!L454)</f>
        <v/>
      </c>
      <c r="G463" s="15" t="str">
        <f t="shared" si="17"/>
        <v>#REF!</v>
      </c>
      <c r="H463" s="21" t="str">
        <f>IF(INVENTARIO!O455="","",INVENTARIO!O455)</f>
        <v/>
      </c>
      <c r="I463" s="15" t="str">
        <f>IF(INVENTARIO!S455="","",INVENTARIO!S455)</f>
        <v/>
      </c>
      <c r="J463" s="15" t="str">
        <f>IF(INVENTARIO!W455="","",INVENTARIO!W455)</f>
        <v/>
      </c>
      <c r="K463" s="15" t="str">
        <f>IF(INVENTARIO!X455="","",INVENTARIO!X455)</f>
        <v/>
      </c>
      <c r="L463" s="15" t="str">
        <f>IF(INVENTARIO!Y455="","",INVENTARIO!Y455)</f>
        <v/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5" t="str">
        <f>IF(INVENTARIO!A455="","",INVENTARIO!A455)</f>
        <v/>
      </c>
      <c r="B464" s="15" t="str">
        <f>IF(INVENTARIO!G455="","",INVENTARIO!G455)</f>
        <v/>
      </c>
      <c r="C464" s="15" t="str">
        <f>IF(INVENTARIO!B455="","",INVENTARIO!B455)</f>
        <v/>
      </c>
      <c r="D464" s="15" t="str">
        <f>IF(INVENTARIO!D455="","",INVENTARIO!D455)</f>
        <v/>
      </c>
      <c r="E464" s="15" t="str">
        <f>IF(INVENTARIO!H455="","",INVENTARIO!H455)</f>
        <v/>
      </c>
      <c r="F464" s="15" t="str">
        <f>IF(INVENTARIO!L455="","",INVENTARIO!L455)</f>
        <v/>
      </c>
      <c r="G464" s="15" t="str">
        <f t="shared" si="17"/>
        <v>#REF!</v>
      </c>
      <c r="H464" s="21" t="str">
        <f>IF(INVENTARIO!O456="","",INVENTARIO!O456)</f>
        <v/>
      </c>
      <c r="I464" s="15" t="str">
        <f>IF(INVENTARIO!S456="","",INVENTARIO!S456)</f>
        <v/>
      </c>
      <c r="J464" s="15" t="str">
        <f>IF(INVENTARIO!W456="","",INVENTARIO!W456)</f>
        <v/>
      </c>
      <c r="K464" s="15" t="str">
        <f>IF(INVENTARIO!X456="","",INVENTARIO!X456)</f>
        <v/>
      </c>
      <c r="L464" s="15" t="str">
        <f>IF(INVENTARIO!Y456="","",INVENTARIO!Y456)</f>
        <v/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5" t="str">
        <f>IF(INVENTARIO!A456="","",INVENTARIO!A456)</f>
        <v/>
      </c>
      <c r="B465" s="15" t="str">
        <f>IF(INVENTARIO!G456="","",INVENTARIO!G456)</f>
        <v/>
      </c>
      <c r="C465" s="15" t="str">
        <f>IF(INVENTARIO!B456="","",INVENTARIO!B456)</f>
        <v/>
      </c>
      <c r="D465" s="15" t="str">
        <f>IF(INVENTARIO!D456="","",INVENTARIO!D456)</f>
        <v/>
      </c>
      <c r="E465" s="15" t="str">
        <f>IF(INVENTARIO!H456="","",INVENTARIO!H456)</f>
        <v/>
      </c>
      <c r="F465" s="15" t="str">
        <f>IF(INVENTARIO!L456="","",INVENTARIO!L456)</f>
        <v/>
      </c>
      <c r="G465" s="15" t="str">
        <f t="shared" si="17"/>
        <v>#REF!</v>
      </c>
      <c r="H465" s="21" t="str">
        <f>IF(INVENTARIO!O457="","",INVENTARIO!O457)</f>
        <v/>
      </c>
      <c r="I465" s="15" t="str">
        <f>IF(INVENTARIO!S457="","",INVENTARIO!S457)</f>
        <v/>
      </c>
      <c r="J465" s="15" t="str">
        <f>IF(INVENTARIO!W457="","",INVENTARIO!W457)</f>
        <v/>
      </c>
      <c r="K465" s="15" t="str">
        <f>IF(INVENTARIO!X457="","",INVENTARIO!X457)</f>
        <v/>
      </c>
      <c r="L465" s="15" t="str">
        <f>IF(INVENTARIO!Y457="","",INVENTARIO!Y457)</f>
        <v/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5" t="str">
        <f>IF(INVENTARIO!A457="","",INVENTARIO!A457)</f>
        <v/>
      </c>
      <c r="B466" s="15" t="str">
        <f>IF(INVENTARIO!G457="","",INVENTARIO!G457)</f>
        <v/>
      </c>
      <c r="C466" s="15" t="str">
        <f>IF(INVENTARIO!B457="","",INVENTARIO!B457)</f>
        <v/>
      </c>
      <c r="D466" s="15" t="str">
        <f>IF(INVENTARIO!D457="","",INVENTARIO!D457)</f>
        <v/>
      </c>
      <c r="E466" s="15" t="str">
        <f>IF(INVENTARIO!H457="","",INVENTARIO!H457)</f>
        <v/>
      </c>
      <c r="F466" s="15" t="str">
        <f>IF(INVENTARIO!L457="","",INVENTARIO!L457)</f>
        <v/>
      </c>
      <c r="G466" s="15" t="str">
        <f t="shared" si="17"/>
        <v>#REF!</v>
      </c>
      <c r="H466" s="21" t="str">
        <f>IF(INVENTARIO!O458="","",INVENTARIO!O458)</f>
        <v/>
      </c>
      <c r="I466" s="15" t="str">
        <f>IF(INVENTARIO!S458="","",INVENTARIO!S458)</f>
        <v/>
      </c>
      <c r="J466" s="15" t="str">
        <f>IF(INVENTARIO!W458="","",INVENTARIO!W458)</f>
        <v/>
      </c>
      <c r="K466" s="15" t="str">
        <f>IF(INVENTARIO!X458="","",INVENTARIO!X458)</f>
        <v/>
      </c>
      <c r="L466" s="15" t="str">
        <f>IF(INVENTARIO!Y458="","",INVENTARIO!Y458)</f>
        <v/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5" t="str">
        <f>IF(INVENTARIO!A458="","",INVENTARIO!A458)</f>
        <v/>
      </c>
      <c r="B467" s="15" t="str">
        <f>IF(INVENTARIO!G458="","",INVENTARIO!G458)</f>
        <v/>
      </c>
      <c r="C467" s="15" t="str">
        <f>IF(INVENTARIO!B458="","",INVENTARIO!B458)</f>
        <v/>
      </c>
      <c r="D467" s="15" t="str">
        <f>IF(INVENTARIO!D458="","",INVENTARIO!D458)</f>
        <v/>
      </c>
      <c r="E467" s="15" t="str">
        <f>IF(INVENTARIO!H458="","",INVENTARIO!H458)</f>
        <v/>
      </c>
      <c r="F467" s="15" t="str">
        <f>IF(INVENTARIO!L458="","",INVENTARIO!L458)</f>
        <v/>
      </c>
      <c r="G467" s="15" t="str">
        <f t="shared" si="17"/>
        <v>#REF!</v>
      </c>
      <c r="H467" s="21" t="str">
        <f>IF(INVENTARIO!O459="","",INVENTARIO!O459)</f>
        <v/>
      </c>
      <c r="I467" s="15" t="str">
        <f>IF(INVENTARIO!S459="","",INVENTARIO!S459)</f>
        <v/>
      </c>
      <c r="J467" s="15" t="str">
        <f>IF(INVENTARIO!W459="","",INVENTARIO!W459)</f>
        <v/>
      </c>
      <c r="K467" s="15" t="str">
        <f>IF(INVENTARIO!X459="","",INVENTARIO!X459)</f>
        <v/>
      </c>
      <c r="L467" s="15" t="str">
        <f>IF(INVENTARIO!Y459="","",INVENTARIO!Y459)</f>
        <v/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5" t="str">
        <f>IF(INVENTARIO!A459="","",INVENTARIO!A459)</f>
        <v/>
      </c>
      <c r="B468" s="15" t="str">
        <f>IF(INVENTARIO!G459="","",INVENTARIO!G459)</f>
        <v/>
      </c>
      <c r="C468" s="15" t="str">
        <f>IF(INVENTARIO!B459="","",INVENTARIO!B459)</f>
        <v/>
      </c>
      <c r="D468" s="15" t="str">
        <f>IF(INVENTARIO!D459="","",INVENTARIO!D459)</f>
        <v/>
      </c>
      <c r="E468" s="15" t="str">
        <f>IF(INVENTARIO!H459="","",INVENTARIO!H459)</f>
        <v/>
      </c>
      <c r="F468" s="15" t="str">
        <f>IF(INVENTARIO!L459="","",INVENTARIO!L459)</f>
        <v/>
      </c>
      <c r="G468" s="15" t="str">
        <f t="shared" si="17"/>
        <v>#REF!</v>
      </c>
      <c r="H468" s="21" t="str">
        <f>IF(INVENTARIO!O460="","",INVENTARIO!O460)</f>
        <v/>
      </c>
      <c r="I468" s="15" t="str">
        <f>IF(INVENTARIO!S460="","",INVENTARIO!S460)</f>
        <v/>
      </c>
      <c r="J468" s="15" t="str">
        <f>IF(INVENTARIO!W460="","",INVENTARIO!W460)</f>
        <v/>
      </c>
      <c r="K468" s="15" t="str">
        <f>IF(INVENTARIO!X460="","",INVENTARIO!X460)</f>
        <v/>
      </c>
      <c r="L468" s="15" t="str">
        <f>IF(INVENTARIO!Y460="","",INVENTARIO!Y460)</f>
        <v/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5" t="str">
        <f>IF(INVENTARIO!A460="","",INVENTARIO!A460)</f>
        <v/>
      </c>
      <c r="B469" s="15" t="str">
        <f>IF(INVENTARIO!G460="","",INVENTARIO!G460)</f>
        <v/>
      </c>
      <c r="C469" s="15" t="str">
        <f>IF(INVENTARIO!B460="","",INVENTARIO!B460)</f>
        <v/>
      </c>
      <c r="D469" s="15" t="str">
        <f>IF(INVENTARIO!D460="","",INVENTARIO!D460)</f>
        <v/>
      </c>
      <c r="E469" s="15" t="str">
        <f>IF(INVENTARIO!H460="","",INVENTARIO!H460)</f>
        <v/>
      </c>
      <c r="F469" s="15" t="str">
        <f>IF(INVENTARIO!L460="","",INVENTARIO!L460)</f>
        <v/>
      </c>
      <c r="G469" s="15" t="str">
        <f t="shared" si="17"/>
        <v>#REF!</v>
      </c>
      <c r="H469" s="21" t="str">
        <f>IF(INVENTARIO!O461="","",INVENTARIO!O461)</f>
        <v/>
      </c>
      <c r="I469" s="15" t="str">
        <f>IF(INVENTARIO!S461="","",INVENTARIO!S461)</f>
        <v/>
      </c>
      <c r="J469" s="15" t="str">
        <f>IF(INVENTARIO!W461="","",INVENTARIO!W461)</f>
        <v/>
      </c>
      <c r="K469" s="15" t="str">
        <f>IF(INVENTARIO!X461="","",INVENTARIO!X461)</f>
        <v/>
      </c>
      <c r="L469" s="15" t="str">
        <f>IF(INVENTARIO!Y461="","",INVENTARIO!Y461)</f>
        <v/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5" t="str">
        <f>IF(INVENTARIO!A461="","",INVENTARIO!A461)</f>
        <v/>
      </c>
      <c r="B470" s="15" t="str">
        <f>IF(INVENTARIO!G461="","",INVENTARIO!G461)</f>
        <v/>
      </c>
      <c r="C470" s="15" t="str">
        <f>IF(INVENTARIO!B461="","",INVENTARIO!B461)</f>
        <v/>
      </c>
      <c r="D470" s="15" t="str">
        <f>IF(INVENTARIO!D461="","",INVENTARIO!D461)</f>
        <v/>
      </c>
      <c r="E470" s="15" t="str">
        <f>IF(INVENTARIO!H461="","",INVENTARIO!H461)</f>
        <v/>
      </c>
      <c r="F470" s="15" t="str">
        <f>IF(INVENTARIO!L461="","",INVENTARIO!L461)</f>
        <v/>
      </c>
      <c r="G470" s="15" t="str">
        <f t="shared" si="17"/>
        <v>#REF!</v>
      </c>
      <c r="H470" s="21" t="str">
        <f>IF(INVENTARIO!O462="","",INVENTARIO!O462)</f>
        <v/>
      </c>
      <c r="I470" s="15" t="str">
        <f>IF(INVENTARIO!S462="","",INVENTARIO!S462)</f>
        <v/>
      </c>
      <c r="J470" s="15" t="str">
        <f>IF(INVENTARIO!W462="","",INVENTARIO!W462)</f>
        <v/>
      </c>
      <c r="K470" s="15" t="str">
        <f>IF(INVENTARIO!X462="","",INVENTARIO!X462)</f>
        <v/>
      </c>
      <c r="L470" s="15" t="str">
        <f>IF(INVENTARIO!Y462="","",INVENTARIO!Y462)</f>
        <v/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5" t="str">
        <f>IF(INVENTARIO!A462="","",INVENTARIO!A462)</f>
        <v/>
      </c>
      <c r="B471" s="15" t="str">
        <f>IF(INVENTARIO!G462="","",INVENTARIO!G462)</f>
        <v/>
      </c>
      <c r="C471" s="15" t="str">
        <f>IF(INVENTARIO!B462="","",INVENTARIO!B462)</f>
        <v/>
      </c>
      <c r="D471" s="15" t="str">
        <f>IF(INVENTARIO!D462="","",INVENTARIO!D462)</f>
        <v/>
      </c>
      <c r="E471" s="15" t="str">
        <f>IF(INVENTARIO!H462="","",INVENTARIO!H462)</f>
        <v/>
      </c>
      <c r="F471" s="15" t="str">
        <f>IF(INVENTARIO!L462="","",INVENTARIO!L462)</f>
        <v/>
      </c>
      <c r="G471" s="15" t="str">
        <f t="shared" si="17"/>
        <v>#REF!</v>
      </c>
      <c r="H471" s="21" t="str">
        <f>IF(INVENTARIO!O463="","",INVENTARIO!O463)</f>
        <v/>
      </c>
      <c r="I471" s="15" t="str">
        <f>IF(INVENTARIO!S463="","",INVENTARIO!S463)</f>
        <v/>
      </c>
      <c r="J471" s="15" t="str">
        <f>IF(INVENTARIO!W463="","",INVENTARIO!W463)</f>
        <v/>
      </c>
      <c r="K471" s="15" t="str">
        <f>IF(INVENTARIO!X463="","",INVENTARIO!X463)</f>
        <v/>
      </c>
      <c r="L471" s="15" t="str">
        <f>IF(INVENTARIO!Y463="","",INVENTARIO!Y463)</f>
        <v/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5" t="str">
        <f>IF(INVENTARIO!A463="","",INVENTARIO!A463)</f>
        <v/>
      </c>
      <c r="B472" s="15" t="str">
        <f>IF(INVENTARIO!G463="","",INVENTARIO!G463)</f>
        <v/>
      </c>
      <c r="C472" s="15" t="str">
        <f>IF(INVENTARIO!B463="","",INVENTARIO!B463)</f>
        <v/>
      </c>
      <c r="D472" s="15" t="str">
        <f>IF(INVENTARIO!D463="","",INVENTARIO!D463)</f>
        <v/>
      </c>
      <c r="E472" s="15" t="str">
        <f>IF(INVENTARIO!H463="","",INVENTARIO!H463)</f>
        <v/>
      </c>
      <c r="F472" s="15" t="str">
        <f>IF(INVENTARIO!L463="","",INVENTARIO!L463)</f>
        <v/>
      </c>
      <c r="G472" s="15" t="str">
        <f t="shared" si="17"/>
        <v>#REF!</v>
      </c>
      <c r="H472" s="21" t="str">
        <f>IF(INVENTARIO!O464="","",INVENTARIO!O464)</f>
        <v/>
      </c>
      <c r="I472" s="15" t="str">
        <f>IF(INVENTARIO!S464="","",INVENTARIO!S464)</f>
        <v/>
      </c>
      <c r="J472" s="15" t="str">
        <f>IF(INVENTARIO!W464="","",INVENTARIO!W464)</f>
        <v/>
      </c>
      <c r="K472" s="15" t="str">
        <f>IF(INVENTARIO!X464="","",INVENTARIO!X464)</f>
        <v/>
      </c>
      <c r="L472" s="15" t="str">
        <f>IF(INVENTARIO!Y464="","",INVENTARIO!Y464)</f>
        <v/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5" t="str">
        <f>IF(INVENTARIO!A464="","",INVENTARIO!A464)</f>
        <v/>
      </c>
      <c r="B473" s="15" t="str">
        <f>IF(INVENTARIO!G464="","",INVENTARIO!G464)</f>
        <v/>
      </c>
      <c r="C473" s="15" t="str">
        <f>IF(INVENTARIO!B464="","",INVENTARIO!B464)</f>
        <v/>
      </c>
      <c r="D473" s="15" t="str">
        <f>IF(INVENTARIO!D464="","",INVENTARIO!D464)</f>
        <v/>
      </c>
      <c r="E473" s="15" t="str">
        <f>IF(INVENTARIO!H464="","",INVENTARIO!H464)</f>
        <v/>
      </c>
      <c r="F473" s="15" t="str">
        <f>IF(INVENTARIO!L464="","",INVENTARIO!L464)</f>
        <v/>
      </c>
      <c r="G473" s="15" t="str">
        <f t="shared" si="17"/>
        <v>#REF!</v>
      </c>
      <c r="H473" s="21" t="str">
        <f>IF(INVENTARIO!O465="","",INVENTARIO!O465)</f>
        <v/>
      </c>
      <c r="I473" s="15" t="str">
        <f>IF(INVENTARIO!S465="","",INVENTARIO!S465)</f>
        <v/>
      </c>
      <c r="J473" s="15" t="str">
        <f>IF(INVENTARIO!W465="","",INVENTARIO!W465)</f>
        <v/>
      </c>
      <c r="K473" s="15" t="str">
        <f>IF(INVENTARIO!X465="","",INVENTARIO!X465)</f>
        <v/>
      </c>
      <c r="L473" s="15" t="str">
        <f>IF(INVENTARIO!Y465="","",INVENTARIO!Y465)</f>
        <v/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5" t="str">
        <f>IF(INVENTARIO!A465="","",INVENTARIO!A465)</f>
        <v/>
      </c>
      <c r="B474" s="15" t="str">
        <f>IF(INVENTARIO!G465="","",INVENTARIO!G465)</f>
        <v/>
      </c>
      <c r="C474" s="15" t="str">
        <f>IF(INVENTARIO!B465="","",INVENTARIO!B465)</f>
        <v/>
      </c>
      <c r="D474" s="15" t="str">
        <f>IF(INVENTARIO!D465="","",INVENTARIO!D465)</f>
        <v/>
      </c>
      <c r="E474" s="15" t="str">
        <f>IF(INVENTARIO!H465="","",INVENTARIO!H465)</f>
        <v/>
      </c>
      <c r="F474" s="15" t="str">
        <f>IF(INVENTARIO!L465="","",INVENTARIO!L465)</f>
        <v/>
      </c>
      <c r="G474" s="15" t="str">
        <f t="shared" si="17"/>
        <v>#REF!</v>
      </c>
      <c r="H474" s="21" t="str">
        <f>IF(INVENTARIO!O466="","",INVENTARIO!O466)</f>
        <v/>
      </c>
      <c r="I474" s="15" t="str">
        <f>IF(INVENTARIO!S466="","",INVENTARIO!S466)</f>
        <v/>
      </c>
      <c r="J474" s="15" t="str">
        <f>IF(INVENTARIO!W466="","",INVENTARIO!W466)</f>
        <v/>
      </c>
      <c r="K474" s="15" t="str">
        <f>IF(INVENTARIO!X466="","",INVENTARIO!X466)</f>
        <v/>
      </c>
      <c r="L474" s="15" t="str">
        <f>IF(INVENTARIO!Y466="","",INVENTARIO!Y466)</f>
        <v/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5" t="str">
        <f>IF(INVENTARIO!A466="","",INVENTARIO!A466)</f>
        <v/>
      </c>
      <c r="B475" s="15" t="str">
        <f>IF(INVENTARIO!G466="","",INVENTARIO!G466)</f>
        <v/>
      </c>
      <c r="C475" s="15" t="str">
        <f>IF(INVENTARIO!B466="","",INVENTARIO!B466)</f>
        <v/>
      </c>
      <c r="D475" s="15" t="str">
        <f>IF(INVENTARIO!D466="","",INVENTARIO!D466)</f>
        <v/>
      </c>
      <c r="E475" s="15" t="str">
        <f>IF(INVENTARIO!H466="","",INVENTARIO!H466)</f>
        <v/>
      </c>
      <c r="F475" s="15" t="str">
        <f>IF(INVENTARIO!L466="","",INVENTARIO!L466)</f>
        <v/>
      </c>
      <c r="G475" s="15" t="str">
        <f t="shared" si="17"/>
        <v>#REF!</v>
      </c>
      <c r="H475" s="21" t="str">
        <f>IF(INVENTARIO!O467="","",INVENTARIO!O467)</f>
        <v/>
      </c>
      <c r="I475" s="15" t="str">
        <f>IF(INVENTARIO!S467="","",INVENTARIO!S467)</f>
        <v/>
      </c>
      <c r="J475" s="15" t="str">
        <f>IF(INVENTARIO!W467="","",INVENTARIO!W467)</f>
        <v/>
      </c>
      <c r="K475" s="15" t="str">
        <f>IF(INVENTARIO!X467="","",INVENTARIO!X467)</f>
        <v/>
      </c>
      <c r="L475" s="15" t="str">
        <f>IF(INVENTARIO!Y467="","",INVENTARIO!Y467)</f>
        <v/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5" t="str">
        <f>IF(INVENTARIO!A467="","",INVENTARIO!A467)</f>
        <v/>
      </c>
      <c r="B476" s="15" t="str">
        <f>IF(INVENTARIO!G467="","",INVENTARIO!G467)</f>
        <v/>
      </c>
      <c r="C476" s="15" t="str">
        <f>IF(INVENTARIO!B467="","",INVENTARIO!B467)</f>
        <v/>
      </c>
      <c r="D476" s="15" t="str">
        <f>IF(INVENTARIO!D467="","",INVENTARIO!D467)</f>
        <v/>
      </c>
      <c r="E476" s="15" t="str">
        <f>IF(INVENTARIO!H467="","",INVENTARIO!H467)</f>
        <v/>
      </c>
      <c r="F476" s="15" t="str">
        <f>IF(INVENTARIO!L467="","",INVENTARIO!L467)</f>
        <v/>
      </c>
      <c r="G476" s="15" t="str">
        <f t="shared" si="17"/>
        <v>#REF!</v>
      </c>
      <c r="H476" s="21" t="str">
        <f>IF(INVENTARIO!O468="","",INVENTARIO!O468)</f>
        <v/>
      </c>
      <c r="I476" s="15" t="str">
        <f>IF(INVENTARIO!S468="","",INVENTARIO!S468)</f>
        <v/>
      </c>
      <c r="J476" s="15" t="str">
        <f>IF(INVENTARIO!W468="","",INVENTARIO!W468)</f>
        <v/>
      </c>
      <c r="K476" s="15" t="str">
        <f>IF(INVENTARIO!X468="","",INVENTARIO!X468)</f>
        <v/>
      </c>
      <c r="L476" s="15" t="str">
        <f>IF(INVENTARIO!Y468="","",INVENTARIO!Y468)</f>
        <v/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5" t="str">
        <f>IF(INVENTARIO!A468="","",INVENTARIO!A468)</f>
        <v/>
      </c>
      <c r="B477" s="15" t="str">
        <f>IF(INVENTARIO!G468="","",INVENTARIO!G468)</f>
        <v/>
      </c>
      <c r="C477" s="15" t="str">
        <f>IF(INVENTARIO!B468="","",INVENTARIO!B468)</f>
        <v/>
      </c>
      <c r="D477" s="15" t="str">
        <f>IF(INVENTARIO!D468="","",INVENTARIO!D468)</f>
        <v/>
      </c>
      <c r="E477" s="15" t="str">
        <f>IF(INVENTARIO!H468="","",INVENTARIO!H468)</f>
        <v/>
      </c>
      <c r="F477" s="15" t="str">
        <f>IF(INVENTARIO!L468="","",INVENTARIO!L468)</f>
        <v/>
      </c>
      <c r="G477" s="15" t="str">
        <f t="shared" si="17"/>
        <v>#REF!</v>
      </c>
      <c r="H477" s="21" t="str">
        <f>IF(INVENTARIO!O469="","",INVENTARIO!O469)</f>
        <v/>
      </c>
      <c r="I477" s="15" t="str">
        <f>IF(INVENTARIO!S469="","",INVENTARIO!S469)</f>
        <v/>
      </c>
      <c r="J477" s="15" t="str">
        <f>IF(INVENTARIO!W469="","",INVENTARIO!W469)</f>
        <v/>
      </c>
      <c r="K477" s="15" t="str">
        <f>IF(INVENTARIO!X469="","",INVENTARIO!X469)</f>
        <v/>
      </c>
      <c r="L477" s="15" t="str">
        <f>IF(INVENTARIO!Y469="","",INVENTARIO!Y469)</f>
        <v/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5" t="str">
        <f>IF(INVENTARIO!A469="","",INVENTARIO!A469)</f>
        <v/>
      </c>
      <c r="B478" s="15" t="str">
        <f>IF(INVENTARIO!G469="","",INVENTARIO!G469)</f>
        <v/>
      </c>
      <c r="C478" s="15" t="str">
        <f>IF(INVENTARIO!B469="","",INVENTARIO!B469)</f>
        <v/>
      </c>
      <c r="D478" s="15" t="str">
        <f>IF(INVENTARIO!D469="","",INVENTARIO!D469)</f>
        <v/>
      </c>
      <c r="E478" s="15" t="str">
        <f>IF(INVENTARIO!H469="","",INVENTARIO!H469)</f>
        <v/>
      </c>
      <c r="F478" s="15" t="str">
        <f>IF(INVENTARIO!L469="","",INVENTARIO!L469)</f>
        <v/>
      </c>
      <c r="G478" s="15" t="str">
        <f t="shared" si="17"/>
        <v>#REF!</v>
      </c>
      <c r="H478" s="21" t="str">
        <f>IF(INVENTARIO!O470="","",INVENTARIO!O470)</f>
        <v/>
      </c>
      <c r="I478" s="15" t="str">
        <f>IF(INVENTARIO!S470="","",INVENTARIO!S470)</f>
        <v/>
      </c>
      <c r="J478" s="15" t="str">
        <f>IF(INVENTARIO!W470="","",INVENTARIO!W470)</f>
        <v/>
      </c>
      <c r="K478" s="15" t="str">
        <f>IF(INVENTARIO!X470="","",INVENTARIO!X470)</f>
        <v/>
      </c>
      <c r="L478" s="15" t="str">
        <f>IF(INVENTARIO!Y470="","",INVENTARIO!Y470)</f>
        <v/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5" t="str">
        <f>IF(INVENTARIO!A470="","",INVENTARIO!A470)</f>
        <v/>
      </c>
      <c r="B479" s="15" t="str">
        <f>IF(INVENTARIO!G470="","",INVENTARIO!G470)</f>
        <v/>
      </c>
      <c r="C479" s="15" t="str">
        <f>IF(INVENTARIO!B470="","",INVENTARIO!B470)</f>
        <v/>
      </c>
      <c r="D479" s="15" t="str">
        <f>IF(INVENTARIO!D470="","",INVENTARIO!D470)</f>
        <v/>
      </c>
      <c r="E479" s="15" t="str">
        <f>IF(INVENTARIO!H470="","",INVENTARIO!H470)</f>
        <v/>
      </c>
      <c r="F479" s="15" t="str">
        <f>IF(INVENTARIO!L470="","",INVENTARIO!L470)</f>
        <v/>
      </c>
      <c r="G479" s="15" t="str">
        <f t="shared" si="17"/>
        <v>#REF!</v>
      </c>
      <c r="H479" s="21" t="str">
        <f>IF(INVENTARIO!O471="","",INVENTARIO!O471)</f>
        <v/>
      </c>
      <c r="I479" s="15" t="str">
        <f>IF(INVENTARIO!S471="","",INVENTARIO!S471)</f>
        <v/>
      </c>
      <c r="J479" s="15" t="str">
        <f>IF(INVENTARIO!W471="","",INVENTARIO!W471)</f>
        <v/>
      </c>
      <c r="K479" s="15" t="str">
        <f>IF(INVENTARIO!X471="","",INVENTARIO!X471)</f>
        <v/>
      </c>
      <c r="L479" s="15" t="str">
        <f>IF(INVENTARIO!Y471="","",INVENTARIO!Y471)</f>
        <v/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5" t="str">
        <f>IF(INVENTARIO!A471="","",INVENTARIO!A471)</f>
        <v/>
      </c>
      <c r="B480" s="15" t="str">
        <f>IF(INVENTARIO!G471="","",INVENTARIO!G471)</f>
        <v/>
      </c>
      <c r="C480" s="15" t="str">
        <f>IF(INVENTARIO!B471="","",INVENTARIO!B471)</f>
        <v/>
      </c>
      <c r="D480" s="15" t="str">
        <f>IF(INVENTARIO!D471="","",INVENTARIO!D471)</f>
        <v/>
      </c>
      <c r="E480" s="15" t="str">
        <f>IF(INVENTARIO!H471="","",INVENTARIO!H471)</f>
        <v/>
      </c>
      <c r="F480" s="15" t="str">
        <f>IF(INVENTARIO!L471="","",INVENTARIO!L471)</f>
        <v/>
      </c>
      <c r="G480" s="15" t="str">
        <f t="shared" si="17"/>
        <v>#REF!</v>
      </c>
      <c r="H480" s="21" t="str">
        <f>IF(INVENTARIO!O472="","",INVENTARIO!O472)</f>
        <v/>
      </c>
      <c r="I480" s="15" t="str">
        <f>IF(INVENTARIO!S472="","",INVENTARIO!S472)</f>
        <v/>
      </c>
      <c r="J480" s="15" t="str">
        <f>IF(INVENTARIO!W472="","",INVENTARIO!W472)</f>
        <v/>
      </c>
      <c r="K480" s="15" t="str">
        <f>IF(INVENTARIO!X472="","",INVENTARIO!X472)</f>
        <v/>
      </c>
      <c r="L480" s="15" t="str">
        <f>IF(INVENTARIO!Y472="","",INVENTARIO!Y472)</f>
        <v/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5" t="str">
        <f>IF(INVENTARIO!A472="","",INVENTARIO!A472)</f>
        <v/>
      </c>
      <c r="B481" s="15" t="str">
        <f>IF(INVENTARIO!G472="","",INVENTARIO!G472)</f>
        <v/>
      </c>
      <c r="C481" s="15" t="str">
        <f>IF(INVENTARIO!B472="","",INVENTARIO!B472)</f>
        <v/>
      </c>
      <c r="D481" s="15" t="str">
        <f>IF(INVENTARIO!D472="","",INVENTARIO!D472)</f>
        <v/>
      </c>
      <c r="E481" s="15" t="str">
        <f>IF(INVENTARIO!H472="","",INVENTARIO!H472)</f>
        <v/>
      </c>
      <c r="F481" s="15" t="str">
        <f>IF(INVENTARIO!L472="","",INVENTARIO!L472)</f>
        <v/>
      </c>
      <c r="G481" s="15" t="str">
        <f t="shared" si="17"/>
        <v>#REF!</v>
      </c>
      <c r="H481" s="21" t="str">
        <f>IF(INVENTARIO!O473="","",INVENTARIO!O473)</f>
        <v/>
      </c>
      <c r="I481" s="15" t="str">
        <f>IF(INVENTARIO!S473="","",INVENTARIO!S473)</f>
        <v/>
      </c>
      <c r="J481" s="15" t="str">
        <f>IF(INVENTARIO!W473="","",INVENTARIO!W473)</f>
        <v/>
      </c>
      <c r="K481" s="15" t="str">
        <f>IF(INVENTARIO!X473="","",INVENTARIO!X473)</f>
        <v/>
      </c>
      <c r="L481" s="15" t="str">
        <f>IF(INVENTARIO!Y473="","",INVENTARIO!Y473)</f>
        <v/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5" t="str">
        <f>IF(INVENTARIO!A473="","",INVENTARIO!A473)</f>
        <v/>
      </c>
      <c r="B482" s="15" t="str">
        <f>IF(INVENTARIO!G473="","",INVENTARIO!G473)</f>
        <v/>
      </c>
      <c r="C482" s="15" t="str">
        <f>IF(INVENTARIO!B473="","",INVENTARIO!B473)</f>
        <v/>
      </c>
      <c r="D482" s="15" t="str">
        <f>IF(INVENTARIO!D473="","",INVENTARIO!D473)</f>
        <v/>
      </c>
      <c r="E482" s="15" t="str">
        <f>IF(INVENTARIO!H473="","",INVENTARIO!H473)</f>
        <v/>
      </c>
      <c r="F482" s="15" t="str">
        <f>IF(INVENTARIO!L473="","",INVENTARIO!L473)</f>
        <v/>
      </c>
      <c r="G482" s="15" t="str">
        <f t="shared" si="17"/>
        <v>#REF!</v>
      </c>
      <c r="H482" s="21" t="str">
        <f>IF(INVENTARIO!O474="","",INVENTARIO!O474)</f>
        <v/>
      </c>
      <c r="I482" s="15" t="str">
        <f>IF(INVENTARIO!S474="","",INVENTARIO!S474)</f>
        <v/>
      </c>
      <c r="J482" s="15" t="str">
        <f>IF(INVENTARIO!W474="","",INVENTARIO!W474)</f>
        <v/>
      </c>
      <c r="K482" s="15" t="str">
        <f>IF(INVENTARIO!X474="","",INVENTARIO!X474)</f>
        <v/>
      </c>
      <c r="L482" s="15" t="str">
        <f>IF(INVENTARIO!Y474="","",INVENTARIO!Y474)</f>
        <v/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5" t="str">
        <f>IF(INVENTARIO!A474="","",INVENTARIO!A474)</f>
        <v/>
      </c>
      <c r="B483" s="15" t="str">
        <f>IF(INVENTARIO!G474="","",INVENTARIO!G474)</f>
        <v/>
      </c>
      <c r="C483" s="15" t="str">
        <f>IF(INVENTARIO!B474="","",INVENTARIO!B474)</f>
        <v/>
      </c>
      <c r="D483" s="15" t="str">
        <f>IF(INVENTARIO!D474="","",INVENTARIO!D474)</f>
        <v/>
      </c>
      <c r="E483" s="15" t="str">
        <f>IF(INVENTARIO!H474="","",INVENTARIO!H474)</f>
        <v/>
      </c>
      <c r="F483" s="15" t="str">
        <f>IF(INVENTARIO!L474="","",INVENTARIO!L474)</f>
        <v/>
      </c>
      <c r="G483" s="15" t="str">
        <f t="shared" si="17"/>
        <v>#REF!</v>
      </c>
      <c r="H483" s="21" t="str">
        <f>IF(INVENTARIO!O475="","",INVENTARIO!O475)</f>
        <v/>
      </c>
      <c r="I483" s="15" t="str">
        <f>IF(INVENTARIO!S475="","",INVENTARIO!S475)</f>
        <v/>
      </c>
      <c r="J483" s="15" t="str">
        <f>IF(INVENTARIO!W475="","",INVENTARIO!W475)</f>
        <v/>
      </c>
      <c r="K483" s="15" t="str">
        <f>IF(INVENTARIO!X475="","",INVENTARIO!X475)</f>
        <v/>
      </c>
      <c r="L483" s="15" t="str">
        <f>IF(INVENTARIO!Y475="","",INVENTARIO!Y475)</f>
        <v/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5" t="str">
        <f>IF(INVENTARIO!A475="","",INVENTARIO!A475)</f>
        <v/>
      </c>
      <c r="B484" s="15" t="str">
        <f>IF(INVENTARIO!G475="","",INVENTARIO!G475)</f>
        <v/>
      </c>
      <c r="C484" s="15" t="str">
        <f>IF(INVENTARIO!B475="","",INVENTARIO!B475)</f>
        <v/>
      </c>
      <c r="D484" s="15" t="str">
        <f>IF(INVENTARIO!D475="","",INVENTARIO!D475)</f>
        <v/>
      </c>
      <c r="E484" s="15" t="str">
        <f>IF(INVENTARIO!H475="","",INVENTARIO!H475)</f>
        <v/>
      </c>
      <c r="F484" s="15" t="str">
        <f>IF(INVENTARIO!L475="","",INVENTARIO!L475)</f>
        <v/>
      </c>
      <c r="G484" s="15" t="str">
        <f t="shared" si="17"/>
        <v>#REF!</v>
      </c>
      <c r="H484" s="21" t="str">
        <f>IF(INVENTARIO!O476="","",INVENTARIO!O476)</f>
        <v/>
      </c>
      <c r="I484" s="15" t="str">
        <f>IF(INVENTARIO!S476="","",INVENTARIO!S476)</f>
        <v/>
      </c>
      <c r="J484" s="15" t="str">
        <f>IF(INVENTARIO!W476="","",INVENTARIO!W476)</f>
        <v/>
      </c>
      <c r="K484" s="15" t="str">
        <f>IF(INVENTARIO!X476="","",INVENTARIO!X476)</f>
        <v/>
      </c>
      <c r="L484" s="15" t="str">
        <f>IF(INVENTARIO!Y476="","",INVENTARIO!Y476)</f>
        <v/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5" t="str">
        <f>IF(INVENTARIO!A476="","",INVENTARIO!A476)</f>
        <v/>
      </c>
      <c r="B485" s="15" t="str">
        <f>IF(INVENTARIO!G476="","",INVENTARIO!G476)</f>
        <v/>
      </c>
      <c r="C485" s="15" t="str">
        <f>IF(INVENTARIO!B476="","",INVENTARIO!B476)</f>
        <v/>
      </c>
      <c r="D485" s="15" t="str">
        <f>IF(INVENTARIO!D476="","",INVENTARIO!D476)</f>
        <v/>
      </c>
      <c r="E485" s="15" t="str">
        <f>IF(INVENTARIO!H476="","",INVENTARIO!H476)</f>
        <v/>
      </c>
      <c r="F485" s="15" t="str">
        <f>IF(INVENTARIO!L476="","",INVENTARIO!L476)</f>
        <v/>
      </c>
      <c r="G485" s="15" t="str">
        <f t="shared" si="17"/>
        <v>#REF!</v>
      </c>
      <c r="H485" s="21" t="str">
        <f>IF(INVENTARIO!O477="","",INVENTARIO!O477)</f>
        <v/>
      </c>
      <c r="I485" s="15" t="str">
        <f>IF(INVENTARIO!S477="","",INVENTARIO!S477)</f>
        <v/>
      </c>
      <c r="J485" s="15" t="str">
        <f>IF(INVENTARIO!W477="","",INVENTARIO!W477)</f>
        <v/>
      </c>
      <c r="K485" s="15" t="str">
        <f>IF(INVENTARIO!X477="","",INVENTARIO!X477)</f>
        <v/>
      </c>
      <c r="L485" s="15" t="str">
        <f>IF(INVENTARIO!Y477="","",INVENTARIO!Y477)</f>
        <v/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5" t="str">
        <f>IF(INVENTARIO!A477="","",INVENTARIO!A477)</f>
        <v/>
      </c>
      <c r="B486" s="15" t="str">
        <f>IF(INVENTARIO!G477="","",INVENTARIO!G477)</f>
        <v/>
      </c>
      <c r="C486" s="15" t="str">
        <f>IF(INVENTARIO!B477="","",INVENTARIO!B477)</f>
        <v/>
      </c>
      <c r="D486" s="15" t="str">
        <f>IF(INVENTARIO!D477="","",INVENTARIO!D477)</f>
        <v/>
      </c>
      <c r="E486" s="15" t="str">
        <f>IF(INVENTARIO!H477="","",INVENTARIO!H477)</f>
        <v/>
      </c>
      <c r="F486" s="15" t="str">
        <f>IF(INVENTARIO!L477="","",INVENTARIO!L477)</f>
        <v/>
      </c>
      <c r="G486" s="15" t="str">
        <f t="shared" si="17"/>
        <v>#REF!</v>
      </c>
      <c r="H486" s="21" t="str">
        <f>IF(INVENTARIO!O478="","",INVENTARIO!O478)</f>
        <v/>
      </c>
      <c r="I486" s="15" t="str">
        <f>IF(INVENTARIO!S478="","",INVENTARIO!S478)</f>
        <v/>
      </c>
      <c r="J486" s="15" t="str">
        <f>IF(INVENTARIO!W478="","",INVENTARIO!W478)</f>
        <v/>
      </c>
      <c r="K486" s="15" t="str">
        <f>IF(INVENTARIO!X478="","",INVENTARIO!X478)</f>
        <v/>
      </c>
      <c r="L486" s="15" t="str">
        <f>IF(INVENTARIO!Y478="","",INVENTARIO!Y478)</f>
        <v/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5" t="str">
        <f>IF(INVENTARIO!A478="","",INVENTARIO!A478)</f>
        <v/>
      </c>
      <c r="B487" s="15" t="str">
        <f>IF(INVENTARIO!G478="","",INVENTARIO!G478)</f>
        <v/>
      </c>
      <c r="C487" s="15" t="str">
        <f>IF(INVENTARIO!B478="","",INVENTARIO!B478)</f>
        <v/>
      </c>
      <c r="D487" s="15" t="str">
        <f>IF(INVENTARIO!D478="","",INVENTARIO!D478)</f>
        <v/>
      </c>
      <c r="E487" s="15" t="str">
        <f>IF(INVENTARIO!H478="","",INVENTARIO!H478)</f>
        <v/>
      </c>
      <c r="F487" s="15" t="str">
        <f>IF(INVENTARIO!L478="","",INVENTARIO!L478)</f>
        <v/>
      </c>
      <c r="G487" s="15" t="str">
        <f t="shared" si="17"/>
        <v>#REF!</v>
      </c>
      <c r="H487" s="21" t="str">
        <f>IF(INVENTARIO!O479="","",INVENTARIO!O479)</f>
        <v/>
      </c>
      <c r="I487" s="15" t="str">
        <f>IF(INVENTARIO!S479="","",INVENTARIO!S479)</f>
        <v/>
      </c>
      <c r="J487" s="15" t="str">
        <f>IF(INVENTARIO!W479="","",INVENTARIO!W479)</f>
        <v/>
      </c>
      <c r="K487" s="15" t="str">
        <f>IF(INVENTARIO!X479="","",INVENTARIO!X479)</f>
        <v/>
      </c>
      <c r="L487" s="15" t="str">
        <f>IF(INVENTARIO!Y479="","",INVENTARIO!Y479)</f>
        <v/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5" t="str">
        <f>IF(INVENTARIO!A479="","",INVENTARIO!A479)</f>
        <v/>
      </c>
      <c r="B488" s="15" t="str">
        <f>IF(INVENTARIO!G479="","",INVENTARIO!G479)</f>
        <v/>
      </c>
      <c r="C488" s="15" t="str">
        <f>IF(INVENTARIO!B479="","",INVENTARIO!B479)</f>
        <v/>
      </c>
      <c r="D488" s="15" t="str">
        <f>IF(INVENTARIO!D479="","",INVENTARIO!D479)</f>
        <v/>
      </c>
      <c r="E488" s="15" t="str">
        <f>IF(INVENTARIO!H479="","",INVENTARIO!H479)</f>
        <v/>
      </c>
      <c r="F488" s="15" t="str">
        <f>IF(INVENTARIO!L479="","",INVENTARIO!L479)</f>
        <v/>
      </c>
      <c r="G488" s="15" t="str">
        <f t="shared" si="17"/>
        <v>#REF!</v>
      </c>
      <c r="H488" s="21" t="str">
        <f>IF(INVENTARIO!O480="","",INVENTARIO!O480)</f>
        <v/>
      </c>
      <c r="I488" s="15" t="str">
        <f>IF(INVENTARIO!S480="","",INVENTARIO!S480)</f>
        <v/>
      </c>
      <c r="J488" s="15" t="str">
        <f>IF(INVENTARIO!W480="","",INVENTARIO!W480)</f>
        <v/>
      </c>
      <c r="K488" s="15" t="str">
        <f>IF(INVENTARIO!X480="","",INVENTARIO!X480)</f>
        <v/>
      </c>
      <c r="L488" s="15" t="str">
        <f>IF(INVENTARIO!Y480="","",INVENTARIO!Y480)</f>
        <v/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5" t="str">
        <f>IF(INVENTARIO!A480="","",INVENTARIO!A480)</f>
        <v/>
      </c>
      <c r="B489" s="15" t="str">
        <f>IF(INVENTARIO!G480="","",INVENTARIO!G480)</f>
        <v/>
      </c>
      <c r="C489" s="15" t="str">
        <f>IF(INVENTARIO!B480="","",INVENTARIO!B480)</f>
        <v/>
      </c>
      <c r="D489" s="15" t="str">
        <f>IF(INVENTARIO!D480="","",INVENTARIO!D480)</f>
        <v/>
      </c>
      <c r="E489" s="15" t="str">
        <f>IF(INVENTARIO!H480="","",INVENTARIO!H480)</f>
        <v/>
      </c>
      <c r="F489" s="15" t="str">
        <f>IF(INVENTARIO!L480="","",INVENTARIO!L480)</f>
        <v/>
      </c>
      <c r="G489" s="15" t="str">
        <f t="shared" si="17"/>
        <v>#REF!</v>
      </c>
      <c r="H489" s="21" t="str">
        <f>IF(INVENTARIO!O481="","",INVENTARIO!O481)</f>
        <v/>
      </c>
      <c r="I489" s="15" t="str">
        <f>IF(INVENTARIO!S481="","",INVENTARIO!S481)</f>
        <v/>
      </c>
      <c r="J489" s="15" t="str">
        <f>IF(INVENTARIO!W481="","",INVENTARIO!W481)</f>
        <v/>
      </c>
      <c r="K489" s="15" t="str">
        <f>IF(INVENTARIO!X481="","",INVENTARIO!X481)</f>
        <v/>
      </c>
      <c r="L489" s="15" t="str">
        <f>IF(INVENTARIO!Y481="","",INVENTARIO!Y481)</f>
        <v/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5" t="str">
        <f>IF(INVENTARIO!A481="","",INVENTARIO!A481)</f>
        <v/>
      </c>
      <c r="B490" s="15" t="str">
        <f>IF(INVENTARIO!G481="","",INVENTARIO!G481)</f>
        <v/>
      </c>
      <c r="C490" s="15" t="str">
        <f>IF(INVENTARIO!B481="","",INVENTARIO!B481)</f>
        <v/>
      </c>
      <c r="D490" s="15" t="str">
        <f>IF(INVENTARIO!D481="","",INVENTARIO!D481)</f>
        <v/>
      </c>
      <c r="E490" s="15" t="str">
        <f>IF(INVENTARIO!H481="","",INVENTARIO!H481)</f>
        <v/>
      </c>
      <c r="F490" s="15" t="str">
        <f>IF(INVENTARIO!L481="","",INVENTARIO!L481)</f>
        <v/>
      </c>
      <c r="G490" s="15" t="str">
        <f t="shared" si="17"/>
        <v>#REF!</v>
      </c>
      <c r="H490" s="21" t="str">
        <f>IF(INVENTARIO!O482="","",INVENTARIO!O482)</f>
        <v/>
      </c>
      <c r="I490" s="15" t="str">
        <f>IF(INVENTARIO!S482="","",INVENTARIO!S482)</f>
        <v/>
      </c>
      <c r="J490" s="15" t="str">
        <f>IF(INVENTARIO!W482="","",INVENTARIO!W482)</f>
        <v/>
      </c>
      <c r="K490" s="15" t="str">
        <f>IF(INVENTARIO!X482="","",INVENTARIO!X482)</f>
        <v/>
      </c>
      <c r="L490" s="15" t="str">
        <f>IF(INVENTARIO!Y482="","",INVENTARIO!Y482)</f>
        <v/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5" t="str">
        <f>IF(INVENTARIO!A482="","",INVENTARIO!A482)</f>
        <v/>
      </c>
      <c r="B491" s="15" t="str">
        <f>IF(INVENTARIO!G482="","",INVENTARIO!G482)</f>
        <v/>
      </c>
      <c r="C491" s="15" t="str">
        <f>IF(INVENTARIO!B482="","",INVENTARIO!B482)</f>
        <v/>
      </c>
      <c r="D491" s="15" t="str">
        <f>IF(INVENTARIO!D482="","",INVENTARIO!D482)</f>
        <v/>
      </c>
      <c r="E491" s="15" t="str">
        <f>IF(INVENTARIO!H482="","",INVENTARIO!H482)</f>
        <v/>
      </c>
      <c r="F491" s="15" t="str">
        <f>IF(INVENTARIO!L482="","",INVENTARIO!L482)</f>
        <v/>
      </c>
      <c r="G491" s="15" t="str">
        <f t="shared" si="17"/>
        <v>#REF!</v>
      </c>
      <c r="H491" s="21" t="str">
        <f>IF(INVENTARIO!O483="","",INVENTARIO!O483)</f>
        <v/>
      </c>
      <c r="I491" s="15" t="str">
        <f>IF(INVENTARIO!S483="","",INVENTARIO!S483)</f>
        <v/>
      </c>
      <c r="J491" s="15" t="str">
        <f>IF(INVENTARIO!W483="","",INVENTARIO!W483)</f>
        <v/>
      </c>
      <c r="K491" s="15" t="str">
        <f>IF(INVENTARIO!X483="","",INVENTARIO!X483)</f>
        <v/>
      </c>
      <c r="L491" s="15" t="str">
        <f>IF(INVENTARIO!Y483="","",INVENTARIO!Y483)</f>
        <v/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5" t="str">
        <f>IF(INVENTARIO!A483="","",INVENTARIO!A483)</f>
        <v/>
      </c>
      <c r="B492" s="15" t="str">
        <f>IF(INVENTARIO!G483="","",INVENTARIO!G483)</f>
        <v/>
      </c>
      <c r="C492" s="15" t="str">
        <f>IF(INVENTARIO!B483="","",INVENTARIO!B483)</f>
        <v/>
      </c>
      <c r="D492" s="15" t="str">
        <f>IF(INVENTARIO!D483="","",INVENTARIO!D483)</f>
        <v/>
      </c>
      <c r="E492" s="15" t="str">
        <f>IF(INVENTARIO!H483="","",INVENTARIO!H483)</f>
        <v/>
      </c>
      <c r="F492" s="15" t="str">
        <f>IF(INVENTARIO!L483="","",INVENTARIO!L483)</f>
        <v/>
      </c>
      <c r="G492" s="15" t="str">
        <f t="shared" si="17"/>
        <v>#REF!</v>
      </c>
      <c r="H492" s="21" t="str">
        <f>IF(INVENTARIO!O484="","",INVENTARIO!O484)</f>
        <v/>
      </c>
      <c r="I492" s="15" t="str">
        <f>IF(INVENTARIO!S484="","",INVENTARIO!S484)</f>
        <v/>
      </c>
      <c r="J492" s="15" t="str">
        <f>IF(INVENTARIO!W484="","",INVENTARIO!W484)</f>
        <v/>
      </c>
      <c r="K492" s="15" t="str">
        <f>IF(INVENTARIO!X484="","",INVENTARIO!X484)</f>
        <v/>
      </c>
      <c r="L492" s="15" t="str">
        <f>IF(INVENTARIO!Y484="","",INVENTARIO!Y484)</f>
        <v/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5" t="str">
        <f>IF(INVENTARIO!A484="","",INVENTARIO!A484)</f>
        <v/>
      </c>
      <c r="B493" s="15" t="str">
        <f>IF(INVENTARIO!G484="","",INVENTARIO!G484)</f>
        <v/>
      </c>
      <c r="C493" s="15" t="str">
        <f>IF(INVENTARIO!B484="","",INVENTARIO!B484)</f>
        <v/>
      </c>
      <c r="D493" s="15" t="str">
        <f>IF(INVENTARIO!D484="","",INVENTARIO!D484)</f>
        <v/>
      </c>
      <c r="E493" s="15" t="str">
        <f>IF(INVENTARIO!H484="","",INVENTARIO!H484)</f>
        <v/>
      </c>
      <c r="F493" s="15" t="str">
        <f>IF(INVENTARIO!L484="","",INVENTARIO!L484)</f>
        <v/>
      </c>
      <c r="G493" s="15" t="str">
        <f t="shared" si="17"/>
        <v>#REF!</v>
      </c>
      <c r="H493" s="21" t="str">
        <f>IF(INVENTARIO!O485="","",INVENTARIO!O485)</f>
        <v/>
      </c>
      <c r="I493" s="15" t="str">
        <f>IF(INVENTARIO!S485="","",INVENTARIO!S485)</f>
        <v/>
      </c>
      <c r="J493" s="15" t="str">
        <f>IF(INVENTARIO!W485="","",INVENTARIO!W485)</f>
        <v/>
      </c>
      <c r="K493" s="15" t="str">
        <f>IF(INVENTARIO!X485="","",INVENTARIO!X485)</f>
        <v/>
      </c>
      <c r="L493" s="15" t="str">
        <f>IF(INVENTARIO!Y485="","",INVENTARIO!Y485)</f>
        <v/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5" t="str">
        <f>IF(INVENTARIO!A485="","",INVENTARIO!A485)</f>
        <v/>
      </c>
      <c r="B494" s="15" t="str">
        <f>IF(INVENTARIO!G485="","",INVENTARIO!G485)</f>
        <v/>
      </c>
      <c r="C494" s="15" t="str">
        <f>IF(INVENTARIO!B485="","",INVENTARIO!B485)</f>
        <v/>
      </c>
      <c r="D494" s="15" t="str">
        <f>IF(INVENTARIO!D485="","",INVENTARIO!D485)</f>
        <v/>
      </c>
      <c r="E494" s="15" t="str">
        <f>IF(INVENTARIO!H485="","",INVENTARIO!H485)</f>
        <v/>
      </c>
      <c r="F494" s="15" t="str">
        <f>IF(INVENTARIO!L485="","",INVENTARIO!L485)</f>
        <v/>
      </c>
      <c r="G494" s="15" t="str">
        <f t="shared" si="17"/>
        <v>#REF!</v>
      </c>
      <c r="H494" s="21" t="str">
        <f>IF(INVENTARIO!O486="","",INVENTARIO!O486)</f>
        <v/>
      </c>
      <c r="I494" s="15" t="str">
        <f>IF(INVENTARIO!S486="","",INVENTARIO!S486)</f>
        <v/>
      </c>
      <c r="J494" s="15" t="str">
        <f>IF(INVENTARIO!W486="","",INVENTARIO!W486)</f>
        <v/>
      </c>
      <c r="K494" s="15" t="str">
        <f>IF(INVENTARIO!X486="","",INVENTARIO!X486)</f>
        <v/>
      </c>
      <c r="L494" s="15" t="str">
        <f>IF(INVENTARIO!Y486="","",INVENTARIO!Y486)</f>
        <v/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5" t="str">
        <f>IF(INVENTARIO!A486="","",INVENTARIO!A486)</f>
        <v/>
      </c>
      <c r="B495" s="15" t="str">
        <f>IF(INVENTARIO!G486="","",INVENTARIO!G486)</f>
        <v/>
      </c>
      <c r="C495" s="15" t="str">
        <f>IF(INVENTARIO!B486="","",INVENTARIO!B486)</f>
        <v/>
      </c>
      <c r="D495" s="15" t="str">
        <f>IF(INVENTARIO!D486="","",INVENTARIO!D486)</f>
        <v/>
      </c>
      <c r="E495" s="15" t="str">
        <f>IF(INVENTARIO!H486="","",INVENTARIO!H486)</f>
        <v/>
      </c>
      <c r="F495" s="15" t="str">
        <f>IF(INVENTARIO!L486="","",INVENTARIO!L486)</f>
        <v/>
      </c>
      <c r="G495" s="15" t="str">
        <f t="shared" si="17"/>
        <v>#REF!</v>
      </c>
      <c r="H495" s="21" t="str">
        <f>IF(INVENTARIO!O487="","",INVENTARIO!O487)</f>
        <v/>
      </c>
      <c r="I495" s="15" t="str">
        <f>IF(INVENTARIO!S487="","",INVENTARIO!S487)</f>
        <v/>
      </c>
      <c r="J495" s="15" t="str">
        <f>IF(INVENTARIO!W487="","",INVENTARIO!W487)</f>
        <v/>
      </c>
      <c r="K495" s="15" t="str">
        <f>IF(INVENTARIO!X487="","",INVENTARIO!X487)</f>
        <v/>
      </c>
      <c r="L495" s="15" t="str">
        <f>IF(INVENTARIO!Y487="","",INVENTARIO!Y487)</f>
        <v/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5" t="str">
        <f>IF(INVENTARIO!A487="","",INVENTARIO!A487)</f>
        <v/>
      </c>
      <c r="B496" s="15" t="str">
        <f>IF(INVENTARIO!G487="","",INVENTARIO!G487)</f>
        <v/>
      </c>
      <c r="C496" s="15" t="str">
        <f>IF(INVENTARIO!B487="","",INVENTARIO!B487)</f>
        <v/>
      </c>
      <c r="D496" s="15" t="str">
        <f>IF(INVENTARIO!D487="","",INVENTARIO!D487)</f>
        <v/>
      </c>
      <c r="E496" s="15" t="str">
        <f>IF(INVENTARIO!H487="","",INVENTARIO!H487)</f>
        <v/>
      </c>
      <c r="F496" s="15" t="str">
        <f>IF(INVENTARIO!L487="","",INVENTARIO!L487)</f>
        <v/>
      </c>
      <c r="G496" s="15" t="str">
        <f t="shared" si="17"/>
        <v>#REF!</v>
      </c>
      <c r="H496" s="21" t="str">
        <f>IF(INVENTARIO!O488="","",INVENTARIO!O488)</f>
        <v/>
      </c>
      <c r="I496" s="15" t="str">
        <f>IF(INVENTARIO!S488="","",INVENTARIO!S488)</f>
        <v/>
      </c>
      <c r="J496" s="15" t="str">
        <f>IF(INVENTARIO!W488="","",INVENTARIO!W488)</f>
        <v/>
      </c>
      <c r="K496" s="15" t="str">
        <f>IF(INVENTARIO!X488="","",INVENTARIO!X488)</f>
        <v/>
      </c>
      <c r="L496" s="15" t="str">
        <f>IF(INVENTARIO!Y488="","",INVENTARIO!Y488)</f>
        <v/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5" t="str">
        <f>IF(INVENTARIO!A488="","",INVENTARIO!A488)</f>
        <v/>
      </c>
      <c r="B497" s="15" t="str">
        <f>IF(INVENTARIO!G488="","",INVENTARIO!G488)</f>
        <v/>
      </c>
      <c r="C497" s="15" t="str">
        <f>IF(INVENTARIO!B488="","",INVENTARIO!B488)</f>
        <v/>
      </c>
      <c r="D497" s="15" t="str">
        <f>IF(INVENTARIO!D488="","",INVENTARIO!D488)</f>
        <v/>
      </c>
      <c r="E497" s="15" t="str">
        <f>IF(INVENTARIO!H488="","",INVENTARIO!H488)</f>
        <v/>
      </c>
      <c r="F497" s="15" t="str">
        <f>IF(INVENTARIO!L488="","",INVENTARIO!L488)</f>
        <v/>
      </c>
      <c r="G497" s="15" t="str">
        <f t="shared" si="17"/>
        <v>#REF!</v>
      </c>
      <c r="H497" s="21" t="str">
        <f>IF(INVENTARIO!O489="","",INVENTARIO!O489)</f>
        <v/>
      </c>
      <c r="I497" s="15" t="str">
        <f>IF(INVENTARIO!S489="","",INVENTARIO!S489)</f>
        <v/>
      </c>
      <c r="J497" s="15" t="str">
        <f>IF(INVENTARIO!W489="","",INVENTARIO!W489)</f>
        <v/>
      </c>
      <c r="K497" s="15" t="str">
        <f>IF(INVENTARIO!X489="","",INVENTARIO!X489)</f>
        <v/>
      </c>
      <c r="L497" s="15" t="str">
        <f>IF(INVENTARIO!Y489="","",INVENTARIO!Y489)</f>
        <v/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5" t="str">
        <f>IF(INVENTARIO!A489="","",INVENTARIO!A489)</f>
        <v/>
      </c>
      <c r="B498" s="15" t="str">
        <f>IF(INVENTARIO!G489="","",INVENTARIO!G489)</f>
        <v/>
      </c>
      <c r="C498" s="15" t="str">
        <f>IF(INVENTARIO!B489="","",INVENTARIO!B489)</f>
        <v/>
      </c>
      <c r="D498" s="15" t="str">
        <f>IF(INVENTARIO!D489="","",INVENTARIO!D489)</f>
        <v/>
      </c>
      <c r="E498" s="15" t="str">
        <f>IF(INVENTARIO!H489="","",INVENTARIO!H489)</f>
        <v/>
      </c>
      <c r="F498" s="15" t="str">
        <f>IF(INVENTARIO!L489="","",INVENTARIO!L489)</f>
        <v/>
      </c>
      <c r="G498" s="15" t="str">
        <f t="shared" si="17"/>
        <v>#REF!</v>
      </c>
      <c r="H498" s="21" t="str">
        <f>IF(INVENTARIO!O490="","",INVENTARIO!O490)</f>
        <v/>
      </c>
      <c r="I498" s="15" t="str">
        <f>IF(INVENTARIO!S490="","",INVENTARIO!S490)</f>
        <v/>
      </c>
      <c r="J498" s="15" t="str">
        <f>IF(INVENTARIO!W490="","",INVENTARIO!W490)</f>
        <v/>
      </c>
      <c r="K498" s="15" t="str">
        <f>IF(INVENTARIO!X490="","",INVENTARIO!X490)</f>
        <v/>
      </c>
      <c r="L498" s="15" t="str">
        <f>IF(INVENTARIO!Y490="","",INVENTARIO!Y490)</f>
        <v/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5" t="str">
        <f>IF(INVENTARIO!A490="","",INVENTARIO!A490)</f>
        <v/>
      </c>
      <c r="B499" s="15" t="str">
        <f>IF(INVENTARIO!G490="","",INVENTARIO!G490)</f>
        <v/>
      </c>
      <c r="C499" s="15" t="str">
        <f>IF(INVENTARIO!B490="","",INVENTARIO!B490)</f>
        <v/>
      </c>
      <c r="D499" s="15" t="str">
        <f>IF(INVENTARIO!D490="","",INVENTARIO!D490)</f>
        <v/>
      </c>
      <c r="E499" s="15" t="str">
        <f>IF(INVENTARIO!H490="","",INVENTARIO!H490)</f>
        <v/>
      </c>
      <c r="F499" s="15" t="str">
        <f>IF(INVENTARIO!L490="","",INVENTARIO!L490)</f>
        <v/>
      </c>
      <c r="G499" s="15" t="str">
        <f t="shared" si="17"/>
        <v>#REF!</v>
      </c>
      <c r="H499" s="21" t="str">
        <f>IF(INVENTARIO!O491="","",INVENTARIO!O491)</f>
        <v/>
      </c>
      <c r="I499" s="15" t="str">
        <f>IF(INVENTARIO!S491="","",INVENTARIO!S491)</f>
        <v/>
      </c>
      <c r="J499" s="15" t="str">
        <f>IF(INVENTARIO!W491="","",INVENTARIO!W491)</f>
        <v/>
      </c>
      <c r="K499" s="15" t="str">
        <f>IF(INVENTARIO!X491="","",INVENTARIO!X491)</f>
        <v/>
      </c>
      <c r="L499" s="15" t="str">
        <f>IF(INVENTARIO!Y491="","",INVENTARIO!Y491)</f>
        <v/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5" t="str">
        <f>IF(INVENTARIO!A491="","",INVENTARIO!A491)</f>
        <v/>
      </c>
      <c r="B500" s="15" t="str">
        <f>IF(INVENTARIO!G491="","",INVENTARIO!G491)</f>
        <v/>
      </c>
      <c r="C500" s="15" t="str">
        <f>IF(INVENTARIO!B491="","",INVENTARIO!B491)</f>
        <v/>
      </c>
      <c r="D500" s="15" t="str">
        <f>IF(INVENTARIO!D491="","",INVENTARIO!D491)</f>
        <v/>
      </c>
      <c r="E500" s="15" t="str">
        <f>IF(INVENTARIO!H491="","",INVENTARIO!H491)</f>
        <v/>
      </c>
      <c r="F500" s="15" t="str">
        <f>IF(INVENTARIO!L491="","",INVENTARIO!L491)</f>
        <v/>
      </c>
      <c r="G500" s="15" t="str">
        <f t="shared" si="17"/>
        <v>#REF!</v>
      </c>
      <c r="H500" s="21" t="str">
        <f>IF(INVENTARIO!O492="","",INVENTARIO!O492)</f>
        <v/>
      </c>
      <c r="I500" s="15" t="str">
        <f>IF(INVENTARIO!S492="","",INVENTARIO!S492)</f>
        <v/>
      </c>
      <c r="J500" s="15" t="str">
        <f>IF(INVENTARIO!W492="","",INVENTARIO!W492)</f>
        <v/>
      </c>
      <c r="K500" s="15" t="str">
        <f>IF(INVENTARIO!X492="","",INVENTARIO!X492)</f>
        <v/>
      </c>
      <c r="L500" s="15" t="str">
        <f>IF(INVENTARIO!Y492="","",INVENTARIO!Y492)</f>
        <v/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5" t="str">
        <f>IF(INVENTARIO!A492="","",INVENTARIO!A492)</f>
        <v/>
      </c>
      <c r="B501" s="15" t="str">
        <f>IF(INVENTARIO!G492="","",INVENTARIO!G492)</f>
        <v/>
      </c>
      <c r="C501" s="15" t="str">
        <f>IF(INVENTARIO!B492="","",INVENTARIO!B492)</f>
        <v/>
      </c>
      <c r="D501" s="15" t="str">
        <f>IF(INVENTARIO!D492="","",INVENTARIO!D492)</f>
        <v/>
      </c>
      <c r="E501" s="15" t="str">
        <f>IF(INVENTARIO!H492="","",INVENTARIO!H492)</f>
        <v/>
      </c>
      <c r="F501" s="15" t="str">
        <f>IF(INVENTARIO!L492="","",INVENTARIO!L492)</f>
        <v/>
      </c>
      <c r="G501" s="15" t="str">
        <f t="shared" si="17"/>
        <v>#REF!</v>
      </c>
      <c r="H501" s="21" t="str">
        <f>IF(INVENTARIO!O493="","",INVENTARIO!O493)</f>
        <v/>
      </c>
      <c r="I501" s="15" t="str">
        <f>IF(INVENTARIO!S493="","",INVENTARIO!S493)</f>
        <v/>
      </c>
      <c r="J501" s="15" t="str">
        <f>IF(INVENTARIO!W493="","",INVENTARIO!W493)</f>
        <v/>
      </c>
      <c r="K501" s="15" t="str">
        <f>IF(INVENTARIO!X493="","",INVENTARIO!X493)</f>
        <v/>
      </c>
      <c r="L501" s="15" t="str">
        <f>IF(INVENTARIO!Y493="","",INVENTARIO!Y493)</f>
        <v/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8.0"/>
    <col customWidth="1" min="4" max="4" width="25.0"/>
    <col customWidth="1" min="5" max="5" width="35.0"/>
    <col customWidth="1" min="6" max="6" width="8.71"/>
  </cols>
  <sheetData>
    <row r="1">
      <c r="A1" s="52" t="s">
        <v>1</v>
      </c>
      <c r="B1" s="52" t="s">
        <v>614</v>
      </c>
      <c r="C1" s="52" t="s">
        <v>615</v>
      </c>
      <c r="D1" s="52" t="s">
        <v>616</v>
      </c>
      <c r="E1" s="52" t="s">
        <v>21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">
        <v>617</v>
      </c>
      <c r="B2" s="15" t="s">
        <v>102</v>
      </c>
      <c r="C2" s="15" t="s">
        <v>618</v>
      </c>
      <c r="D2" s="15" t="s">
        <v>619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620</v>
      </c>
      <c r="B3" s="15" t="s">
        <v>120</v>
      </c>
      <c r="C3" s="15" t="s">
        <v>618</v>
      </c>
      <c r="D3" s="15" t="s">
        <v>621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" t="s">
        <v>622</v>
      </c>
      <c r="B4" s="15" t="s">
        <v>138</v>
      </c>
      <c r="C4" s="15" t="s">
        <v>618</v>
      </c>
      <c r="D4" s="15" t="s">
        <v>619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5" t="s">
        <v>623</v>
      </c>
      <c r="B5" s="15" t="s">
        <v>149</v>
      </c>
      <c r="C5" s="15" t="s">
        <v>618</v>
      </c>
      <c r="D5" s="15" t="s">
        <v>621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 t="s">
        <v>624</v>
      </c>
      <c r="B6" s="15" t="s">
        <v>167</v>
      </c>
      <c r="C6" s="15" t="s">
        <v>618</v>
      </c>
      <c r="D6" s="15" t="s">
        <v>619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 t="s">
        <v>625</v>
      </c>
      <c r="B7" s="15" t="s">
        <v>183</v>
      </c>
      <c r="C7" s="15" t="s">
        <v>618</v>
      </c>
      <c r="D7" s="15" t="s">
        <v>621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 t="s">
        <v>626</v>
      </c>
      <c r="B8" s="15" t="s">
        <v>194</v>
      </c>
      <c r="C8" s="15" t="s">
        <v>618</v>
      </c>
      <c r="D8" s="15" t="s">
        <v>621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5" t="s">
        <v>627</v>
      </c>
      <c r="B9" s="15" t="s">
        <v>41</v>
      </c>
      <c r="C9" s="15" t="s">
        <v>618</v>
      </c>
      <c r="D9" s="15" t="s">
        <v>619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" t="s">
        <v>628</v>
      </c>
      <c r="B10" s="15" t="s">
        <v>95</v>
      </c>
      <c r="C10" s="15" t="s">
        <v>618</v>
      </c>
      <c r="D10" s="15" t="s">
        <v>619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629</v>
      </c>
      <c r="B11" s="15" t="s">
        <v>116</v>
      </c>
      <c r="C11" s="15" t="s">
        <v>618</v>
      </c>
      <c r="D11" s="15" t="s">
        <v>619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" t="s">
        <v>630</v>
      </c>
      <c r="B12" s="15" t="s">
        <v>137</v>
      </c>
      <c r="C12" s="15" t="s">
        <v>618</v>
      </c>
      <c r="D12" s="15" t="s">
        <v>619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 t="s">
        <v>631</v>
      </c>
      <c r="B13" s="15" t="s">
        <v>150</v>
      </c>
      <c r="C13" s="15" t="s">
        <v>618</v>
      </c>
      <c r="D13" s="15" t="s">
        <v>619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" t="s">
        <v>632</v>
      </c>
      <c r="B14" s="15" t="s">
        <v>164</v>
      </c>
      <c r="C14" s="15" t="s">
        <v>618</v>
      </c>
      <c r="D14" s="15" t="s">
        <v>619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5" t="s">
        <v>633</v>
      </c>
      <c r="B15" s="15" t="s">
        <v>173</v>
      </c>
      <c r="C15" s="15" t="s">
        <v>618</v>
      </c>
      <c r="D15" s="15" t="s">
        <v>619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 t="s">
        <v>634</v>
      </c>
      <c r="B16" s="15" t="s">
        <v>201</v>
      </c>
      <c r="C16" s="15" t="s">
        <v>618</v>
      </c>
      <c r="D16" s="15" t="s">
        <v>619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 t="s">
        <v>635</v>
      </c>
      <c r="B17" s="15" t="s">
        <v>216</v>
      </c>
      <c r="C17" s="15" t="s">
        <v>618</v>
      </c>
      <c r="D17" s="15" t="s">
        <v>619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5" t="s">
        <v>636</v>
      </c>
      <c r="B18" s="15" t="s">
        <v>275</v>
      </c>
      <c r="C18" s="15" t="s">
        <v>618</v>
      </c>
      <c r="D18" s="15" t="s">
        <v>619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5" t="s">
        <v>637</v>
      </c>
      <c r="B19" s="15" t="s">
        <v>287</v>
      </c>
      <c r="C19" s="15" t="s">
        <v>618</v>
      </c>
      <c r="D19" s="15" t="s">
        <v>619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5" t="s">
        <v>638</v>
      </c>
      <c r="B20" s="15" t="s">
        <v>299</v>
      </c>
      <c r="C20" s="15" t="s">
        <v>618</v>
      </c>
      <c r="D20" s="15" t="s">
        <v>619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" t="s">
        <v>639</v>
      </c>
      <c r="B21" s="15" t="s">
        <v>308</v>
      </c>
      <c r="C21" s="15" t="s">
        <v>618</v>
      </c>
      <c r="D21" s="15" t="s">
        <v>619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5" t="s">
        <v>640</v>
      </c>
      <c r="B22" s="15" t="s">
        <v>323</v>
      </c>
      <c r="C22" s="15" t="s">
        <v>618</v>
      </c>
      <c r="D22" s="15" t="s">
        <v>619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5" t="s">
        <v>641</v>
      </c>
      <c r="B23" s="15" t="s">
        <v>335</v>
      </c>
      <c r="C23" s="15" t="s">
        <v>618</v>
      </c>
      <c r="D23" s="15" t="s">
        <v>619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5" t="s">
        <v>642</v>
      </c>
      <c r="B24" s="15" t="s">
        <v>351</v>
      </c>
      <c r="C24" s="15" t="s">
        <v>618</v>
      </c>
      <c r="D24" s="15" t="s">
        <v>619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" t="s">
        <v>643</v>
      </c>
      <c r="B25" s="15" t="s">
        <v>367</v>
      </c>
      <c r="C25" s="15" t="s">
        <v>618</v>
      </c>
      <c r="D25" s="15" t="s">
        <v>619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" t="s">
        <v>644</v>
      </c>
      <c r="B26" s="15" t="s">
        <v>381</v>
      </c>
      <c r="C26" s="15" t="s">
        <v>518</v>
      </c>
      <c r="D26" s="15" t="s">
        <v>621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5" t="s">
        <v>645</v>
      </c>
      <c r="B27" s="15" t="s">
        <v>396</v>
      </c>
      <c r="C27" s="15" t="s">
        <v>518</v>
      </c>
      <c r="D27" s="15" t="s">
        <v>621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5" t="s">
        <v>646</v>
      </c>
      <c r="B28" s="15" t="s">
        <v>413</v>
      </c>
      <c r="C28" s="15" t="s">
        <v>518</v>
      </c>
      <c r="D28" s="15" t="s">
        <v>619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5" t="s">
        <v>647</v>
      </c>
      <c r="B29" s="15" t="s">
        <v>438</v>
      </c>
      <c r="C29" s="15" t="s">
        <v>518</v>
      </c>
      <c r="D29" s="15" t="s">
        <v>619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5" t="s">
        <v>648</v>
      </c>
      <c r="B30" s="15" t="s">
        <v>466</v>
      </c>
      <c r="C30" s="15" t="s">
        <v>518</v>
      </c>
      <c r="D30" s="15" t="s">
        <v>619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5" t="s">
        <v>649</v>
      </c>
      <c r="B31" s="15" t="s">
        <v>484</v>
      </c>
      <c r="C31" s="15" t="s">
        <v>518</v>
      </c>
      <c r="D31" s="15" t="s">
        <v>619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5" t="s">
        <v>650</v>
      </c>
      <c r="B32" s="15" t="s">
        <v>504</v>
      </c>
      <c r="C32" s="15" t="s">
        <v>518</v>
      </c>
      <c r="D32" s="15" t="s">
        <v>619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5" t="s">
        <v>651</v>
      </c>
      <c r="B33" s="15" t="s">
        <v>337</v>
      </c>
      <c r="C33" s="15" t="s">
        <v>518</v>
      </c>
      <c r="D33" s="15" t="s">
        <v>619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5" t="s">
        <v>652</v>
      </c>
      <c r="B34" s="15" t="s">
        <v>517</v>
      </c>
      <c r="C34" s="15" t="s">
        <v>618</v>
      </c>
      <c r="D34" s="15" t="s">
        <v>619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" t="s">
        <v>653</v>
      </c>
      <c r="B35" s="15" t="s">
        <v>518</v>
      </c>
      <c r="C35" s="15" t="s">
        <v>518</v>
      </c>
      <c r="D35" s="15" t="s">
        <v>619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" t="s">
        <v>654</v>
      </c>
      <c r="B36" s="15" t="s">
        <v>519</v>
      </c>
      <c r="C36" s="15" t="s">
        <v>618</v>
      </c>
      <c r="D36" s="15" t="s">
        <v>619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8.0"/>
    <col customWidth="1" min="3" max="6" width="8.71"/>
  </cols>
  <sheetData>
    <row r="1">
      <c r="A1" s="5" t="s">
        <v>13</v>
      </c>
      <c r="B1" s="5" t="s">
        <v>655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">
        <v>42</v>
      </c>
      <c r="B2" s="15" t="s">
        <v>656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42</v>
      </c>
      <c r="B3" s="15" t="s">
        <v>657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" t="s">
        <v>42</v>
      </c>
      <c r="B4" s="15" t="s">
        <v>658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5" t="s">
        <v>42</v>
      </c>
      <c r="B5" s="15" t="s">
        <v>659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 t="s">
        <v>42</v>
      </c>
      <c r="B6" s="15" t="s">
        <v>660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 t="s">
        <v>42</v>
      </c>
      <c r="B7" s="15" t="s">
        <v>661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 t="s">
        <v>42</v>
      </c>
      <c r="B8" s="15" t="s">
        <v>662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5" t="s">
        <v>42</v>
      </c>
      <c r="B9" s="15" t="s">
        <v>663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" t="s">
        <v>42</v>
      </c>
      <c r="B10" s="15" t="s">
        <v>664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42</v>
      </c>
      <c r="B11" s="15" t="s">
        <v>665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" t="s">
        <v>42</v>
      </c>
      <c r="B12" s="15" t="s">
        <v>666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 t="s">
        <v>42</v>
      </c>
      <c r="B13" s="15" t="s">
        <v>667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" t="s">
        <v>42</v>
      </c>
      <c r="B14" s="15" t="s">
        <v>668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5" t="s">
        <v>42</v>
      </c>
      <c r="B15" s="15" t="s">
        <v>669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 t="s">
        <v>42</v>
      </c>
      <c r="B16" s="15" t="s">
        <v>670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 t="s">
        <v>671</v>
      </c>
      <c r="B17" s="15" t="s">
        <v>672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5" t="s">
        <v>673</v>
      </c>
      <c r="B18" s="15" t="s">
        <v>674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5" t="s">
        <v>671</v>
      </c>
      <c r="B19" s="15" t="s">
        <v>675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5" t="s">
        <v>671</v>
      </c>
      <c r="B20" s="15" t="s">
        <v>676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" t="s">
        <v>677</v>
      </c>
      <c r="B21" s="15" t="s">
        <v>678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5" t="s">
        <v>677</v>
      </c>
      <c r="B22" s="15" t="s">
        <v>679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5" t="s">
        <v>677</v>
      </c>
      <c r="B23" s="15" t="s">
        <v>680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5" t="s">
        <v>681</v>
      </c>
      <c r="B24" s="15" t="s">
        <v>682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" t="s">
        <v>681</v>
      </c>
      <c r="B25" s="15" t="s">
        <v>683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" t="s">
        <v>684</v>
      </c>
      <c r="B26" s="15" t="s">
        <v>390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5" t="s">
        <v>684</v>
      </c>
      <c r="B27" s="15" t="s">
        <v>685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5" t="s">
        <v>684</v>
      </c>
      <c r="B28" s="15" t="s">
        <v>424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5" t="s">
        <v>183</v>
      </c>
      <c r="B29" s="15" t="s">
        <v>686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5" t="s">
        <v>183</v>
      </c>
      <c r="B30" s="15" t="s">
        <v>687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5" t="s">
        <v>688</v>
      </c>
      <c r="B31" s="15" t="s">
        <v>689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5" t="s">
        <v>688</v>
      </c>
      <c r="B32" s="15" t="s">
        <v>690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5" t="s">
        <v>688</v>
      </c>
      <c r="B33" s="15" t="s">
        <v>691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5" t="s">
        <v>692</v>
      </c>
      <c r="B34" s="15" t="s">
        <v>693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" t="s">
        <v>692</v>
      </c>
      <c r="B35" s="15" t="s">
        <v>694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" t="s">
        <v>695</v>
      </c>
      <c r="B36" s="15" t="s">
        <v>696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5" t="s">
        <v>695</v>
      </c>
      <c r="B37" s="15" t="s">
        <v>413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5" t="s">
        <v>695</v>
      </c>
      <c r="B38" s="15" t="s">
        <v>438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5" t="s">
        <v>695</v>
      </c>
      <c r="B39" s="15" t="s">
        <v>697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5" t="s">
        <v>698</v>
      </c>
      <c r="B40" s="15" t="s">
        <v>699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5" t="s">
        <v>681</v>
      </c>
      <c r="B41" s="15" t="s">
        <v>700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5" t="s">
        <v>681</v>
      </c>
      <c r="B42" s="15" t="s">
        <v>701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5" t="s">
        <v>702</v>
      </c>
      <c r="B43" s="15" t="s">
        <v>702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5" t="s">
        <v>703</v>
      </c>
      <c r="B44" s="15" t="s">
        <v>703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5" t="s">
        <v>673</v>
      </c>
      <c r="B45" s="15" t="s">
        <v>704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5" t="s">
        <v>705</v>
      </c>
      <c r="B46" s="15" t="s">
        <v>706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5" t="s">
        <v>707</v>
      </c>
      <c r="B47" s="15" t="s">
        <v>708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32.0"/>
  </cols>
  <sheetData>
    <row r="1">
      <c r="A1" s="52" t="s">
        <v>709</v>
      </c>
      <c r="B1" s="52" t="s">
        <v>710</v>
      </c>
      <c r="C1" s="52" t="s">
        <v>711</v>
      </c>
      <c r="D1" s="52" t="s">
        <v>712</v>
      </c>
      <c r="E1" s="52" t="s">
        <v>713</v>
      </c>
      <c r="F1" s="52" t="s">
        <v>23</v>
      </c>
      <c r="G1" s="52" t="s">
        <v>714</v>
      </c>
      <c r="H1" s="52" t="s">
        <v>580</v>
      </c>
      <c r="I1" s="52" t="s">
        <v>715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">
        <v>102</v>
      </c>
      <c r="B2" s="15" t="s">
        <v>42</v>
      </c>
      <c r="C2" s="15" t="s">
        <v>656</v>
      </c>
      <c r="D2" s="15" t="s">
        <v>716</v>
      </c>
      <c r="E2" s="15" t="s">
        <v>50</v>
      </c>
      <c r="F2" s="15" t="s">
        <v>51</v>
      </c>
      <c r="G2" s="15" t="s">
        <v>717</v>
      </c>
      <c r="H2" s="15" t="s">
        <v>718</v>
      </c>
      <c r="I2" s="15" t="s">
        <v>719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120</v>
      </c>
      <c r="B3" s="15" t="s">
        <v>671</v>
      </c>
      <c r="C3" s="15" t="s">
        <v>657</v>
      </c>
      <c r="D3" s="15" t="s">
        <v>720</v>
      </c>
      <c r="E3" s="15" t="s">
        <v>721</v>
      </c>
      <c r="F3" s="15" t="s">
        <v>722</v>
      </c>
      <c r="G3" s="15" t="s">
        <v>723</v>
      </c>
      <c r="H3" s="15" t="s">
        <v>724</v>
      </c>
      <c r="I3" s="15" t="s">
        <v>725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" t="s">
        <v>138</v>
      </c>
      <c r="B4" s="15" t="s">
        <v>677</v>
      </c>
      <c r="C4" s="15" t="s">
        <v>658</v>
      </c>
      <c r="D4" s="15" t="s">
        <v>726</v>
      </c>
      <c r="E4" s="15" t="s">
        <v>727</v>
      </c>
      <c r="F4" s="1"/>
      <c r="G4" s="15" t="s">
        <v>728</v>
      </c>
      <c r="H4" s="15" t="s">
        <v>729</v>
      </c>
      <c r="I4" s="15" t="s">
        <v>730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5" t="s">
        <v>149</v>
      </c>
      <c r="B5" s="15" t="s">
        <v>183</v>
      </c>
      <c r="C5" s="15" t="s">
        <v>659</v>
      </c>
      <c r="D5" s="15" t="s">
        <v>443</v>
      </c>
      <c r="E5" s="15" t="s">
        <v>731</v>
      </c>
      <c r="F5" s="1"/>
      <c r="G5" s="1"/>
      <c r="H5" s="1"/>
      <c r="I5" s="15" t="s">
        <v>519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 t="s">
        <v>167</v>
      </c>
      <c r="B6" s="15" t="s">
        <v>684</v>
      </c>
      <c r="C6" s="15" t="s">
        <v>660</v>
      </c>
      <c r="D6" s="15" t="s">
        <v>732</v>
      </c>
      <c r="E6" s="15" t="s">
        <v>58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 t="s">
        <v>183</v>
      </c>
      <c r="B7" s="15" t="s">
        <v>688</v>
      </c>
      <c r="C7" s="15" t="s">
        <v>661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 t="s">
        <v>194</v>
      </c>
      <c r="B8" s="15" t="s">
        <v>692</v>
      </c>
      <c r="C8" s="15" t="s">
        <v>662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5" t="s">
        <v>41</v>
      </c>
      <c r="B9" s="15" t="s">
        <v>681</v>
      </c>
      <c r="C9" s="15" t="s">
        <v>663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" t="s">
        <v>95</v>
      </c>
      <c r="B10" s="15" t="s">
        <v>695</v>
      </c>
      <c r="C10" s="15" t="s">
        <v>664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116</v>
      </c>
      <c r="B11" s="15" t="s">
        <v>698</v>
      </c>
      <c r="C11" s="15" t="s">
        <v>665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" t="s">
        <v>137</v>
      </c>
      <c r="B12" s="15" t="s">
        <v>703</v>
      </c>
      <c r="C12" s="15" t="s">
        <v>666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 t="s">
        <v>150</v>
      </c>
      <c r="B13" s="15" t="s">
        <v>702</v>
      </c>
      <c r="C13" s="15" t="s">
        <v>667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" t="s">
        <v>164</v>
      </c>
      <c r="B14" s="15" t="s">
        <v>673</v>
      </c>
      <c r="C14" s="15" t="s">
        <v>668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5" t="s">
        <v>173</v>
      </c>
      <c r="B15" s="15" t="s">
        <v>707</v>
      </c>
      <c r="C15" s="15" t="s">
        <v>669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 t="s">
        <v>201</v>
      </c>
      <c r="B16" s="15" t="s">
        <v>705</v>
      </c>
      <c r="C16" s="15" t="s">
        <v>670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 t="s">
        <v>216</v>
      </c>
      <c r="B17" s="15" t="s">
        <v>708</v>
      </c>
      <c r="C17" s="15" t="s">
        <v>672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5" t="s">
        <v>275</v>
      </c>
      <c r="B18" s="1"/>
      <c r="C18" s="15" t="s">
        <v>674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5" t="s">
        <v>287</v>
      </c>
      <c r="B19" s="1"/>
      <c r="C19" s="15" t="s">
        <v>675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5" t="s">
        <v>299</v>
      </c>
      <c r="B20" s="1"/>
      <c r="C20" s="15" t="s">
        <v>676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" t="s">
        <v>308</v>
      </c>
      <c r="B21" s="1"/>
      <c r="C21" s="15" t="s">
        <v>678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5" t="s">
        <v>323</v>
      </c>
      <c r="B22" s="1"/>
      <c r="C22" s="15" t="s">
        <v>679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5" t="s">
        <v>335</v>
      </c>
      <c r="B23" s="1"/>
      <c r="C23" s="15" t="s">
        <v>680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5" t="s">
        <v>351</v>
      </c>
      <c r="B24" s="1"/>
      <c r="C24" s="15" t="s">
        <v>682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" t="s">
        <v>367</v>
      </c>
      <c r="B25" s="1"/>
      <c r="C25" s="15" t="s">
        <v>683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" t="s">
        <v>381</v>
      </c>
      <c r="B26" s="1"/>
      <c r="C26" s="15" t="s">
        <v>390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5" t="s">
        <v>396</v>
      </c>
      <c r="B27" s="1"/>
      <c r="C27" s="15" t="s">
        <v>685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5" t="s">
        <v>413</v>
      </c>
      <c r="B28" s="1"/>
      <c r="C28" s="15" t="s">
        <v>424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5" t="s">
        <v>438</v>
      </c>
      <c r="B29" s="1"/>
      <c r="C29" s="15" t="s">
        <v>686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5" t="s">
        <v>466</v>
      </c>
      <c r="B30" s="1"/>
      <c r="C30" s="15" t="s">
        <v>687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5" t="s">
        <v>484</v>
      </c>
      <c r="B31" s="1"/>
      <c r="C31" s="15" t="s">
        <v>689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5" t="s">
        <v>504</v>
      </c>
      <c r="B32" s="1"/>
      <c r="C32" s="15" t="s">
        <v>690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5" t="s">
        <v>337</v>
      </c>
      <c r="B33" s="1"/>
      <c r="C33" s="15" t="s">
        <v>691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5" t="s">
        <v>517</v>
      </c>
      <c r="B34" s="1"/>
      <c r="C34" s="15" t="s">
        <v>693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" t="s">
        <v>518</v>
      </c>
      <c r="B35" s="1"/>
      <c r="C35" s="15" t="s">
        <v>694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" t="s">
        <v>519</v>
      </c>
      <c r="B36" s="1"/>
      <c r="C36" s="15" t="s">
        <v>696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5" t="s">
        <v>413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5" t="s">
        <v>438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5" t="s">
        <v>697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5" t="s">
        <v>699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5" t="s">
        <v>700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5" t="s">
        <v>701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5" t="s">
        <v>702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5" t="s">
        <v>703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5" t="s">
        <v>704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5" t="s">
        <v>706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5" t="s">
        <v>708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00.0"/>
    <col customWidth="1" min="3" max="6" width="8.71"/>
  </cols>
  <sheetData>
    <row r="1">
      <c r="A1" s="53" t="s">
        <v>733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734</v>
      </c>
      <c r="B3" s="14" t="s">
        <v>735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" t="s">
        <v>736</v>
      </c>
      <c r="B4" s="14" t="s">
        <v>737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5" t="s">
        <v>738</v>
      </c>
      <c r="B5" s="14" t="s">
        <v>739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 t="s">
        <v>740</v>
      </c>
      <c r="B6" s="14" t="s">
        <v>741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 t="s">
        <v>742</v>
      </c>
      <c r="B7" s="14" t="s">
        <v>743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