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\Downloads\"/>
    </mc:Choice>
  </mc:AlternateContent>
  <xr:revisionPtr revIDLastSave="0" documentId="13_ncr:1_{754E09E3-3E04-457C-807F-CC7E8747FCF2}" xr6:coauthVersionLast="47" xr6:coauthVersionMax="47" xr10:uidLastSave="{00000000-0000-0000-0000-000000000000}"/>
  <bookViews>
    <workbookView xWindow="-108" yWindow="-108" windowWidth="23256" windowHeight="12456" tabRatio="745" xr2:uid="{CAFD8A9E-7A10-4307-9454-762E0BBD97E0}"/>
  </bookViews>
  <sheets>
    <sheet name="Jan" sheetId="8" r:id="rId1"/>
    <sheet name="Feb" sheetId="4" r:id="rId2"/>
    <sheet name="Mar" sheetId="10" r:id="rId3"/>
    <sheet name="Apr" sheetId="11" r:id="rId4"/>
    <sheet name="May" sheetId="12" r:id="rId5"/>
    <sheet name="Jun" sheetId="13" r:id="rId6"/>
    <sheet name="Jul" sheetId="14" r:id="rId7"/>
    <sheet name="Aug" sheetId="15" r:id="rId8"/>
    <sheet name="Sep" sheetId="16" r:id="rId9"/>
    <sheet name="Oct" sheetId="17" r:id="rId10"/>
    <sheet name="Nov" sheetId="18" r:id="rId11"/>
    <sheet name="Dec" sheetId="19" r:id="rId12"/>
    <sheet name="Year" sheetId="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E13" i="3"/>
  <c r="F13" i="3"/>
  <c r="G13" i="3"/>
  <c r="H13" i="3"/>
  <c r="I13" i="3"/>
  <c r="D14" i="3"/>
  <c r="E14" i="3"/>
  <c r="F14" i="3"/>
  <c r="G14" i="3"/>
  <c r="H14" i="3"/>
  <c r="I14" i="3"/>
  <c r="D15" i="3"/>
  <c r="E15" i="3"/>
  <c r="F15" i="3"/>
  <c r="G15" i="3"/>
  <c r="H15" i="3"/>
  <c r="I15" i="3"/>
  <c r="D16" i="3"/>
  <c r="E16" i="3"/>
  <c r="F16" i="3"/>
  <c r="G16" i="3"/>
  <c r="H16" i="3"/>
  <c r="I16" i="3"/>
  <c r="D17" i="3"/>
  <c r="E17" i="3"/>
  <c r="F17" i="3"/>
  <c r="G17" i="3"/>
  <c r="H17" i="3"/>
  <c r="I17" i="3"/>
  <c r="D18" i="3"/>
  <c r="E18" i="3"/>
  <c r="F18" i="3"/>
  <c r="G18" i="3"/>
  <c r="H18" i="3"/>
  <c r="I18" i="3"/>
  <c r="D19" i="3"/>
  <c r="E19" i="3"/>
  <c r="F19" i="3"/>
  <c r="G19" i="3"/>
  <c r="H19" i="3"/>
  <c r="I19" i="3"/>
  <c r="D20" i="3"/>
  <c r="E20" i="3"/>
  <c r="F20" i="3"/>
  <c r="G20" i="3"/>
  <c r="H20" i="3"/>
  <c r="I20" i="3"/>
  <c r="D21" i="3"/>
  <c r="E21" i="3"/>
  <c r="F21" i="3"/>
  <c r="G21" i="3"/>
  <c r="H21" i="3"/>
  <c r="I21" i="3"/>
  <c r="D22" i="3"/>
  <c r="E22" i="3"/>
  <c r="F22" i="3"/>
  <c r="G22" i="3"/>
  <c r="H22" i="3"/>
  <c r="I22" i="3"/>
  <c r="D23" i="3"/>
  <c r="E23" i="3"/>
  <c r="F23" i="3"/>
  <c r="G23" i="3"/>
  <c r="H23" i="3"/>
  <c r="I23" i="3"/>
  <c r="D24" i="3"/>
  <c r="E24" i="3"/>
  <c r="F24" i="3"/>
  <c r="G24" i="3"/>
  <c r="H24" i="3"/>
  <c r="I24" i="3"/>
  <c r="D25" i="3"/>
  <c r="E25" i="3"/>
  <c r="F25" i="3"/>
  <c r="G25" i="3"/>
  <c r="H25" i="3"/>
  <c r="I25" i="3"/>
  <c r="D26" i="3"/>
  <c r="E26" i="3"/>
  <c r="F26" i="3"/>
  <c r="G26" i="3"/>
  <c r="H26" i="3"/>
  <c r="I26" i="3"/>
  <c r="D27" i="3"/>
  <c r="E27" i="3"/>
  <c r="F27" i="3"/>
  <c r="G27" i="3"/>
  <c r="H27" i="3"/>
  <c r="I27" i="3"/>
  <c r="D28" i="3"/>
  <c r="E28" i="3"/>
  <c r="F28" i="3"/>
  <c r="G28" i="3"/>
  <c r="H28" i="3"/>
  <c r="I28" i="3"/>
  <c r="D29" i="3"/>
  <c r="E29" i="3"/>
  <c r="F29" i="3"/>
  <c r="G29" i="3"/>
  <c r="H29" i="3"/>
  <c r="I29" i="3"/>
  <c r="D30" i="3"/>
  <c r="E30" i="3"/>
  <c r="F30" i="3"/>
  <c r="G30" i="3"/>
  <c r="H30" i="3"/>
  <c r="I30" i="3"/>
  <c r="D31" i="3"/>
  <c r="E31" i="3"/>
  <c r="F31" i="3"/>
  <c r="G31" i="3"/>
  <c r="H31" i="3"/>
  <c r="I31" i="3"/>
  <c r="E12" i="3"/>
  <c r="F12" i="3"/>
  <c r="G12" i="3"/>
  <c r="H12" i="3"/>
  <c r="I12" i="3"/>
  <c r="D12" i="3"/>
  <c r="J12" i="3" s="1"/>
  <c r="AN30" i="8"/>
  <c r="AI30" i="8" s="1"/>
  <c r="AO30" i="8"/>
  <c r="AP30" i="8"/>
  <c r="AQ30" i="8"/>
  <c r="AR30" i="8"/>
  <c r="AN31" i="8"/>
  <c r="AO31" i="8"/>
  <c r="AP31" i="8"/>
  <c r="AQ31" i="8"/>
  <c r="AR31" i="8"/>
  <c r="AM31" i="8"/>
  <c r="AN30" i="4"/>
  <c r="AI30" i="4" s="1"/>
  <c r="AO30" i="4"/>
  <c r="AP30" i="4"/>
  <c r="AQ30" i="4"/>
  <c r="AR30" i="4"/>
  <c r="AN31" i="4"/>
  <c r="AO31" i="4"/>
  <c r="AP31" i="4"/>
  <c r="AI31" i="4" s="1"/>
  <c r="AQ31" i="4"/>
  <c r="AR31" i="4"/>
  <c r="AM31" i="4"/>
  <c r="AN30" i="10"/>
  <c r="AO30" i="10"/>
  <c r="AP30" i="10"/>
  <c r="AQ30" i="10"/>
  <c r="AR30" i="10"/>
  <c r="AN31" i="10"/>
  <c r="AI31" i="10" s="1"/>
  <c r="AO31" i="10"/>
  <c r="AP31" i="10"/>
  <c r="AQ31" i="10"/>
  <c r="AR31" i="10"/>
  <c r="AM31" i="10"/>
  <c r="AN30" i="11"/>
  <c r="AO30" i="11"/>
  <c r="AP30" i="11"/>
  <c r="AQ30" i="11"/>
  <c r="AR30" i="11"/>
  <c r="AI30" i="11" s="1"/>
  <c r="AN31" i="11"/>
  <c r="AO31" i="11"/>
  <c r="AP31" i="11"/>
  <c r="AI31" i="11" s="1"/>
  <c r="AQ31" i="11"/>
  <c r="AR31" i="11"/>
  <c r="AM31" i="11"/>
  <c r="AN30" i="12"/>
  <c r="AO30" i="12"/>
  <c r="AP30" i="12"/>
  <c r="AQ30" i="12"/>
  <c r="AR30" i="12"/>
  <c r="AN31" i="12"/>
  <c r="AO31" i="12"/>
  <c r="AP31" i="12"/>
  <c r="AQ31" i="12"/>
  <c r="AR31" i="12"/>
  <c r="AM31" i="12"/>
  <c r="AN30" i="13"/>
  <c r="AO30" i="13"/>
  <c r="AP30" i="13"/>
  <c r="AQ30" i="13"/>
  <c r="AR30" i="13"/>
  <c r="AN31" i="13"/>
  <c r="AO31" i="13"/>
  <c r="AP31" i="13"/>
  <c r="AQ31" i="13"/>
  <c r="AR31" i="13"/>
  <c r="AM31" i="13"/>
  <c r="AN30" i="14"/>
  <c r="AI30" i="14" s="1"/>
  <c r="AO30" i="14"/>
  <c r="AP30" i="14"/>
  <c r="AQ30" i="14"/>
  <c r="AR30" i="14"/>
  <c r="AN31" i="14"/>
  <c r="AO31" i="14"/>
  <c r="AP31" i="14"/>
  <c r="AQ31" i="14"/>
  <c r="AR31" i="14"/>
  <c r="AM31" i="14"/>
  <c r="AN30" i="15"/>
  <c r="AO30" i="15"/>
  <c r="AP30" i="15"/>
  <c r="AI30" i="15" s="1"/>
  <c r="AQ30" i="15"/>
  <c r="AR30" i="15"/>
  <c r="AN31" i="15"/>
  <c r="AI31" i="15" s="1"/>
  <c r="AO31" i="15"/>
  <c r="AP31" i="15"/>
  <c r="AQ31" i="15"/>
  <c r="AR31" i="15"/>
  <c r="AM31" i="15"/>
  <c r="AN30" i="16"/>
  <c r="AO30" i="16"/>
  <c r="AP30" i="16"/>
  <c r="AQ30" i="16"/>
  <c r="AR30" i="16"/>
  <c r="AN31" i="16"/>
  <c r="AO31" i="16"/>
  <c r="AP31" i="16"/>
  <c r="AQ31" i="16"/>
  <c r="AR31" i="16"/>
  <c r="AM31" i="16"/>
  <c r="AN30" i="17"/>
  <c r="AO30" i="17"/>
  <c r="AP30" i="17"/>
  <c r="AI30" i="17" s="1"/>
  <c r="AQ30" i="17"/>
  <c r="AR30" i="17"/>
  <c r="AN31" i="17"/>
  <c r="AI31" i="17" s="1"/>
  <c r="AO31" i="17"/>
  <c r="AP31" i="17"/>
  <c r="AQ31" i="17"/>
  <c r="AR31" i="17"/>
  <c r="AM31" i="17"/>
  <c r="AN30" i="19"/>
  <c r="AI30" i="19" s="1"/>
  <c r="AO30" i="19"/>
  <c r="AP30" i="19"/>
  <c r="AQ30" i="19"/>
  <c r="AR30" i="19"/>
  <c r="AN31" i="19"/>
  <c r="AO31" i="19"/>
  <c r="AP31" i="19"/>
  <c r="AQ31" i="19"/>
  <c r="AR31" i="19"/>
  <c r="AM31" i="19"/>
  <c r="AN30" i="18"/>
  <c r="AO30" i="18"/>
  <c r="AP30" i="18"/>
  <c r="AQ30" i="18"/>
  <c r="AN31" i="18"/>
  <c r="AO31" i="18"/>
  <c r="AP31" i="18"/>
  <c r="AQ31" i="18"/>
  <c r="AM31" i="18"/>
  <c r="AR31" i="18"/>
  <c r="AI29" i="19"/>
  <c r="AI28" i="19"/>
  <c r="AI27" i="19"/>
  <c r="AI26" i="19"/>
  <c r="AI24" i="19"/>
  <c r="AI23" i="19"/>
  <c r="AI21" i="19"/>
  <c r="AI19" i="19"/>
  <c r="AI18" i="19"/>
  <c r="AI17" i="19"/>
  <c r="AI16" i="19"/>
  <c r="AI15" i="19"/>
  <c r="AI14" i="19"/>
  <c r="AI13" i="19"/>
  <c r="AI29" i="18"/>
  <c r="AI26" i="18"/>
  <c r="AI25" i="18"/>
  <c r="AI23" i="18"/>
  <c r="AI22" i="18"/>
  <c r="AI21" i="18"/>
  <c r="AI20" i="18"/>
  <c r="AI18" i="18"/>
  <c r="AI17" i="18"/>
  <c r="AI16" i="18"/>
  <c r="AI15" i="18"/>
  <c r="AI14" i="18"/>
  <c r="AI12" i="18"/>
  <c r="AI29" i="17"/>
  <c r="AI28" i="17"/>
  <c r="AI27" i="17"/>
  <c r="AI24" i="17"/>
  <c r="AI23" i="17"/>
  <c r="AI22" i="17"/>
  <c r="AI21" i="17"/>
  <c r="AI20" i="17"/>
  <c r="AI19" i="17"/>
  <c r="AI17" i="17"/>
  <c r="AI14" i="17"/>
  <c r="AI13" i="17"/>
  <c r="AI12" i="17"/>
  <c r="AI30" i="16"/>
  <c r="AI29" i="16"/>
  <c r="AI26" i="16"/>
  <c r="AI25" i="16"/>
  <c r="AI23" i="16"/>
  <c r="AI20" i="16"/>
  <c r="AI18" i="16"/>
  <c r="AI16" i="16"/>
  <c r="AI15" i="16"/>
  <c r="AI14" i="16"/>
  <c r="AI13" i="16"/>
  <c r="AI12" i="16"/>
  <c r="AI29" i="15"/>
  <c r="AI28" i="15"/>
  <c r="AI27" i="15"/>
  <c r="AI26" i="15"/>
  <c r="AI25" i="15"/>
  <c r="AI22" i="15"/>
  <c r="AI20" i="15"/>
  <c r="AI18" i="15"/>
  <c r="AI17" i="15"/>
  <c r="AI16" i="15"/>
  <c r="AI15" i="15"/>
  <c r="AI14" i="15"/>
  <c r="AI13" i="15"/>
  <c r="AI12" i="15"/>
  <c r="AI29" i="14"/>
  <c r="AI28" i="14"/>
  <c r="AI27" i="14"/>
  <c r="AI26" i="14"/>
  <c r="AI25" i="14"/>
  <c r="AI24" i="14"/>
  <c r="AI23" i="14"/>
  <c r="AI21" i="14"/>
  <c r="AI20" i="14"/>
  <c r="AI19" i="14"/>
  <c r="AI17" i="14"/>
  <c r="AI15" i="14"/>
  <c r="AI14" i="14"/>
  <c r="AI13" i="14"/>
  <c r="AI12" i="14"/>
  <c r="AI30" i="13"/>
  <c r="AI29" i="13"/>
  <c r="AI27" i="13"/>
  <c r="AI26" i="13"/>
  <c r="AI25" i="13"/>
  <c r="AI24" i="13"/>
  <c r="AI22" i="13"/>
  <c r="AI21" i="13"/>
  <c r="AI19" i="13"/>
  <c r="AI18" i="13"/>
  <c r="AI17" i="13"/>
  <c r="AI15" i="13"/>
  <c r="AI14" i="13"/>
  <c r="AI13" i="13"/>
  <c r="AI12" i="13"/>
  <c r="AI31" i="12"/>
  <c r="AI29" i="12"/>
  <c r="AI28" i="12"/>
  <c r="AI27" i="12"/>
  <c r="AI26" i="12"/>
  <c r="AI25" i="12"/>
  <c r="AI23" i="12"/>
  <c r="AI22" i="12"/>
  <c r="AI21" i="12"/>
  <c r="AI20" i="12"/>
  <c r="AI19" i="12"/>
  <c r="AI18" i="12"/>
  <c r="AI16" i="12"/>
  <c r="AI15" i="12"/>
  <c r="AI13" i="12"/>
  <c r="AI12" i="12"/>
  <c r="AI29" i="11"/>
  <c r="AI28" i="11"/>
  <c r="AI27" i="11"/>
  <c r="AI26" i="11"/>
  <c r="AI25" i="11"/>
  <c r="AI24" i="11"/>
  <c r="AI23" i="11"/>
  <c r="AI22" i="11"/>
  <c r="AI21" i="11"/>
  <c r="AI20" i="11"/>
  <c r="AI19" i="11"/>
  <c r="AI18" i="11"/>
  <c r="AI17" i="11"/>
  <c r="AI16" i="11"/>
  <c r="AI15" i="11"/>
  <c r="AI14" i="11"/>
  <c r="AI13" i="11"/>
  <c r="AI12" i="11"/>
  <c r="AI30" i="10"/>
  <c r="AI29" i="10"/>
  <c r="AI28" i="10"/>
  <c r="AI27" i="10"/>
  <c r="AI25" i="10"/>
  <c r="AI24" i="10"/>
  <c r="AI23" i="10"/>
  <c r="AI21" i="10"/>
  <c r="AI18" i="10"/>
  <c r="AI17" i="10"/>
  <c r="AI16" i="10"/>
  <c r="AI15" i="10"/>
  <c r="AI14" i="10"/>
  <c r="AI13" i="10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3" i="8"/>
  <c r="AI14" i="8"/>
  <c r="AI15" i="8"/>
  <c r="AI17" i="8"/>
  <c r="AI18" i="8"/>
  <c r="AI20" i="8"/>
  <c r="AI21" i="8"/>
  <c r="AI22" i="8"/>
  <c r="AI23" i="8"/>
  <c r="AI24" i="8"/>
  <c r="AI25" i="8"/>
  <c r="AI27" i="8"/>
  <c r="AI29" i="8"/>
  <c r="B3" i="19"/>
  <c r="D11" i="19" s="1"/>
  <c r="E11" i="19" s="1"/>
  <c r="B3" i="18"/>
  <c r="D11" i="18" s="1"/>
  <c r="B3" i="17"/>
  <c r="B3" i="16"/>
  <c r="D11" i="16" s="1"/>
  <c r="E11" i="16" s="1"/>
  <c r="B3" i="15"/>
  <c r="D11" i="15" s="1"/>
  <c r="D10" i="15" s="1"/>
  <c r="B3" i="14"/>
  <c r="D11" i="14" s="1"/>
  <c r="D10" i="14" s="1"/>
  <c r="AM30" i="19"/>
  <c r="AR29" i="19"/>
  <c r="AQ28" i="19"/>
  <c r="AP28" i="19"/>
  <c r="AO27" i="19"/>
  <c r="AN27" i="19"/>
  <c r="AM26" i="19"/>
  <c r="AR25" i="19"/>
  <c r="AQ24" i="19"/>
  <c r="AP24" i="19"/>
  <c r="AO23" i="19"/>
  <c r="AN23" i="19"/>
  <c r="AM22" i="19"/>
  <c r="AR21" i="19"/>
  <c r="AQ20" i="19"/>
  <c r="AP20" i="19"/>
  <c r="AO19" i="19"/>
  <c r="AN19" i="19"/>
  <c r="AM18" i="19"/>
  <c r="AR17" i="19"/>
  <c r="AQ16" i="19"/>
  <c r="AP16" i="19"/>
  <c r="AO15" i="19"/>
  <c r="AN15" i="19"/>
  <c r="AM14" i="19"/>
  <c r="AR13" i="19"/>
  <c r="AQ12" i="19"/>
  <c r="AP12" i="19"/>
  <c r="AR10" i="19"/>
  <c r="AQ10" i="19"/>
  <c r="AP10" i="19"/>
  <c r="AP29" i="19" s="1"/>
  <c r="AO10" i="19"/>
  <c r="AO29" i="19" s="1"/>
  <c r="AN10" i="19"/>
  <c r="AN28" i="19" s="1"/>
  <c r="AM10" i="19"/>
  <c r="AM28" i="19" s="1"/>
  <c r="AQ29" i="18"/>
  <c r="AO28" i="18"/>
  <c r="AM27" i="18"/>
  <c r="AQ25" i="18"/>
  <c r="AO24" i="18"/>
  <c r="AM23" i="18"/>
  <c r="AQ21" i="18"/>
  <c r="AO20" i="18"/>
  <c r="AM19" i="18"/>
  <c r="AQ17" i="18"/>
  <c r="AO16" i="18"/>
  <c r="AM15" i="18"/>
  <c r="AQ13" i="18"/>
  <c r="AO12" i="18"/>
  <c r="AR10" i="18"/>
  <c r="AR30" i="18" s="1"/>
  <c r="AQ10" i="18"/>
  <c r="AP10" i="18"/>
  <c r="AP29" i="18" s="1"/>
  <c r="AO10" i="18"/>
  <c r="AO29" i="18" s="1"/>
  <c r="AN10" i="18"/>
  <c r="AN28" i="18" s="1"/>
  <c r="AM10" i="18"/>
  <c r="AM28" i="18" s="1"/>
  <c r="AR29" i="17"/>
  <c r="AP29" i="17"/>
  <c r="AR28" i="17"/>
  <c r="AP28" i="17"/>
  <c r="AN28" i="17"/>
  <c r="AP27" i="17"/>
  <c r="AN27" i="17"/>
  <c r="AR26" i="17"/>
  <c r="AN26" i="17"/>
  <c r="AR25" i="17"/>
  <c r="AP25" i="17"/>
  <c r="AR24" i="17"/>
  <c r="AP24" i="17"/>
  <c r="AN24" i="17"/>
  <c r="AP23" i="17"/>
  <c r="AN23" i="17"/>
  <c r="AR22" i="17"/>
  <c r="AN22" i="17"/>
  <c r="AR21" i="17"/>
  <c r="AP21" i="17"/>
  <c r="AR20" i="17"/>
  <c r="AP20" i="17"/>
  <c r="AN20" i="17"/>
  <c r="AP19" i="17"/>
  <c r="AN19" i="17"/>
  <c r="AR18" i="17"/>
  <c r="AN18" i="17"/>
  <c r="AR17" i="17"/>
  <c r="AP17" i="17"/>
  <c r="AR16" i="17"/>
  <c r="AP16" i="17"/>
  <c r="AN16" i="17"/>
  <c r="AP15" i="17"/>
  <c r="AN15" i="17"/>
  <c r="AR14" i="17"/>
  <c r="AN14" i="17"/>
  <c r="AR13" i="17"/>
  <c r="AP13" i="17"/>
  <c r="AR12" i="17"/>
  <c r="AP12" i="17"/>
  <c r="AN12" i="17"/>
  <c r="D11" i="17"/>
  <c r="D10" i="17" s="1"/>
  <c r="AR10" i="17"/>
  <c r="AR27" i="17" s="1"/>
  <c r="AQ10" i="17"/>
  <c r="AP10" i="17"/>
  <c r="AO10" i="17"/>
  <c r="AO29" i="17" s="1"/>
  <c r="AN10" i="17"/>
  <c r="AN29" i="17" s="1"/>
  <c r="AM10" i="17"/>
  <c r="AM28" i="17" s="1"/>
  <c r="AM30" i="16"/>
  <c r="AR29" i="16"/>
  <c r="AO29" i="16"/>
  <c r="AQ28" i="16"/>
  <c r="AP28" i="16"/>
  <c r="AM28" i="16"/>
  <c r="AO27" i="16"/>
  <c r="AN27" i="16"/>
  <c r="AQ26" i="16"/>
  <c r="AM26" i="16"/>
  <c r="AR25" i="16"/>
  <c r="AO25" i="16"/>
  <c r="AQ24" i="16"/>
  <c r="AP24" i="16"/>
  <c r="AM24" i="16"/>
  <c r="AO23" i="16"/>
  <c r="AN23" i="16"/>
  <c r="AQ22" i="16"/>
  <c r="AM22" i="16"/>
  <c r="AR21" i="16"/>
  <c r="AO21" i="16"/>
  <c r="AQ20" i="16"/>
  <c r="AP20" i="16"/>
  <c r="AM20" i="16"/>
  <c r="AO19" i="16"/>
  <c r="AN19" i="16"/>
  <c r="AQ18" i="16"/>
  <c r="AM18" i="16"/>
  <c r="AR17" i="16"/>
  <c r="AO17" i="16"/>
  <c r="AQ16" i="16"/>
  <c r="AP16" i="16"/>
  <c r="AM16" i="16"/>
  <c r="AO15" i="16"/>
  <c r="AN15" i="16"/>
  <c r="AQ14" i="16"/>
  <c r="AM14" i="16"/>
  <c r="AR13" i="16"/>
  <c r="AO13" i="16"/>
  <c r="AQ12" i="16"/>
  <c r="AP12" i="16"/>
  <c r="AM12" i="16"/>
  <c r="AR10" i="16"/>
  <c r="AQ10" i="16"/>
  <c r="AQ27" i="16" s="1"/>
  <c r="AP10" i="16"/>
  <c r="AP29" i="16" s="1"/>
  <c r="AO10" i="16"/>
  <c r="AN10" i="16"/>
  <c r="AN28" i="16" s="1"/>
  <c r="AM10" i="16"/>
  <c r="AM29" i="16" s="1"/>
  <c r="AR29" i="15"/>
  <c r="AP29" i="15"/>
  <c r="AR28" i="15"/>
  <c r="AP28" i="15"/>
  <c r="AN28" i="15"/>
  <c r="AP27" i="15"/>
  <c r="AO27" i="15"/>
  <c r="AN27" i="15"/>
  <c r="AR26" i="15"/>
  <c r="AN26" i="15"/>
  <c r="AR25" i="15"/>
  <c r="AP25" i="15"/>
  <c r="AR24" i="15"/>
  <c r="AP24" i="15"/>
  <c r="AN24" i="15"/>
  <c r="AP23" i="15"/>
  <c r="AO23" i="15"/>
  <c r="AN23" i="15"/>
  <c r="AR22" i="15"/>
  <c r="AN22" i="15"/>
  <c r="AR21" i="15"/>
  <c r="AP21" i="15"/>
  <c r="AR20" i="15"/>
  <c r="AP20" i="15"/>
  <c r="AN20" i="15"/>
  <c r="AP19" i="15"/>
  <c r="AO19" i="15"/>
  <c r="AN19" i="15"/>
  <c r="AR18" i="15"/>
  <c r="AN18" i="15"/>
  <c r="AR17" i="15"/>
  <c r="AP17" i="15"/>
  <c r="AR16" i="15"/>
  <c r="AP16" i="15"/>
  <c r="AN16" i="15"/>
  <c r="AP15" i="15"/>
  <c r="AO15" i="15"/>
  <c r="AN15" i="15"/>
  <c r="AR14" i="15"/>
  <c r="AN14" i="15"/>
  <c r="AR13" i="15"/>
  <c r="AP13" i="15"/>
  <c r="AR12" i="15"/>
  <c r="AP12" i="15"/>
  <c r="AN12" i="15"/>
  <c r="AR10" i="15"/>
  <c r="AR27" i="15" s="1"/>
  <c r="AQ10" i="15"/>
  <c r="AP10" i="15"/>
  <c r="AO10" i="15"/>
  <c r="AO29" i="15" s="1"/>
  <c r="AN10" i="15"/>
  <c r="AN29" i="15" s="1"/>
  <c r="AM10" i="15"/>
  <c r="AM28" i="15" s="1"/>
  <c r="AR29" i="14"/>
  <c r="AP29" i="14"/>
  <c r="AR28" i="14"/>
  <c r="AP28" i="14"/>
  <c r="AN28" i="14"/>
  <c r="AP27" i="14"/>
  <c r="AN27" i="14"/>
  <c r="AR26" i="14"/>
  <c r="AN26" i="14"/>
  <c r="AR25" i="14"/>
  <c r="AP25" i="14"/>
  <c r="AR24" i="14"/>
  <c r="AP24" i="14"/>
  <c r="AN24" i="14"/>
  <c r="AP23" i="14"/>
  <c r="AN23" i="14"/>
  <c r="AR22" i="14"/>
  <c r="AN22" i="14"/>
  <c r="AR21" i="14"/>
  <c r="AP21" i="14"/>
  <c r="AR20" i="14"/>
  <c r="AP20" i="14"/>
  <c r="AN20" i="14"/>
  <c r="AP19" i="14"/>
  <c r="AN19" i="14"/>
  <c r="AR18" i="14"/>
  <c r="AN18" i="14"/>
  <c r="AR17" i="14"/>
  <c r="AP17" i="14"/>
  <c r="AR16" i="14"/>
  <c r="AP16" i="14"/>
  <c r="AN16" i="14"/>
  <c r="AP15" i="14"/>
  <c r="AN15" i="14"/>
  <c r="AR14" i="14"/>
  <c r="AN14" i="14"/>
  <c r="AR13" i="14"/>
  <c r="AP13" i="14"/>
  <c r="AR12" i="14"/>
  <c r="AP12" i="14"/>
  <c r="AN12" i="14"/>
  <c r="AR10" i="14"/>
  <c r="AR27" i="14" s="1"/>
  <c r="AQ10" i="14"/>
  <c r="AP10" i="14"/>
  <c r="AO10" i="14"/>
  <c r="AO29" i="14" s="1"/>
  <c r="AN10" i="14"/>
  <c r="AN29" i="14" s="1"/>
  <c r="AM10" i="14"/>
  <c r="AM28" i="14" s="1"/>
  <c r="B3" i="13"/>
  <c r="D11" i="13" s="1"/>
  <c r="D10" i="13" s="1"/>
  <c r="AR29" i="13"/>
  <c r="AN29" i="13"/>
  <c r="AP28" i="13"/>
  <c r="AR27" i="13"/>
  <c r="AN27" i="13"/>
  <c r="AP26" i="13"/>
  <c r="AR25" i="13"/>
  <c r="AN25" i="13"/>
  <c r="AP24" i="13"/>
  <c r="AR23" i="13"/>
  <c r="AN23" i="13"/>
  <c r="AP22" i="13"/>
  <c r="AR21" i="13"/>
  <c r="AN21" i="13"/>
  <c r="AP20" i="13"/>
  <c r="AR19" i="13"/>
  <c r="AN19" i="13"/>
  <c r="AP18" i="13"/>
  <c r="AR17" i="13"/>
  <c r="AN17" i="13"/>
  <c r="AP16" i="13"/>
  <c r="AR15" i="13"/>
  <c r="AN15" i="13"/>
  <c r="AP14" i="13"/>
  <c r="AR13" i="13"/>
  <c r="AN13" i="13"/>
  <c r="AP12" i="13"/>
  <c r="AR10" i="13"/>
  <c r="AQ10" i="13"/>
  <c r="AP10" i="13"/>
  <c r="AP29" i="13" s="1"/>
  <c r="AO10" i="13"/>
  <c r="AO29" i="13" s="1"/>
  <c r="AN10" i="13"/>
  <c r="AN28" i="13" s="1"/>
  <c r="AM10" i="13"/>
  <c r="AM28" i="13" s="1"/>
  <c r="B3" i="12"/>
  <c r="D11" i="12" s="1"/>
  <c r="D10" i="12" s="1"/>
  <c r="AP28" i="12"/>
  <c r="AP27" i="12"/>
  <c r="AN27" i="12"/>
  <c r="AN26" i="12"/>
  <c r="AP24" i="12"/>
  <c r="AP23" i="12"/>
  <c r="AN23" i="12"/>
  <c r="AN22" i="12"/>
  <c r="AQ21" i="12"/>
  <c r="AP20" i="12"/>
  <c r="AO20" i="12"/>
  <c r="AP19" i="12"/>
  <c r="AN19" i="12"/>
  <c r="AN18" i="12"/>
  <c r="AQ17" i="12"/>
  <c r="AP16" i="12"/>
  <c r="AO16" i="12"/>
  <c r="AP15" i="12"/>
  <c r="AN15" i="12"/>
  <c r="AM15" i="12"/>
  <c r="AN14" i="12"/>
  <c r="AQ13" i="12"/>
  <c r="AP12" i="12"/>
  <c r="AO12" i="12"/>
  <c r="AR10" i="12"/>
  <c r="AQ10" i="12"/>
  <c r="AP10" i="12"/>
  <c r="AP29" i="12" s="1"/>
  <c r="AO10" i="12"/>
  <c r="AO29" i="12" s="1"/>
  <c r="AN10" i="12"/>
  <c r="AN28" i="12" s="1"/>
  <c r="AM10" i="12"/>
  <c r="AM28" i="12" s="1"/>
  <c r="B3" i="11"/>
  <c r="D11" i="11" s="1"/>
  <c r="D10" i="11" s="1"/>
  <c r="AP29" i="11"/>
  <c r="AM29" i="11"/>
  <c r="AP28" i="11"/>
  <c r="AN28" i="11"/>
  <c r="AM27" i="11"/>
  <c r="AR26" i="11"/>
  <c r="AP26" i="11"/>
  <c r="AP25" i="11"/>
  <c r="AM25" i="11"/>
  <c r="AP24" i="11"/>
  <c r="AN24" i="11"/>
  <c r="AM23" i="11"/>
  <c r="AR22" i="11"/>
  <c r="AP22" i="11"/>
  <c r="AP21" i="11"/>
  <c r="AM21" i="11"/>
  <c r="AP20" i="11"/>
  <c r="AN20" i="11"/>
  <c r="AM19" i="11"/>
  <c r="AR18" i="11"/>
  <c r="AP18" i="11"/>
  <c r="AP17" i="11"/>
  <c r="AM17" i="11"/>
  <c r="AP16" i="11"/>
  <c r="AN16" i="11"/>
  <c r="AM15" i="11"/>
  <c r="AR14" i="11"/>
  <c r="AP14" i="11"/>
  <c r="AP13" i="11"/>
  <c r="AM13" i="11"/>
  <c r="AP12" i="11"/>
  <c r="AN12" i="11"/>
  <c r="AR10" i="11"/>
  <c r="AR27" i="11" s="1"/>
  <c r="AQ10" i="11"/>
  <c r="AP10" i="11"/>
  <c r="AP27" i="11" s="1"/>
  <c r="AO10" i="11"/>
  <c r="AO29" i="11" s="1"/>
  <c r="AN10" i="11"/>
  <c r="AN29" i="11" s="1"/>
  <c r="AM10" i="11"/>
  <c r="AM28" i="11" s="1"/>
  <c r="B3" i="10"/>
  <c r="D11" i="10" s="1"/>
  <c r="D10" i="10" s="1"/>
  <c r="AM30" i="10"/>
  <c r="AQ29" i="10"/>
  <c r="AN29" i="10"/>
  <c r="AQ28" i="10"/>
  <c r="AO28" i="10"/>
  <c r="AM28" i="10"/>
  <c r="AN27" i="10"/>
  <c r="AM27" i="10"/>
  <c r="AQ26" i="10"/>
  <c r="AM26" i="10"/>
  <c r="AQ25" i="10"/>
  <c r="AN25" i="10"/>
  <c r="AQ24" i="10"/>
  <c r="AO24" i="10"/>
  <c r="AM24" i="10"/>
  <c r="AN23" i="10"/>
  <c r="AM23" i="10"/>
  <c r="AQ22" i="10"/>
  <c r="AP22" i="10"/>
  <c r="AM22" i="10"/>
  <c r="AQ21" i="10"/>
  <c r="AN21" i="10"/>
  <c r="AQ20" i="10"/>
  <c r="AP20" i="10"/>
  <c r="AO20" i="10"/>
  <c r="AM20" i="10"/>
  <c r="AN19" i="10"/>
  <c r="AM19" i="10"/>
  <c r="AQ18" i="10"/>
  <c r="AP18" i="10"/>
  <c r="AM18" i="10"/>
  <c r="AQ17" i="10"/>
  <c r="AN17" i="10"/>
  <c r="AQ16" i="10"/>
  <c r="AP16" i="10"/>
  <c r="AO16" i="10"/>
  <c r="AM16" i="10"/>
  <c r="AN15" i="10"/>
  <c r="AM15" i="10"/>
  <c r="AQ14" i="10"/>
  <c r="AP14" i="10"/>
  <c r="AM14" i="10"/>
  <c r="AQ13" i="10"/>
  <c r="AN13" i="10"/>
  <c r="AQ12" i="10"/>
  <c r="AP12" i="10"/>
  <c r="AO12" i="10"/>
  <c r="AM12" i="10"/>
  <c r="AR10" i="10"/>
  <c r="AQ10" i="10"/>
  <c r="AQ27" i="10" s="1"/>
  <c r="AP10" i="10"/>
  <c r="AP29" i="10" s="1"/>
  <c r="AO10" i="10"/>
  <c r="AO29" i="10" s="1"/>
  <c r="AN10" i="10"/>
  <c r="AN28" i="10" s="1"/>
  <c r="AM10" i="10"/>
  <c r="AM29" i="10" s="1"/>
  <c r="B3" i="4"/>
  <c r="AP28" i="8"/>
  <c r="AQ21" i="8"/>
  <c r="AP16" i="8"/>
  <c r="AQ12" i="8"/>
  <c r="AR10" i="8"/>
  <c r="AQ10" i="8"/>
  <c r="AP10" i="8"/>
  <c r="AP29" i="8" s="1"/>
  <c r="AO10" i="8"/>
  <c r="AO29" i="8" s="1"/>
  <c r="AN10" i="8"/>
  <c r="AN28" i="8" s="1"/>
  <c r="AM10" i="8"/>
  <c r="AM28" i="8" s="1"/>
  <c r="B3" i="8"/>
  <c r="D11" i="8" s="1"/>
  <c r="AO14" i="4"/>
  <c r="AP14" i="4"/>
  <c r="AN17" i="4"/>
  <c r="AO17" i="4"/>
  <c r="AP17" i="4"/>
  <c r="AO22" i="4"/>
  <c r="AP22" i="4"/>
  <c r="AN25" i="4"/>
  <c r="AO25" i="4"/>
  <c r="AP25" i="4"/>
  <c r="D11" i="4"/>
  <c r="D10" i="4" s="1"/>
  <c r="AN10" i="4"/>
  <c r="AN15" i="4" s="1"/>
  <c r="AO10" i="4"/>
  <c r="AO15" i="4" s="1"/>
  <c r="AP10" i="4"/>
  <c r="AP12" i="4" s="1"/>
  <c r="AQ10" i="4"/>
  <c r="AQ12" i="4" s="1"/>
  <c r="AR10" i="4"/>
  <c r="AR13" i="4" s="1"/>
  <c r="AM10" i="4"/>
  <c r="AM14" i="4" s="1"/>
  <c r="J30" i="3" l="1"/>
  <c r="J22" i="3"/>
  <c r="J14" i="3"/>
  <c r="G32" i="3"/>
  <c r="J31" i="3"/>
  <c r="J29" i="3"/>
  <c r="J27" i="3"/>
  <c r="J23" i="3"/>
  <c r="J21" i="3"/>
  <c r="J19" i="3"/>
  <c r="J15" i="3"/>
  <c r="H32" i="3"/>
  <c r="F32" i="3"/>
  <c r="J28" i="3"/>
  <c r="J20" i="3"/>
  <c r="I32" i="3"/>
  <c r="E32" i="3"/>
  <c r="J24" i="3"/>
  <c r="J16" i="3"/>
  <c r="J26" i="3"/>
  <c r="J18" i="3"/>
  <c r="J25" i="3"/>
  <c r="J17" i="3"/>
  <c r="J32" i="3"/>
  <c r="J13" i="3"/>
  <c r="D32" i="3"/>
  <c r="AI31" i="8"/>
  <c r="AI31" i="13"/>
  <c r="AI31" i="14"/>
  <c r="AI31" i="16"/>
  <c r="AI31" i="19"/>
  <c r="AI31" i="18"/>
  <c r="E10" i="19"/>
  <c r="F11" i="19"/>
  <c r="AO12" i="19"/>
  <c r="AQ13" i="19"/>
  <c r="AM15" i="19"/>
  <c r="AO16" i="19"/>
  <c r="AQ17" i="19"/>
  <c r="AM19" i="19"/>
  <c r="AO20" i="19"/>
  <c r="AQ21" i="19"/>
  <c r="AM23" i="19"/>
  <c r="AO24" i="19"/>
  <c r="AQ25" i="19"/>
  <c r="AM27" i="19"/>
  <c r="AO28" i="19"/>
  <c r="AQ29" i="19"/>
  <c r="AR12" i="19"/>
  <c r="AN14" i="19"/>
  <c r="AP15" i="19"/>
  <c r="AR16" i="19"/>
  <c r="AN18" i="19"/>
  <c r="AP19" i="19"/>
  <c r="AR20" i="19"/>
  <c r="AN22" i="19"/>
  <c r="AI22" i="19" s="1"/>
  <c r="AP23" i="19"/>
  <c r="AR24" i="19"/>
  <c r="AN26" i="19"/>
  <c r="AP27" i="19"/>
  <c r="AR28" i="19"/>
  <c r="D10" i="19"/>
  <c r="AM13" i="19"/>
  <c r="AO14" i="19"/>
  <c r="AQ15" i="19"/>
  <c r="AM17" i="19"/>
  <c r="AO18" i="19"/>
  <c r="AQ19" i="19"/>
  <c r="AM21" i="19"/>
  <c r="AO22" i="19"/>
  <c r="AQ23" i="19"/>
  <c r="AM25" i="19"/>
  <c r="AO26" i="19"/>
  <c r="AQ27" i="19"/>
  <c r="AM29" i="19"/>
  <c r="AN13" i="19"/>
  <c r="AP14" i="19"/>
  <c r="AR15" i="19"/>
  <c r="AN17" i="19"/>
  <c r="AP18" i="19"/>
  <c r="AR19" i="19"/>
  <c r="AN21" i="19"/>
  <c r="AP22" i="19"/>
  <c r="AR23" i="19"/>
  <c r="AN25" i="19"/>
  <c r="AP26" i="19"/>
  <c r="AR27" i="19"/>
  <c r="AN29" i="19"/>
  <c r="AM12" i="19"/>
  <c r="AO13" i="19"/>
  <c r="AQ14" i="19"/>
  <c r="AM16" i="19"/>
  <c r="AO17" i="19"/>
  <c r="AQ18" i="19"/>
  <c r="AM20" i="19"/>
  <c r="AO21" i="19"/>
  <c r="AQ22" i="19"/>
  <c r="AM24" i="19"/>
  <c r="AO25" i="19"/>
  <c r="AQ26" i="19"/>
  <c r="AN12" i="19"/>
  <c r="AP13" i="19"/>
  <c r="AP11" i="19" s="1"/>
  <c r="AR14" i="19"/>
  <c r="AN16" i="19"/>
  <c r="AP17" i="19"/>
  <c r="AR18" i="19"/>
  <c r="AN20" i="19"/>
  <c r="AP21" i="19"/>
  <c r="AR22" i="19"/>
  <c r="AN24" i="19"/>
  <c r="AP25" i="19"/>
  <c r="AR26" i="19"/>
  <c r="D10" i="18"/>
  <c r="E11" i="18"/>
  <c r="AP12" i="18"/>
  <c r="AR13" i="18"/>
  <c r="AN15" i="18"/>
  <c r="AP16" i="18"/>
  <c r="AR17" i="18"/>
  <c r="AN19" i="18"/>
  <c r="AI19" i="18" s="1"/>
  <c r="AP20" i="18"/>
  <c r="AR21" i="18"/>
  <c r="AN23" i="18"/>
  <c r="AP24" i="18"/>
  <c r="AR25" i="18"/>
  <c r="AN27" i="18"/>
  <c r="AI27" i="18" s="1"/>
  <c r="AP28" i="18"/>
  <c r="AI28" i="18" s="1"/>
  <c r="AR29" i="18"/>
  <c r="AQ12" i="18"/>
  <c r="AM14" i="18"/>
  <c r="AO15" i="18"/>
  <c r="AQ16" i="18"/>
  <c r="AM18" i="18"/>
  <c r="AO19" i="18"/>
  <c r="AQ20" i="18"/>
  <c r="AM22" i="18"/>
  <c r="AO23" i="18"/>
  <c r="AQ24" i="18"/>
  <c r="AM26" i="18"/>
  <c r="AO27" i="18"/>
  <c r="AQ28" i="18"/>
  <c r="AM30" i="18"/>
  <c r="AR12" i="18"/>
  <c r="AN14" i="18"/>
  <c r="AP15" i="18"/>
  <c r="AR16" i="18"/>
  <c r="AN18" i="18"/>
  <c r="AP19" i="18"/>
  <c r="AR20" i="18"/>
  <c r="AN22" i="18"/>
  <c r="AP23" i="18"/>
  <c r="AR24" i="18"/>
  <c r="AN26" i="18"/>
  <c r="AP27" i="18"/>
  <c r="AR28" i="18"/>
  <c r="AM13" i="18"/>
  <c r="AO14" i="18"/>
  <c r="AQ15" i="18"/>
  <c r="AM17" i="18"/>
  <c r="AO18" i="18"/>
  <c r="AQ19" i="18"/>
  <c r="AM21" i="18"/>
  <c r="AO22" i="18"/>
  <c r="AQ23" i="18"/>
  <c r="AM25" i="18"/>
  <c r="AO26" i="18"/>
  <c r="AQ27" i="18"/>
  <c r="AM29" i="18"/>
  <c r="AN13" i="18"/>
  <c r="AP14" i="18"/>
  <c r="AR15" i="18"/>
  <c r="AN17" i="18"/>
  <c r="AP18" i="18"/>
  <c r="AR19" i="18"/>
  <c r="AN21" i="18"/>
  <c r="AP22" i="18"/>
  <c r="AR23" i="18"/>
  <c r="AN25" i="18"/>
  <c r="AP26" i="18"/>
  <c r="AR27" i="18"/>
  <c r="AN29" i="18"/>
  <c r="AM12" i="18"/>
  <c r="AO13" i="18"/>
  <c r="AQ14" i="18"/>
  <c r="AM16" i="18"/>
  <c r="AO17" i="18"/>
  <c r="AQ18" i="18"/>
  <c r="AM20" i="18"/>
  <c r="AO21" i="18"/>
  <c r="AQ22" i="18"/>
  <c r="AM24" i="18"/>
  <c r="AO25" i="18"/>
  <c r="AQ26" i="18"/>
  <c r="AN12" i="18"/>
  <c r="AP13" i="18"/>
  <c r="AR14" i="18"/>
  <c r="AN16" i="18"/>
  <c r="AP17" i="18"/>
  <c r="AR18" i="18"/>
  <c r="AN20" i="18"/>
  <c r="AP21" i="18"/>
  <c r="AR22" i="18"/>
  <c r="AN24" i="18"/>
  <c r="AP25" i="18"/>
  <c r="AR26" i="18"/>
  <c r="AO12" i="17"/>
  <c r="AQ13" i="17"/>
  <c r="AM15" i="17"/>
  <c r="AO16" i="17"/>
  <c r="AQ17" i="17"/>
  <c r="AM19" i="17"/>
  <c r="AO20" i="17"/>
  <c r="AQ21" i="17"/>
  <c r="AM23" i="17"/>
  <c r="AO24" i="17"/>
  <c r="AQ25" i="17"/>
  <c r="AM27" i="17"/>
  <c r="AO28" i="17"/>
  <c r="AQ29" i="17"/>
  <c r="E11" i="17"/>
  <c r="AQ12" i="17"/>
  <c r="AM14" i="17"/>
  <c r="AO15" i="17"/>
  <c r="AQ16" i="17"/>
  <c r="AM18" i="17"/>
  <c r="AO19" i="17"/>
  <c r="AQ20" i="17"/>
  <c r="AM22" i="17"/>
  <c r="AO23" i="17"/>
  <c r="AQ24" i="17"/>
  <c r="AM26" i="17"/>
  <c r="AO27" i="17"/>
  <c r="AQ28" i="17"/>
  <c r="AM30" i="17"/>
  <c r="AM13" i="17"/>
  <c r="AO14" i="17"/>
  <c r="AQ15" i="17"/>
  <c r="AM17" i="17"/>
  <c r="AO18" i="17"/>
  <c r="AQ19" i="17"/>
  <c r="AM21" i="17"/>
  <c r="AO22" i="17"/>
  <c r="AQ23" i="17"/>
  <c r="AM25" i="17"/>
  <c r="AO26" i="17"/>
  <c r="AQ27" i="17"/>
  <c r="AM29" i="17"/>
  <c r="AN13" i="17"/>
  <c r="AP14" i="17"/>
  <c r="AR15" i="17"/>
  <c r="AR11" i="17" s="1"/>
  <c r="AN17" i="17"/>
  <c r="AP18" i="17"/>
  <c r="AR19" i="17"/>
  <c r="AN21" i="17"/>
  <c r="AP22" i="17"/>
  <c r="AR23" i="17"/>
  <c r="AN25" i="17"/>
  <c r="AP26" i="17"/>
  <c r="AM12" i="17"/>
  <c r="AO13" i="17"/>
  <c r="AQ14" i="17"/>
  <c r="AM16" i="17"/>
  <c r="AO17" i="17"/>
  <c r="AQ18" i="17"/>
  <c r="AM20" i="17"/>
  <c r="AO21" i="17"/>
  <c r="AQ22" i="17"/>
  <c r="AM24" i="17"/>
  <c r="AO25" i="17"/>
  <c r="AQ26" i="17"/>
  <c r="E10" i="16"/>
  <c r="F11" i="16"/>
  <c r="AO12" i="16"/>
  <c r="AQ13" i="16"/>
  <c r="AM15" i="16"/>
  <c r="AO16" i="16"/>
  <c r="AQ17" i="16"/>
  <c r="AM19" i="16"/>
  <c r="AO20" i="16"/>
  <c r="AQ21" i="16"/>
  <c r="AM23" i="16"/>
  <c r="AO24" i="16"/>
  <c r="AQ25" i="16"/>
  <c r="AM27" i="16"/>
  <c r="AO28" i="16"/>
  <c r="AI28" i="16" s="1"/>
  <c r="AQ29" i="16"/>
  <c r="AR12" i="16"/>
  <c r="AN14" i="16"/>
  <c r="AP15" i="16"/>
  <c r="AR16" i="16"/>
  <c r="AN18" i="16"/>
  <c r="AP19" i="16"/>
  <c r="AR20" i="16"/>
  <c r="AN22" i="16"/>
  <c r="AP23" i="16"/>
  <c r="AR24" i="16"/>
  <c r="AN26" i="16"/>
  <c r="AP27" i="16"/>
  <c r="AR28" i="16"/>
  <c r="D10" i="16"/>
  <c r="AM13" i="16"/>
  <c r="AO14" i="16"/>
  <c r="AQ15" i="16"/>
  <c r="AM17" i="16"/>
  <c r="AI17" i="16" s="1"/>
  <c r="AO18" i="16"/>
  <c r="AQ19" i="16"/>
  <c r="AM21" i="16"/>
  <c r="AI21" i="16" s="1"/>
  <c r="AO22" i="16"/>
  <c r="AQ23" i="16"/>
  <c r="AM25" i="16"/>
  <c r="AO26" i="16"/>
  <c r="AN13" i="16"/>
  <c r="AP14" i="16"/>
  <c r="AR15" i="16"/>
  <c r="AN17" i="16"/>
  <c r="AP18" i="16"/>
  <c r="AR19" i="16"/>
  <c r="AN21" i="16"/>
  <c r="AP22" i="16"/>
  <c r="AR23" i="16"/>
  <c r="AN25" i="16"/>
  <c r="AP26" i="16"/>
  <c r="AR27" i="16"/>
  <c r="AN29" i="16"/>
  <c r="AN12" i="16"/>
  <c r="AP13" i="16"/>
  <c r="AR14" i="16"/>
  <c r="AN16" i="16"/>
  <c r="AP17" i="16"/>
  <c r="AR18" i="16"/>
  <c r="AN20" i="16"/>
  <c r="AP21" i="16"/>
  <c r="AR22" i="16"/>
  <c r="AN24" i="16"/>
  <c r="AP25" i="16"/>
  <c r="AR26" i="16"/>
  <c r="AO12" i="15"/>
  <c r="AQ13" i="15"/>
  <c r="AM15" i="15"/>
  <c r="AO16" i="15"/>
  <c r="AQ17" i="15"/>
  <c r="AM19" i="15"/>
  <c r="AI19" i="15" s="1"/>
  <c r="AO20" i="15"/>
  <c r="AQ21" i="15"/>
  <c r="AM23" i="15"/>
  <c r="AI23" i="15" s="1"/>
  <c r="AO24" i="15"/>
  <c r="AQ25" i="15"/>
  <c r="AM27" i="15"/>
  <c r="AO28" i="15"/>
  <c r="AQ29" i="15"/>
  <c r="E11" i="15"/>
  <c r="AQ12" i="15"/>
  <c r="AM14" i="15"/>
  <c r="AQ16" i="15"/>
  <c r="AM18" i="15"/>
  <c r="AQ20" i="15"/>
  <c r="AM22" i="15"/>
  <c r="AQ24" i="15"/>
  <c r="AM26" i="15"/>
  <c r="AQ28" i="15"/>
  <c r="AM30" i="15"/>
  <c r="AM13" i="15"/>
  <c r="AO14" i="15"/>
  <c r="AQ15" i="15"/>
  <c r="AM17" i="15"/>
  <c r="AO18" i="15"/>
  <c r="AQ19" i="15"/>
  <c r="AM21" i="15"/>
  <c r="AO22" i="15"/>
  <c r="AQ23" i="15"/>
  <c r="AM25" i="15"/>
  <c r="AO26" i="15"/>
  <c r="AQ27" i="15"/>
  <c r="AM29" i="15"/>
  <c r="AN13" i="15"/>
  <c r="AP14" i="15"/>
  <c r="AP11" i="15" s="1"/>
  <c r="AR15" i="15"/>
  <c r="AR11" i="15" s="1"/>
  <c r="AN17" i="15"/>
  <c r="AN11" i="15" s="1"/>
  <c r="AP18" i="15"/>
  <c r="AR19" i="15"/>
  <c r="AN21" i="15"/>
  <c r="AP22" i="15"/>
  <c r="AR23" i="15"/>
  <c r="AN25" i="15"/>
  <c r="AP26" i="15"/>
  <c r="AM12" i="15"/>
  <c r="AO13" i="15"/>
  <c r="AQ14" i="15"/>
  <c r="AM16" i="15"/>
  <c r="AO17" i="15"/>
  <c r="AQ18" i="15"/>
  <c r="AM20" i="15"/>
  <c r="AO21" i="15"/>
  <c r="AQ22" i="15"/>
  <c r="AM24" i="15"/>
  <c r="AO25" i="15"/>
  <c r="AQ26" i="15"/>
  <c r="AO12" i="14"/>
  <c r="AQ13" i="14"/>
  <c r="AM15" i="14"/>
  <c r="AO16" i="14"/>
  <c r="AQ17" i="14"/>
  <c r="AM19" i="14"/>
  <c r="AO20" i="14"/>
  <c r="AQ21" i="14"/>
  <c r="AM23" i="14"/>
  <c r="AO24" i="14"/>
  <c r="AQ25" i="14"/>
  <c r="AM27" i="14"/>
  <c r="AO28" i="14"/>
  <c r="AQ29" i="14"/>
  <c r="E11" i="14"/>
  <c r="AQ12" i="14"/>
  <c r="AM14" i="14"/>
  <c r="AO15" i="14"/>
  <c r="AQ16" i="14"/>
  <c r="AM18" i="14"/>
  <c r="AO19" i="14"/>
  <c r="AQ20" i="14"/>
  <c r="AM22" i="14"/>
  <c r="AO23" i="14"/>
  <c r="AQ24" i="14"/>
  <c r="AM26" i="14"/>
  <c r="AO27" i="14"/>
  <c r="AQ28" i="14"/>
  <c r="AM30" i="14"/>
  <c r="AM13" i="14"/>
  <c r="AO14" i="14"/>
  <c r="AQ15" i="14"/>
  <c r="AM17" i="14"/>
  <c r="AO18" i="14"/>
  <c r="AQ19" i="14"/>
  <c r="AM21" i="14"/>
  <c r="AO22" i="14"/>
  <c r="AQ23" i="14"/>
  <c r="AM25" i="14"/>
  <c r="AO26" i="14"/>
  <c r="AQ27" i="14"/>
  <c r="AM29" i="14"/>
  <c r="AN13" i="14"/>
  <c r="AN11" i="14" s="1"/>
  <c r="AP14" i="14"/>
  <c r="AR15" i="14"/>
  <c r="AN17" i="14"/>
  <c r="AP18" i="14"/>
  <c r="AR19" i="14"/>
  <c r="AR11" i="14" s="1"/>
  <c r="AN21" i="14"/>
  <c r="AP22" i="14"/>
  <c r="AR23" i="14"/>
  <c r="AN25" i="14"/>
  <c r="AP26" i="14"/>
  <c r="AM12" i="14"/>
  <c r="AO13" i="14"/>
  <c r="AQ14" i="14"/>
  <c r="AM16" i="14"/>
  <c r="AI16" i="14" s="1"/>
  <c r="AO17" i="14"/>
  <c r="AQ18" i="14"/>
  <c r="AM20" i="14"/>
  <c r="AO21" i="14"/>
  <c r="AQ22" i="14"/>
  <c r="AM24" i="14"/>
  <c r="AO25" i="14"/>
  <c r="AQ26" i="14"/>
  <c r="AO12" i="13"/>
  <c r="AQ13" i="13"/>
  <c r="AM15" i="13"/>
  <c r="AO16" i="13"/>
  <c r="AQ17" i="13"/>
  <c r="AM19" i="13"/>
  <c r="AO20" i="13"/>
  <c r="AQ21" i="13"/>
  <c r="AM23" i="13"/>
  <c r="AO24" i="13"/>
  <c r="AQ25" i="13"/>
  <c r="AM27" i="13"/>
  <c r="AO28" i="13"/>
  <c r="AQ29" i="13"/>
  <c r="E11" i="13"/>
  <c r="AQ12" i="13"/>
  <c r="AM14" i="13"/>
  <c r="AO15" i="13"/>
  <c r="AQ16" i="13"/>
  <c r="AM18" i="13"/>
  <c r="AO19" i="13"/>
  <c r="AQ20" i="13"/>
  <c r="AM22" i="13"/>
  <c r="AO23" i="13"/>
  <c r="AQ24" i="13"/>
  <c r="AM26" i="13"/>
  <c r="AO27" i="13"/>
  <c r="AQ28" i="13"/>
  <c r="AM30" i="13"/>
  <c r="AR12" i="13"/>
  <c r="AN14" i="13"/>
  <c r="AP15" i="13"/>
  <c r="AP11" i="13" s="1"/>
  <c r="AR16" i="13"/>
  <c r="AN18" i="13"/>
  <c r="AP19" i="13"/>
  <c r="AR20" i="13"/>
  <c r="AN22" i="13"/>
  <c r="AP23" i="13"/>
  <c r="AR24" i="13"/>
  <c r="AN26" i="13"/>
  <c r="AP27" i="13"/>
  <c r="AR28" i="13"/>
  <c r="AM13" i="13"/>
  <c r="AO14" i="13"/>
  <c r="AQ15" i="13"/>
  <c r="AM17" i="13"/>
  <c r="AO18" i="13"/>
  <c r="AQ19" i="13"/>
  <c r="AM21" i="13"/>
  <c r="AO22" i="13"/>
  <c r="AQ23" i="13"/>
  <c r="AM25" i="13"/>
  <c r="AO26" i="13"/>
  <c r="AQ27" i="13"/>
  <c r="AM29" i="13"/>
  <c r="AM12" i="13"/>
  <c r="AO13" i="13"/>
  <c r="AQ14" i="13"/>
  <c r="AM16" i="13"/>
  <c r="AO17" i="13"/>
  <c r="AQ18" i="13"/>
  <c r="AM20" i="13"/>
  <c r="AI20" i="13" s="1"/>
  <c r="AO21" i="13"/>
  <c r="AQ22" i="13"/>
  <c r="AM24" i="13"/>
  <c r="AO25" i="13"/>
  <c r="AQ26" i="13"/>
  <c r="AN12" i="13"/>
  <c r="AP13" i="13"/>
  <c r="AR14" i="13"/>
  <c r="AN16" i="13"/>
  <c r="AP17" i="13"/>
  <c r="AR18" i="13"/>
  <c r="AN20" i="13"/>
  <c r="AP21" i="13"/>
  <c r="AR22" i="13"/>
  <c r="AN24" i="13"/>
  <c r="AP25" i="13"/>
  <c r="AR26" i="13"/>
  <c r="AM19" i="12"/>
  <c r="AM23" i="12"/>
  <c r="AO24" i="12"/>
  <c r="AQ25" i="12"/>
  <c r="AM27" i="12"/>
  <c r="AO28" i="12"/>
  <c r="AQ29" i="12"/>
  <c r="AR17" i="12"/>
  <c r="AR25" i="12"/>
  <c r="AR29" i="12"/>
  <c r="E11" i="12"/>
  <c r="AQ12" i="12"/>
  <c r="AM14" i="12"/>
  <c r="AI14" i="12" s="1"/>
  <c r="AO15" i="12"/>
  <c r="AQ16" i="12"/>
  <c r="AM18" i="12"/>
  <c r="AO19" i="12"/>
  <c r="AQ20" i="12"/>
  <c r="AM22" i="12"/>
  <c r="AO23" i="12"/>
  <c r="AQ24" i="12"/>
  <c r="AM26" i="12"/>
  <c r="AO27" i="12"/>
  <c r="AQ28" i="12"/>
  <c r="AM30" i="12"/>
  <c r="AR13" i="12"/>
  <c r="AM13" i="12"/>
  <c r="AO14" i="12"/>
  <c r="AQ15" i="12"/>
  <c r="AM17" i="12"/>
  <c r="AO18" i="12"/>
  <c r="AQ19" i="12"/>
  <c r="AM21" i="12"/>
  <c r="AO22" i="12"/>
  <c r="AQ23" i="12"/>
  <c r="AM25" i="12"/>
  <c r="AO26" i="12"/>
  <c r="AQ27" i="12"/>
  <c r="AM29" i="12"/>
  <c r="AR16" i="12"/>
  <c r="AR20" i="12"/>
  <c r="AN13" i="12"/>
  <c r="AP14" i="12"/>
  <c r="AR15" i="12"/>
  <c r="AN17" i="12"/>
  <c r="AP18" i="12"/>
  <c r="AR19" i="12"/>
  <c r="AN21" i="12"/>
  <c r="AP22" i="12"/>
  <c r="AR23" i="12"/>
  <c r="AN25" i="12"/>
  <c r="AP26" i="12"/>
  <c r="AR27" i="12"/>
  <c r="AN29" i="12"/>
  <c r="AM12" i="12"/>
  <c r="AO13" i="12"/>
  <c r="AQ14" i="12"/>
  <c r="AM16" i="12"/>
  <c r="AO17" i="12"/>
  <c r="AQ18" i="12"/>
  <c r="AM20" i="12"/>
  <c r="AO21" i="12"/>
  <c r="AQ22" i="12"/>
  <c r="AM24" i="12"/>
  <c r="AO25" i="12"/>
  <c r="AQ26" i="12"/>
  <c r="AR21" i="12"/>
  <c r="AR12" i="12"/>
  <c r="AR24" i="12"/>
  <c r="AR28" i="12"/>
  <c r="AN12" i="12"/>
  <c r="AP13" i="12"/>
  <c r="AR14" i="12"/>
  <c r="AN16" i="12"/>
  <c r="AP17" i="12"/>
  <c r="AR18" i="12"/>
  <c r="AN20" i="12"/>
  <c r="AP21" i="12"/>
  <c r="AR22" i="12"/>
  <c r="AN24" i="12"/>
  <c r="AP25" i="12"/>
  <c r="AR26" i="12"/>
  <c r="AO12" i="11"/>
  <c r="AO16" i="11"/>
  <c r="AQ17" i="11"/>
  <c r="AO20" i="11"/>
  <c r="AQ21" i="11"/>
  <c r="AO24" i="11"/>
  <c r="AQ25" i="11"/>
  <c r="AO28" i="11"/>
  <c r="AQ29" i="11"/>
  <c r="AR13" i="11"/>
  <c r="AN15" i="11"/>
  <c r="AR17" i="11"/>
  <c r="AN19" i="11"/>
  <c r="AR21" i="11"/>
  <c r="AN23" i="11"/>
  <c r="AR29" i="11"/>
  <c r="E11" i="11"/>
  <c r="AQ12" i="11"/>
  <c r="AM14" i="11"/>
  <c r="AO15" i="11"/>
  <c r="AQ16" i="11"/>
  <c r="AM18" i="11"/>
  <c r="AO19" i="11"/>
  <c r="AQ20" i="11"/>
  <c r="AM22" i="11"/>
  <c r="AO23" i="11"/>
  <c r="AQ24" i="11"/>
  <c r="AM26" i="11"/>
  <c r="AO27" i="11"/>
  <c r="AQ28" i="11"/>
  <c r="AM30" i="11"/>
  <c r="AQ13" i="11"/>
  <c r="AR25" i="11"/>
  <c r="AN27" i="11"/>
  <c r="AR12" i="11"/>
  <c r="AN14" i="11"/>
  <c r="AP15" i="11"/>
  <c r="AR16" i="11"/>
  <c r="AN18" i="11"/>
  <c r="AP19" i="11"/>
  <c r="AR20" i="11"/>
  <c r="AN22" i="11"/>
  <c r="AP23" i="11"/>
  <c r="AR24" i="11"/>
  <c r="AN26" i="11"/>
  <c r="AR28" i="11"/>
  <c r="AO14" i="11"/>
  <c r="AQ15" i="11"/>
  <c r="AO18" i="11"/>
  <c r="AQ19" i="11"/>
  <c r="AO22" i="11"/>
  <c r="AQ23" i="11"/>
  <c r="AO26" i="11"/>
  <c r="AQ27" i="11"/>
  <c r="AN13" i="11"/>
  <c r="AN11" i="11" s="1"/>
  <c r="AR15" i="11"/>
  <c r="AN17" i="11"/>
  <c r="AR19" i="11"/>
  <c r="AN21" i="11"/>
  <c r="AR23" i="11"/>
  <c r="AN25" i="11"/>
  <c r="AM12" i="11"/>
  <c r="AO13" i="11"/>
  <c r="AQ14" i="11"/>
  <c r="AM16" i="11"/>
  <c r="AO17" i="11"/>
  <c r="AQ18" i="11"/>
  <c r="AM20" i="11"/>
  <c r="AO21" i="11"/>
  <c r="AQ22" i="11"/>
  <c r="AM24" i="11"/>
  <c r="AO25" i="11"/>
  <c r="AQ26" i="11"/>
  <c r="AR17" i="10"/>
  <c r="AR21" i="10"/>
  <c r="AR29" i="10"/>
  <c r="AO27" i="10"/>
  <c r="AR12" i="10"/>
  <c r="AN14" i="10"/>
  <c r="AP15" i="10"/>
  <c r="AR16" i="10"/>
  <c r="AN18" i="10"/>
  <c r="AP19" i="10"/>
  <c r="AR20" i="10"/>
  <c r="AN22" i="10"/>
  <c r="AP23" i="10"/>
  <c r="AR24" i="10"/>
  <c r="AN26" i="10"/>
  <c r="AP27" i="10"/>
  <c r="AR28" i="10"/>
  <c r="AR13" i="10"/>
  <c r="AP24" i="10"/>
  <c r="AR25" i="10"/>
  <c r="AP28" i="10"/>
  <c r="E11" i="10"/>
  <c r="AO15" i="10"/>
  <c r="AO19" i="10"/>
  <c r="AO23" i="10"/>
  <c r="AM13" i="10"/>
  <c r="AO14" i="10"/>
  <c r="AQ15" i="10"/>
  <c r="AM17" i="10"/>
  <c r="AO18" i="10"/>
  <c r="AQ19" i="10"/>
  <c r="AM21" i="10"/>
  <c r="AO22" i="10"/>
  <c r="AQ23" i="10"/>
  <c r="AM25" i="10"/>
  <c r="AO26" i="10"/>
  <c r="AR23" i="10"/>
  <c r="AO25" i="10"/>
  <c r="AR15" i="10"/>
  <c r="AR19" i="10"/>
  <c r="AP26" i="10"/>
  <c r="AR27" i="10"/>
  <c r="AO13" i="10"/>
  <c r="AO17" i="10"/>
  <c r="AO21" i="10"/>
  <c r="AN12" i="10"/>
  <c r="AI12" i="10" s="1"/>
  <c r="AP13" i="10"/>
  <c r="AR14" i="10"/>
  <c r="AN16" i="10"/>
  <c r="AP17" i="10"/>
  <c r="AR18" i="10"/>
  <c r="AN20" i="10"/>
  <c r="AI20" i="10" s="1"/>
  <c r="AP21" i="10"/>
  <c r="AR22" i="10"/>
  <c r="AN24" i="10"/>
  <c r="AP25" i="10"/>
  <c r="AR26" i="10"/>
  <c r="AN28" i="4"/>
  <c r="AN22" i="4"/>
  <c r="AO24" i="8"/>
  <c r="AM27" i="4"/>
  <c r="AN20" i="4"/>
  <c r="AN14" i="4"/>
  <c r="AP24" i="8"/>
  <c r="AR26" i="4"/>
  <c r="AM19" i="4"/>
  <c r="AN12" i="4"/>
  <c r="AO12" i="8"/>
  <c r="AQ24" i="8"/>
  <c r="AR18" i="4"/>
  <c r="AP12" i="8"/>
  <c r="AO28" i="8"/>
  <c r="AI28" i="8" s="1"/>
  <c r="AQ13" i="8"/>
  <c r="AQ29" i="4"/>
  <c r="AQ26" i="4"/>
  <c r="AO24" i="4"/>
  <c r="AQ21" i="4"/>
  <c r="AQ18" i="4"/>
  <c r="AO16" i="4"/>
  <c r="AQ13" i="4"/>
  <c r="AP26" i="4"/>
  <c r="AM12" i="4"/>
  <c r="AO29" i="4"/>
  <c r="AO26" i="4"/>
  <c r="AM23" i="4"/>
  <c r="AO21" i="4"/>
  <c r="AO18" i="4"/>
  <c r="AM15" i="4"/>
  <c r="AO13" i="4"/>
  <c r="AQ16" i="8"/>
  <c r="AQ28" i="8"/>
  <c r="AP29" i="4"/>
  <c r="AN24" i="4"/>
  <c r="AP21" i="4"/>
  <c r="AP18" i="4"/>
  <c r="AN16" i="4"/>
  <c r="AP13" i="4"/>
  <c r="AN29" i="4"/>
  <c r="AN26" i="4"/>
  <c r="AR22" i="4"/>
  <c r="AN21" i="4"/>
  <c r="AN18" i="4"/>
  <c r="AR14" i="4"/>
  <c r="AN13" i="4"/>
  <c r="AQ17" i="8"/>
  <c r="AQ29" i="8"/>
  <c r="AO28" i="4"/>
  <c r="AQ25" i="4"/>
  <c r="AQ22" i="4"/>
  <c r="AO20" i="4"/>
  <c r="AQ17" i="4"/>
  <c r="AQ14" i="4"/>
  <c r="AO12" i="4"/>
  <c r="AR20" i="8"/>
  <c r="AR25" i="8"/>
  <c r="AM28" i="4"/>
  <c r="AM24" i="4"/>
  <c r="AM20" i="4"/>
  <c r="AM16" i="4"/>
  <c r="AR16" i="8"/>
  <c r="AR21" i="8"/>
  <c r="AR27" i="4"/>
  <c r="AR23" i="4"/>
  <c r="AR19" i="4"/>
  <c r="AR15" i="4"/>
  <c r="AM29" i="4"/>
  <c r="AQ27" i="4"/>
  <c r="AM25" i="4"/>
  <c r="AQ23" i="4"/>
  <c r="AM21" i="4"/>
  <c r="AQ19" i="4"/>
  <c r="AM17" i="4"/>
  <c r="AQ15" i="4"/>
  <c r="AM13" i="4"/>
  <c r="AR12" i="8"/>
  <c r="AR17" i="8"/>
  <c r="AR28" i="8"/>
  <c r="AR28" i="4"/>
  <c r="AP27" i="4"/>
  <c r="AR24" i="4"/>
  <c r="AP23" i="4"/>
  <c r="AR20" i="4"/>
  <c r="AP19" i="4"/>
  <c r="AR16" i="4"/>
  <c r="AP15" i="4"/>
  <c r="AR12" i="4"/>
  <c r="AO20" i="8"/>
  <c r="AM30" i="4"/>
  <c r="AQ28" i="4"/>
  <c r="AO27" i="4"/>
  <c r="AM26" i="4"/>
  <c r="AQ24" i="4"/>
  <c r="AO23" i="4"/>
  <c r="AM22" i="4"/>
  <c r="AQ20" i="4"/>
  <c r="AO19" i="4"/>
  <c r="AM18" i="4"/>
  <c r="AQ16" i="4"/>
  <c r="AR13" i="8"/>
  <c r="AP20" i="8"/>
  <c r="AR24" i="8"/>
  <c r="AR29" i="8"/>
  <c r="AR29" i="4"/>
  <c r="AP28" i="4"/>
  <c r="AN27" i="4"/>
  <c r="AR25" i="4"/>
  <c r="AP24" i="4"/>
  <c r="AN23" i="4"/>
  <c r="AR21" i="4"/>
  <c r="AP20" i="4"/>
  <c r="AN19" i="4"/>
  <c r="AR17" i="4"/>
  <c r="AP16" i="4"/>
  <c r="AO16" i="8"/>
  <c r="AQ20" i="8"/>
  <c r="AQ25" i="8"/>
  <c r="E11" i="4"/>
  <c r="E11" i="8"/>
  <c r="D10" i="8"/>
  <c r="AM15" i="8"/>
  <c r="AM19" i="8"/>
  <c r="AM23" i="8"/>
  <c r="AM27" i="8"/>
  <c r="AN15" i="8"/>
  <c r="AN19" i="8"/>
  <c r="AN23" i="8"/>
  <c r="AN27" i="8"/>
  <c r="AM14" i="8"/>
  <c r="AO15" i="8"/>
  <c r="AM18" i="8"/>
  <c r="AO19" i="8"/>
  <c r="AM22" i="8"/>
  <c r="AO23" i="8"/>
  <c r="AM26" i="8"/>
  <c r="AO27" i="8"/>
  <c r="AM30" i="8"/>
  <c r="AN14" i="8"/>
  <c r="AP15" i="8"/>
  <c r="AN18" i="8"/>
  <c r="AP19" i="8"/>
  <c r="AN22" i="8"/>
  <c r="AP23" i="8"/>
  <c r="AN26" i="8"/>
  <c r="AP27" i="8"/>
  <c r="AO14" i="8"/>
  <c r="AM17" i="8"/>
  <c r="AM21" i="8"/>
  <c r="AQ23" i="8"/>
  <c r="AO26" i="8"/>
  <c r="AM13" i="8"/>
  <c r="AQ15" i="8"/>
  <c r="AO18" i="8"/>
  <c r="AQ19" i="8"/>
  <c r="AO22" i="8"/>
  <c r="AM25" i="8"/>
  <c r="AQ27" i="8"/>
  <c r="AM29" i="8"/>
  <c r="AN13" i="8"/>
  <c r="AP14" i="8"/>
  <c r="AR15" i="8"/>
  <c r="AN17" i="8"/>
  <c r="AP18" i="8"/>
  <c r="AR19" i="8"/>
  <c r="AN21" i="8"/>
  <c r="AP22" i="8"/>
  <c r="AR23" i="8"/>
  <c r="AN25" i="8"/>
  <c r="AP26" i="8"/>
  <c r="AR27" i="8"/>
  <c r="AN29" i="8"/>
  <c r="AM12" i="8"/>
  <c r="AO13" i="8"/>
  <c r="AQ14" i="8"/>
  <c r="AM16" i="8"/>
  <c r="AO17" i="8"/>
  <c r="AQ18" i="8"/>
  <c r="AM20" i="8"/>
  <c r="AO21" i="8"/>
  <c r="AQ22" i="8"/>
  <c r="AM24" i="8"/>
  <c r="AO25" i="8"/>
  <c r="AQ26" i="8"/>
  <c r="AN12" i="8"/>
  <c r="AP13" i="8"/>
  <c r="AR14" i="8"/>
  <c r="AN16" i="8"/>
  <c r="AP17" i="8"/>
  <c r="AR18" i="8"/>
  <c r="AN20" i="8"/>
  <c r="AP21" i="8"/>
  <c r="AR22" i="8"/>
  <c r="AN24" i="8"/>
  <c r="AP25" i="8"/>
  <c r="AR26" i="8"/>
  <c r="AI26" i="8" l="1"/>
  <c r="AI19" i="8"/>
  <c r="AI12" i="19"/>
  <c r="AI25" i="19"/>
  <c r="AQ11" i="19"/>
  <c r="AI20" i="19"/>
  <c r="AI30" i="18"/>
  <c r="AI13" i="18"/>
  <c r="AI24" i="18"/>
  <c r="AO11" i="18"/>
  <c r="AN11" i="17"/>
  <c r="AI18" i="17"/>
  <c r="AP11" i="17"/>
  <c r="AI26" i="17"/>
  <c r="AI16" i="17"/>
  <c r="AI15" i="17"/>
  <c r="AI25" i="17"/>
  <c r="AI19" i="16"/>
  <c r="AI22" i="16"/>
  <c r="AI24" i="16"/>
  <c r="AI27" i="16"/>
  <c r="AM11" i="16"/>
  <c r="AP11" i="16"/>
  <c r="AQ11" i="16"/>
  <c r="AI21" i="15"/>
  <c r="AI24" i="15"/>
  <c r="AM11" i="15"/>
  <c r="AI18" i="14"/>
  <c r="AP11" i="14"/>
  <c r="AI22" i="14"/>
  <c r="AI28" i="13"/>
  <c r="AI23" i="13"/>
  <c r="AI16" i="13"/>
  <c r="AM11" i="13"/>
  <c r="AI30" i="12"/>
  <c r="AI17" i="12"/>
  <c r="AP11" i="12"/>
  <c r="AI24" i="12"/>
  <c r="AO11" i="12"/>
  <c r="AP11" i="11"/>
  <c r="AI26" i="10"/>
  <c r="AI22" i="10"/>
  <c r="AI19" i="10"/>
  <c r="AM11" i="8"/>
  <c r="AI16" i="8"/>
  <c r="AQ11" i="8"/>
  <c r="AI12" i="8"/>
  <c r="AO11" i="8"/>
  <c r="AR11" i="8"/>
  <c r="AN11" i="8"/>
  <c r="AP11" i="8"/>
  <c r="AM11" i="19"/>
  <c r="AO11" i="19"/>
  <c r="AR11" i="19"/>
  <c r="AN11" i="19"/>
  <c r="F10" i="19"/>
  <c r="G11" i="19"/>
  <c r="AR11" i="18"/>
  <c r="AN11" i="18"/>
  <c r="AP11" i="18"/>
  <c r="E10" i="18"/>
  <c r="F11" i="18"/>
  <c r="AM11" i="18"/>
  <c r="AQ11" i="18"/>
  <c r="AO11" i="17"/>
  <c r="AQ11" i="17"/>
  <c r="AM11" i="17"/>
  <c r="E10" i="17"/>
  <c r="F11" i="17"/>
  <c r="AO11" i="16"/>
  <c r="G11" i="16"/>
  <c r="F10" i="16"/>
  <c r="AN11" i="16"/>
  <c r="AR11" i="16"/>
  <c r="AO11" i="15"/>
  <c r="AQ11" i="15"/>
  <c r="E10" i="15"/>
  <c r="F11" i="15"/>
  <c r="AM11" i="14"/>
  <c r="E10" i="14"/>
  <c r="F11" i="14"/>
  <c r="AO11" i="14"/>
  <c r="AQ11" i="14"/>
  <c r="AQ11" i="13"/>
  <c r="E10" i="13"/>
  <c r="F11" i="13"/>
  <c r="AN11" i="13"/>
  <c r="AR11" i="13"/>
  <c r="AO11" i="13"/>
  <c r="AR11" i="12"/>
  <c r="AQ11" i="12"/>
  <c r="F11" i="12"/>
  <c r="E10" i="12"/>
  <c r="AN11" i="12"/>
  <c r="AM11" i="12"/>
  <c r="E10" i="11"/>
  <c r="F11" i="11"/>
  <c r="AM11" i="11"/>
  <c r="AR11" i="11"/>
  <c r="AQ11" i="11"/>
  <c r="AO11" i="11"/>
  <c r="AP11" i="10"/>
  <c r="AQ11" i="10"/>
  <c r="AO11" i="10"/>
  <c r="AN11" i="10"/>
  <c r="AR11" i="10"/>
  <c r="AM11" i="10"/>
  <c r="E10" i="10"/>
  <c r="F11" i="10"/>
  <c r="AP11" i="4"/>
  <c r="AN11" i="4"/>
  <c r="AO11" i="4"/>
  <c r="AQ11" i="4"/>
  <c r="AR11" i="4"/>
  <c r="AM11" i="4"/>
  <c r="F11" i="4"/>
  <c r="E10" i="4"/>
  <c r="E10" i="8"/>
  <c r="F11" i="8"/>
  <c r="G10" i="19" l="1"/>
  <c r="H11" i="19"/>
  <c r="F10" i="18"/>
  <c r="G11" i="18"/>
  <c r="F10" i="17"/>
  <c r="G11" i="17"/>
  <c r="G10" i="16"/>
  <c r="H11" i="16"/>
  <c r="F10" i="15"/>
  <c r="G11" i="15"/>
  <c r="F10" i="14"/>
  <c r="G11" i="14"/>
  <c r="F10" i="13"/>
  <c r="G11" i="13"/>
  <c r="F10" i="12"/>
  <c r="G11" i="12"/>
  <c r="F10" i="11"/>
  <c r="G11" i="11"/>
  <c r="F10" i="10"/>
  <c r="G11" i="10"/>
  <c r="G11" i="4"/>
  <c r="F10" i="4"/>
  <c r="F10" i="8"/>
  <c r="G11" i="8"/>
  <c r="I11" i="19" l="1"/>
  <c r="H10" i="19"/>
  <c r="G10" i="18"/>
  <c r="H11" i="18"/>
  <c r="G10" i="17"/>
  <c r="H11" i="17"/>
  <c r="I11" i="16"/>
  <c r="H10" i="16"/>
  <c r="H11" i="15"/>
  <c r="G10" i="15"/>
  <c r="G10" i="14"/>
  <c r="H11" i="14"/>
  <c r="G10" i="13"/>
  <c r="H11" i="13"/>
  <c r="G10" i="12"/>
  <c r="H11" i="12"/>
  <c r="H11" i="11"/>
  <c r="G10" i="11"/>
  <c r="G10" i="10"/>
  <c r="H11" i="10"/>
  <c r="H11" i="4"/>
  <c r="G10" i="4"/>
  <c r="G10" i="8"/>
  <c r="H11" i="8"/>
  <c r="J11" i="19" l="1"/>
  <c r="I10" i="19"/>
  <c r="I11" i="18"/>
  <c r="H10" i="18"/>
  <c r="I11" i="17"/>
  <c r="H10" i="17"/>
  <c r="J11" i="16"/>
  <c r="I10" i="16"/>
  <c r="I11" i="15"/>
  <c r="H10" i="15"/>
  <c r="I11" i="14"/>
  <c r="H10" i="14"/>
  <c r="I11" i="13"/>
  <c r="H10" i="13"/>
  <c r="H10" i="12"/>
  <c r="I11" i="12"/>
  <c r="I11" i="11"/>
  <c r="H10" i="11"/>
  <c r="I11" i="10"/>
  <c r="H10" i="10"/>
  <c r="H10" i="4"/>
  <c r="I11" i="4"/>
  <c r="H10" i="8"/>
  <c r="I11" i="8"/>
  <c r="J10" i="19" l="1"/>
  <c r="K11" i="19"/>
  <c r="J11" i="18"/>
  <c r="I10" i="18"/>
  <c r="I10" i="17"/>
  <c r="J11" i="17"/>
  <c r="J10" i="16"/>
  <c r="K11" i="16"/>
  <c r="I10" i="15"/>
  <c r="J11" i="15"/>
  <c r="J11" i="14"/>
  <c r="I10" i="14"/>
  <c r="J11" i="13"/>
  <c r="I10" i="13"/>
  <c r="J11" i="12"/>
  <c r="I10" i="12"/>
  <c r="I10" i="11"/>
  <c r="J11" i="11"/>
  <c r="J11" i="10"/>
  <c r="I10" i="10"/>
  <c r="J11" i="4"/>
  <c r="I10" i="4"/>
  <c r="I10" i="8"/>
  <c r="J11" i="8"/>
  <c r="K10" i="19" l="1"/>
  <c r="L11" i="19"/>
  <c r="K11" i="18"/>
  <c r="J10" i="18"/>
  <c r="J10" i="17"/>
  <c r="K11" i="17"/>
  <c r="L11" i="16"/>
  <c r="K10" i="16"/>
  <c r="J10" i="15"/>
  <c r="K11" i="15"/>
  <c r="J10" i="14"/>
  <c r="K11" i="14"/>
  <c r="J10" i="13"/>
  <c r="K11" i="13"/>
  <c r="K11" i="12"/>
  <c r="J10" i="12"/>
  <c r="J10" i="11"/>
  <c r="K11" i="11"/>
  <c r="K11" i="10"/>
  <c r="J10" i="10"/>
  <c r="K11" i="4"/>
  <c r="J10" i="4"/>
  <c r="J10" i="8"/>
  <c r="K11" i="8"/>
  <c r="L10" i="19" l="1"/>
  <c r="M11" i="19"/>
  <c r="K10" i="18"/>
  <c r="L11" i="18"/>
  <c r="K10" i="17"/>
  <c r="L11" i="17"/>
  <c r="L10" i="16"/>
  <c r="M11" i="16"/>
  <c r="K10" i="15"/>
  <c r="L11" i="15"/>
  <c r="K10" i="14"/>
  <c r="L11" i="14"/>
  <c r="K10" i="13"/>
  <c r="L11" i="13"/>
  <c r="K10" i="12"/>
  <c r="L11" i="12"/>
  <c r="K10" i="11"/>
  <c r="L11" i="11"/>
  <c r="L11" i="10"/>
  <c r="K10" i="10"/>
  <c r="K10" i="4"/>
  <c r="L11" i="4"/>
  <c r="L11" i="8"/>
  <c r="K10" i="8"/>
  <c r="M10" i="19" l="1"/>
  <c r="N11" i="19"/>
  <c r="L10" i="18"/>
  <c r="M11" i="18"/>
  <c r="L10" i="17"/>
  <c r="M11" i="17"/>
  <c r="M10" i="16"/>
  <c r="N11" i="16"/>
  <c r="L10" i="15"/>
  <c r="M11" i="15"/>
  <c r="L10" i="14"/>
  <c r="M11" i="14"/>
  <c r="L10" i="13"/>
  <c r="M11" i="13"/>
  <c r="L10" i="12"/>
  <c r="M11" i="12"/>
  <c r="L10" i="11"/>
  <c r="M11" i="11"/>
  <c r="L10" i="10"/>
  <c r="M11" i="10"/>
  <c r="L10" i="4"/>
  <c r="M11" i="4"/>
  <c r="M11" i="8"/>
  <c r="L10" i="8"/>
  <c r="N10" i="19" l="1"/>
  <c r="O11" i="19"/>
  <c r="M10" i="18"/>
  <c r="N11" i="18"/>
  <c r="N11" i="17"/>
  <c r="M10" i="17"/>
  <c r="N10" i="16"/>
  <c r="O11" i="16"/>
  <c r="M10" i="15"/>
  <c r="N11" i="15"/>
  <c r="M10" i="14"/>
  <c r="N11" i="14"/>
  <c r="N11" i="13"/>
  <c r="M10" i="13"/>
  <c r="M10" i="12"/>
  <c r="N11" i="12"/>
  <c r="M10" i="11"/>
  <c r="N11" i="11"/>
  <c r="M10" i="10"/>
  <c r="N11" i="10"/>
  <c r="N11" i="4"/>
  <c r="M10" i="4"/>
  <c r="M10" i="8"/>
  <c r="N11" i="8"/>
  <c r="O10" i="19" l="1"/>
  <c r="P11" i="19"/>
  <c r="N10" i="18"/>
  <c r="O11" i="18"/>
  <c r="N10" i="17"/>
  <c r="O11" i="17"/>
  <c r="O10" i="16"/>
  <c r="P11" i="16"/>
  <c r="N10" i="15"/>
  <c r="O11" i="15"/>
  <c r="N10" i="14"/>
  <c r="O11" i="14"/>
  <c r="N10" i="13"/>
  <c r="O11" i="13"/>
  <c r="N10" i="12"/>
  <c r="O11" i="12"/>
  <c r="N10" i="11"/>
  <c r="O11" i="11"/>
  <c r="N10" i="10"/>
  <c r="O11" i="10"/>
  <c r="O11" i="4"/>
  <c r="N10" i="4"/>
  <c r="N10" i="8"/>
  <c r="O11" i="8"/>
  <c r="Q11" i="19" l="1"/>
  <c r="P10" i="19"/>
  <c r="O10" i="18"/>
  <c r="P11" i="18"/>
  <c r="P11" i="17"/>
  <c r="O10" i="17"/>
  <c r="Q11" i="16"/>
  <c r="P10" i="16"/>
  <c r="P11" i="15"/>
  <c r="O10" i="15"/>
  <c r="P11" i="14"/>
  <c r="O10" i="14"/>
  <c r="O10" i="13"/>
  <c r="P11" i="13"/>
  <c r="O10" i="12"/>
  <c r="P11" i="12"/>
  <c r="P11" i="11"/>
  <c r="O10" i="11"/>
  <c r="O10" i="10"/>
  <c r="P11" i="10"/>
  <c r="P11" i="4"/>
  <c r="O10" i="4"/>
  <c r="O10" i="8"/>
  <c r="P11" i="8"/>
  <c r="R11" i="19" l="1"/>
  <c r="Q10" i="19"/>
  <c r="Q11" i="18"/>
  <c r="P10" i="18"/>
  <c r="Q11" i="17"/>
  <c r="P10" i="17"/>
  <c r="R11" i="16"/>
  <c r="Q10" i="16"/>
  <c r="Q11" i="15"/>
  <c r="P10" i="15"/>
  <c r="Q11" i="14"/>
  <c r="P10" i="14"/>
  <c r="Q11" i="13"/>
  <c r="P10" i="13"/>
  <c r="Q11" i="12"/>
  <c r="P10" i="12"/>
  <c r="Q11" i="11"/>
  <c r="P10" i="11"/>
  <c r="P10" i="10"/>
  <c r="Q11" i="10"/>
  <c r="Q11" i="4"/>
  <c r="P10" i="4"/>
  <c r="P10" i="8"/>
  <c r="Q11" i="8"/>
  <c r="R10" i="19" l="1"/>
  <c r="S11" i="19"/>
  <c r="R11" i="18"/>
  <c r="Q10" i="18"/>
  <c r="Q10" i="17"/>
  <c r="R11" i="17"/>
  <c r="R10" i="16"/>
  <c r="S11" i="16"/>
  <c r="Q10" i="15"/>
  <c r="R11" i="15"/>
  <c r="R11" i="14"/>
  <c r="Q10" i="14"/>
  <c r="R11" i="13"/>
  <c r="Q10" i="13"/>
  <c r="R11" i="12"/>
  <c r="Q10" i="12"/>
  <c r="Q10" i="11"/>
  <c r="R11" i="11"/>
  <c r="R11" i="10"/>
  <c r="Q10" i="10"/>
  <c r="R11" i="4"/>
  <c r="Q10" i="4"/>
  <c r="Q10" i="8"/>
  <c r="R11" i="8"/>
  <c r="T11" i="19" l="1"/>
  <c r="S10" i="19"/>
  <c r="S11" i="18"/>
  <c r="R10" i="18"/>
  <c r="R10" i="17"/>
  <c r="S11" i="17"/>
  <c r="T11" i="16"/>
  <c r="S10" i="16"/>
  <c r="R10" i="15"/>
  <c r="S11" i="15"/>
  <c r="R10" i="14"/>
  <c r="S11" i="14"/>
  <c r="R10" i="13"/>
  <c r="S11" i="13"/>
  <c r="S11" i="12"/>
  <c r="R10" i="12"/>
  <c r="S11" i="11"/>
  <c r="R10" i="11"/>
  <c r="S11" i="10"/>
  <c r="R10" i="10"/>
  <c r="S11" i="4"/>
  <c r="R10" i="4"/>
  <c r="R10" i="8"/>
  <c r="S11" i="8"/>
  <c r="U11" i="19" l="1"/>
  <c r="T10" i="19"/>
  <c r="S10" i="18"/>
  <c r="T11" i="18"/>
  <c r="S10" i="17"/>
  <c r="T11" i="17"/>
  <c r="T10" i="16"/>
  <c r="U11" i="16"/>
  <c r="S10" i="15"/>
  <c r="T11" i="15"/>
  <c r="S10" i="14"/>
  <c r="T11" i="14"/>
  <c r="T11" i="13"/>
  <c r="S10" i="13"/>
  <c r="S10" i="12"/>
  <c r="T11" i="12"/>
  <c r="S10" i="11"/>
  <c r="T11" i="11"/>
  <c r="S10" i="10"/>
  <c r="T11" i="10"/>
  <c r="T11" i="4"/>
  <c r="S10" i="4"/>
  <c r="T11" i="8"/>
  <c r="S10" i="8"/>
  <c r="U10" i="19" l="1"/>
  <c r="V11" i="19"/>
  <c r="T10" i="18"/>
  <c r="U11" i="18"/>
  <c r="T10" i="17"/>
  <c r="U11" i="17"/>
  <c r="U10" i="16"/>
  <c r="V11" i="16"/>
  <c r="T10" i="15"/>
  <c r="U11" i="15"/>
  <c r="T10" i="14"/>
  <c r="U11" i="14"/>
  <c r="T10" i="13"/>
  <c r="U11" i="13"/>
  <c r="T10" i="12"/>
  <c r="U11" i="12"/>
  <c r="T10" i="11"/>
  <c r="U11" i="11"/>
  <c r="T10" i="10"/>
  <c r="U11" i="10"/>
  <c r="U11" i="4"/>
  <c r="T10" i="4"/>
  <c r="U11" i="8"/>
  <c r="T10" i="8"/>
  <c r="V10" i="19" l="1"/>
  <c r="W11" i="19"/>
  <c r="U10" i="18"/>
  <c r="V11" i="18"/>
  <c r="U10" i="17"/>
  <c r="V11" i="17"/>
  <c r="W11" i="16"/>
  <c r="V10" i="16"/>
  <c r="U10" i="15"/>
  <c r="V11" i="15"/>
  <c r="V11" i="14"/>
  <c r="U10" i="14"/>
  <c r="V11" i="13"/>
  <c r="U10" i="13"/>
  <c r="V11" i="12"/>
  <c r="U10" i="12"/>
  <c r="U10" i="11"/>
  <c r="V11" i="11"/>
  <c r="U10" i="10"/>
  <c r="V11" i="10"/>
  <c r="V11" i="4"/>
  <c r="U10" i="4"/>
  <c r="U10" i="8"/>
  <c r="V11" i="8"/>
  <c r="W10" i="19" l="1"/>
  <c r="X11" i="19"/>
  <c r="V10" i="18"/>
  <c r="W11" i="18"/>
  <c r="V10" i="17"/>
  <c r="W11" i="17"/>
  <c r="W10" i="16"/>
  <c r="X11" i="16"/>
  <c r="V10" i="15"/>
  <c r="W11" i="15"/>
  <c r="V10" i="14"/>
  <c r="W11" i="14"/>
  <c r="V10" i="13"/>
  <c r="W11" i="13"/>
  <c r="V10" i="12"/>
  <c r="W11" i="12"/>
  <c r="V10" i="11"/>
  <c r="W11" i="11"/>
  <c r="V10" i="10"/>
  <c r="W11" i="10"/>
  <c r="W11" i="4"/>
  <c r="V10" i="4"/>
  <c r="V10" i="8"/>
  <c r="W11" i="8"/>
  <c r="Y11" i="19" l="1"/>
  <c r="X10" i="19"/>
  <c r="W10" i="18"/>
  <c r="X11" i="18"/>
  <c r="X11" i="17"/>
  <c r="W10" i="17"/>
  <c r="Y11" i="16"/>
  <c r="X10" i="16"/>
  <c r="X11" i="15"/>
  <c r="W10" i="15"/>
  <c r="X11" i="14"/>
  <c r="W10" i="14"/>
  <c r="W10" i="13"/>
  <c r="X11" i="13"/>
  <c r="W10" i="12"/>
  <c r="X11" i="12"/>
  <c r="X11" i="11"/>
  <c r="W10" i="11"/>
  <c r="W10" i="10"/>
  <c r="X11" i="10"/>
  <c r="X11" i="4"/>
  <c r="W10" i="4"/>
  <c r="W10" i="8"/>
  <c r="X11" i="8"/>
  <c r="Z11" i="19" l="1"/>
  <c r="Y10" i="19"/>
  <c r="Y11" i="18"/>
  <c r="X10" i="18"/>
  <c r="Y11" i="17"/>
  <c r="X10" i="17"/>
  <c r="Z11" i="16"/>
  <c r="Y10" i="16"/>
  <c r="Y11" i="15"/>
  <c r="X10" i="15"/>
  <c r="Y11" i="14"/>
  <c r="X10" i="14"/>
  <c r="Y11" i="13"/>
  <c r="X10" i="13"/>
  <c r="Y11" i="12"/>
  <c r="X10" i="12"/>
  <c r="Y11" i="11"/>
  <c r="X10" i="11"/>
  <c r="X10" i="10"/>
  <c r="Y11" i="10"/>
  <c r="Y11" i="4"/>
  <c r="X10" i="4"/>
  <c r="X10" i="8"/>
  <c r="Y11" i="8"/>
  <c r="AA11" i="19" l="1"/>
  <c r="Z10" i="19"/>
  <c r="Z11" i="18"/>
  <c r="Y10" i="18"/>
  <c r="Y10" i="17"/>
  <c r="Z11" i="17"/>
  <c r="Z10" i="16"/>
  <c r="AA11" i="16"/>
  <c r="Y10" i="15"/>
  <c r="Z11" i="15"/>
  <c r="Y10" i="14"/>
  <c r="Z11" i="14"/>
  <c r="Z11" i="13"/>
  <c r="Y10" i="13"/>
  <c r="Z11" i="12"/>
  <c r="Y10" i="12"/>
  <c r="Y10" i="11"/>
  <c r="Z11" i="11"/>
  <c r="Z11" i="10"/>
  <c r="Y10" i="10"/>
  <c r="Z11" i="4"/>
  <c r="Y10" i="4"/>
  <c r="Y10" i="8"/>
  <c r="Z11" i="8"/>
  <c r="AA10" i="19" l="1"/>
  <c r="AB11" i="19"/>
  <c r="AA11" i="18"/>
  <c r="Z10" i="18"/>
  <c r="Z10" i="17"/>
  <c r="AA11" i="17"/>
  <c r="AA10" i="16"/>
  <c r="AB11" i="16"/>
  <c r="Z10" i="15"/>
  <c r="AA11" i="15"/>
  <c r="Z10" i="14"/>
  <c r="AA11" i="14"/>
  <c r="Z10" i="13"/>
  <c r="AA11" i="13"/>
  <c r="AA11" i="12"/>
  <c r="Z10" i="12"/>
  <c r="Z10" i="11"/>
  <c r="AA11" i="11"/>
  <c r="Z10" i="10"/>
  <c r="AA11" i="10"/>
  <c r="AA11" i="4"/>
  <c r="Z10" i="4"/>
  <c r="Z10" i="8"/>
  <c r="AA11" i="8"/>
  <c r="AB10" i="19" l="1"/>
  <c r="AC11" i="19"/>
  <c r="AA10" i="18"/>
  <c r="AB11" i="18"/>
  <c r="AA10" i="17"/>
  <c r="AB11" i="17"/>
  <c r="AB10" i="16"/>
  <c r="AC11" i="16"/>
  <c r="AA10" i="15"/>
  <c r="AB11" i="15"/>
  <c r="AA10" i="14"/>
  <c r="AB11" i="14"/>
  <c r="AA10" i="13"/>
  <c r="AB11" i="13"/>
  <c r="AB11" i="12"/>
  <c r="AA10" i="12"/>
  <c r="AA10" i="11"/>
  <c r="AB11" i="11"/>
  <c r="AA10" i="10"/>
  <c r="AB11" i="10"/>
  <c r="AB11" i="4"/>
  <c r="AA10" i="4"/>
  <c r="AB11" i="8"/>
  <c r="AA10" i="8"/>
  <c r="AC10" i="19" l="1"/>
  <c r="AD11" i="19"/>
  <c r="AB10" i="18"/>
  <c r="AC11" i="18"/>
  <c r="AB10" i="17"/>
  <c r="AC11" i="17"/>
  <c r="AC10" i="16"/>
  <c r="AD11" i="16"/>
  <c r="AB10" i="15"/>
  <c r="AC11" i="15"/>
  <c r="AB10" i="14"/>
  <c r="AC11" i="14"/>
  <c r="AB10" i="13"/>
  <c r="AC11" i="13"/>
  <c r="AB10" i="12"/>
  <c r="AC11" i="12"/>
  <c r="AB10" i="11"/>
  <c r="AC11" i="11"/>
  <c r="AB10" i="10"/>
  <c r="AC11" i="10"/>
  <c r="AC11" i="4"/>
  <c r="AB10" i="4"/>
  <c r="AC11" i="8"/>
  <c r="AB10" i="8"/>
  <c r="AD10" i="19" l="1"/>
  <c r="AE11" i="19"/>
  <c r="AC10" i="18"/>
  <c r="AD11" i="18"/>
  <c r="AC10" i="17"/>
  <c r="AD11" i="17"/>
  <c r="AD10" i="16"/>
  <c r="AE11" i="16"/>
  <c r="AC10" i="15"/>
  <c r="AD11" i="15"/>
  <c r="AC10" i="14"/>
  <c r="AD11" i="14"/>
  <c r="AD11" i="13"/>
  <c r="AC10" i="13"/>
  <c r="AC10" i="12"/>
  <c r="AD11" i="12"/>
  <c r="AC10" i="11"/>
  <c r="AD11" i="11"/>
  <c r="AC10" i="10"/>
  <c r="AD11" i="10"/>
  <c r="AD11" i="4"/>
  <c r="AC10" i="4"/>
  <c r="AC10" i="8"/>
  <c r="AD11" i="8"/>
  <c r="AH11" i="19" l="1"/>
  <c r="AH10" i="19" s="1"/>
  <c r="AE10" i="19"/>
  <c r="AG11" i="19"/>
  <c r="AG10" i="19" s="1"/>
  <c r="AF11" i="19"/>
  <c r="AF10" i="19" s="1"/>
  <c r="AD10" i="18"/>
  <c r="AE11" i="18"/>
  <c r="AD10" i="17"/>
  <c r="AE11" i="17"/>
  <c r="AH11" i="16"/>
  <c r="AH10" i="16" s="1"/>
  <c r="AE10" i="16"/>
  <c r="AG11" i="16"/>
  <c r="AG10" i="16" s="1"/>
  <c r="AF11" i="16"/>
  <c r="AF10" i="16" s="1"/>
  <c r="AD10" i="15"/>
  <c r="AE11" i="15"/>
  <c r="AD10" i="14"/>
  <c r="AE11" i="14"/>
  <c r="AD10" i="13"/>
  <c r="AE11" i="13"/>
  <c r="AD10" i="12"/>
  <c r="AE11" i="12"/>
  <c r="AD10" i="11"/>
  <c r="AE11" i="11"/>
  <c r="AD10" i="10"/>
  <c r="AE11" i="10"/>
  <c r="AE11" i="4"/>
  <c r="AD10" i="4"/>
  <c r="AD10" i="8"/>
  <c r="AE11" i="8"/>
  <c r="AH11" i="18" l="1"/>
  <c r="AH10" i="18" s="1"/>
  <c r="AE10" i="18"/>
  <c r="AG11" i="18"/>
  <c r="AG10" i="18" s="1"/>
  <c r="AF11" i="18"/>
  <c r="AF10" i="18" s="1"/>
  <c r="AG11" i="17"/>
  <c r="AG10" i="17" s="1"/>
  <c r="AH11" i="17"/>
  <c r="AH10" i="17" s="1"/>
  <c r="AE10" i="17"/>
  <c r="AF11" i="17"/>
  <c r="AF10" i="17" s="1"/>
  <c r="AG11" i="15"/>
  <c r="AG10" i="15" s="1"/>
  <c r="AF11" i="15"/>
  <c r="AF10" i="15" s="1"/>
  <c r="AH11" i="15"/>
  <c r="AH10" i="15" s="1"/>
  <c r="AE10" i="15"/>
  <c r="AG11" i="14"/>
  <c r="AG10" i="14" s="1"/>
  <c r="AH11" i="14"/>
  <c r="AH10" i="14" s="1"/>
  <c r="AF11" i="14"/>
  <c r="AF10" i="14" s="1"/>
  <c r="AE10" i="14"/>
  <c r="AH11" i="13"/>
  <c r="AH10" i="13" s="1"/>
  <c r="AE10" i="13"/>
  <c r="AG11" i="13"/>
  <c r="AG10" i="13" s="1"/>
  <c r="AF11" i="13"/>
  <c r="AF10" i="13" s="1"/>
  <c r="AH11" i="12"/>
  <c r="AH10" i="12" s="1"/>
  <c r="AE10" i="12"/>
  <c r="AG11" i="12"/>
  <c r="AG10" i="12" s="1"/>
  <c r="AF11" i="12"/>
  <c r="AF10" i="12" s="1"/>
  <c r="AG11" i="11"/>
  <c r="AG10" i="11" s="1"/>
  <c r="AF11" i="11"/>
  <c r="AF10" i="11" s="1"/>
  <c r="AH11" i="11"/>
  <c r="AH10" i="11" s="1"/>
  <c r="AE10" i="11"/>
  <c r="AH11" i="10"/>
  <c r="AH10" i="10" s="1"/>
  <c r="AE10" i="10"/>
  <c r="AF11" i="10"/>
  <c r="AF10" i="10" s="1"/>
  <c r="AG11" i="10"/>
  <c r="AG10" i="10" s="1"/>
  <c r="AH11" i="4"/>
  <c r="AH10" i="4" s="1"/>
  <c r="AG11" i="4"/>
  <c r="AG10" i="4" s="1"/>
  <c r="AF11" i="4"/>
  <c r="AF10" i="4" s="1"/>
  <c r="AE10" i="4"/>
  <c r="AE10" i="8"/>
  <c r="AH11" i="8"/>
  <c r="AH10" i="8" s="1"/>
  <c r="AG11" i="8"/>
  <c r="AG10" i="8" s="1"/>
  <c r="AF11" i="8"/>
  <c r="AF10" i="8" s="1"/>
</calcChain>
</file>

<file path=xl/sharedStrings.xml><?xml version="1.0" encoding="utf-8"?>
<sst xmlns="http://schemas.openxmlformats.org/spreadsheetml/2006/main" count="669" uniqueCount="46">
  <si>
    <t>Days</t>
  </si>
  <si>
    <t>Shivani Negi</t>
  </si>
  <si>
    <t>Roshan Chorghade</t>
  </si>
  <si>
    <t>Himanshu Bisht</t>
  </si>
  <si>
    <t xml:space="preserve">Anju Bisht </t>
  </si>
  <si>
    <t>Priyanka Kanwasi</t>
  </si>
  <si>
    <t>Abhishek Sharma</t>
  </si>
  <si>
    <t>Kajal Gahlyan</t>
  </si>
  <si>
    <t>Anchal Kumari</t>
  </si>
  <si>
    <t>Manisha Negi</t>
  </si>
  <si>
    <t>Pihu Bhandari</t>
  </si>
  <si>
    <t>Anshu Bhandari</t>
  </si>
  <si>
    <t>Rahul Singh</t>
  </si>
  <si>
    <t>Manas Kaur</t>
  </si>
  <si>
    <t>Kusum Punj</t>
  </si>
  <si>
    <t xml:space="preserve">Shaurya Singh </t>
  </si>
  <si>
    <t>Yashveer Gaur</t>
  </si>
  <si>
    <t>Vedant Porje</t>
  </si>
  <si>
    <t>Rohit Nair</t>
  </si>
  <si>
    <t>Kel James</t>
  </si>
  <si>
    <t>Mansi Patil</t>
  </si>
  <si>
    <t>Dates</t>
  </si>
  <si>
    <t xml:space="preserve">Employee Leave Tracker </t>
  </si>
  <si>
    <t xml:space="preserve">Year </t>
  </si>
  <si>
    <t xml:space="preserve">Year Summary </t>
  </si>
  <si>
    <t xml:space="preserve">Leave Type </t>
  </si>
  <si>
    <t>Symbol</t>
  </si>
  <si>
    <t>Vacation</t>
  </si>
  <si>
    <t>V</t>
  </si>
  <si>
    <t xml:space="preserve">Sick </t>
  </si>
  <si>
    <t xml:space="preserve">Personal </t>
  </si>
  <si>
    <t xml:space="preserve">Disability </t>
  </si>
  <si>
    <t>Other Paid</t>
  </si>
  <si>
    <t>Unpaid</t>
  </si>
  <si>
    <t>S</t>
  </si>
  <si>
    <t>P</t>
  </si>
  <si>
    <t>D</t>
  </si>
  <si>
    <t>U</t>
  </si>
  <si>
    <t>O</t>
  </si>
  <si>
    <t>Employee Names</t>
  </si>
  <si>
    <t>Total</t>
  </si>
  <si>
    <t>Totals</t>
  </si>
  <si>
    <t xml:space="preserve">Month Summary </t>
  </si>
  <si>
    <t>Employees Name</t>
  </si>
  <si>
    <t>Total Leaves</t>
  </si>
  <si>
    <t xml:space="preserve">Total Leaves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</si>
</sst>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dd"/>
    <numFmt numFmtId="165" formatCode="d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8"/>
      <color theme="1"/>
      <name val="Bahnschrift SemiBold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sz val="24"/>
      <color theme="1"/>
      <name val="Aptos Narrow"/>
      <family val="2"/>
    </font>
    <font>
      <sz val="11"/>
      <color rgb="FFFF6699"/>
      <name val="Calibri"/>
      <family val="2"/>
      <scheme val="minor"/>
    </font>
    <font>
      <b/>
      <sz val="14"/>
      <color theme="1"/>
      <name val="Arial Black"/>
      <family val="2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D7D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/>
    <xf numFmtId="0" fontId="6" fillId="14" borderId="1" xfId="0" applyFon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textRotation="90" wrapText="1"/>
    </xf>
    <xf numFmtId="0" fontId="6" fillId="15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9" fillId="3" borderId="3" xfId="0" applyFont="1" applyFill="1" applyBorder="1" applyAlignment="1">
      <alignment horizontal="center" vertical="center" textRotation="90"/>
    </xf>
    <xf numFmtId="0" fontId="9" fillId="3" borderId="5" xfId="0" applyFont="1" applyFill="1" applyBorder="1" applyAlignment="1">
      <alignment horizontal="center" vertical="center" textRotation="90"/>
    </xf>
    <xf numFmtId="0" fontId="9" fillId="3" borderId="6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17" fontId="8" fillId="9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41" fontId="6" fillId="14" borderId="1" xfId="0" applyNumberFormat="1" applyFont="1" applyFill="1" applyBorder="1" applyAlignment="1">
      <alignment horizontal="center" vertical="center"/>
    </xf>
    <xf numFmtId="41" fontId="6" fillId="6" borderId="1" xfId="0" applyNumberFormat="1" applyFont="1" applyFill="1" applyBorder="1" applyAlignment="1">
      <alignment horizontal="center" vertical="center"/>
    </xf>
    <xf numFmtId="41" fontId="6" fillId="6" borderId="4" xfId="0" applyNumberFormat="1" applyFont="1" applyFill="1" applyBorder="1" applyAlignment="1">
      <alignment horizontal="center" vertical="center"/>
    </xf>
    <xf numFmtId="164" fontId="0" fillId="11" borderId="1" xfId="0" applyNumberFormat="1" applyFill="1" applyBorder="1"/>
    <xf numFmtId="0" fontId="0" fillId="11" borderId="1" xfId="0" applyFill="1" applyBorder="1"/>
    <xf numFmtId="0" fontId="10" fillId="11" borderId="1" xfId="0" applyFont="1" applyFill="1" applyBorder="1"/>
    <xf numFmtId="0" fontId="12" fillId="11" borderId="1" xfId="0" applyFont="1" applyFill="1" applyBorder="1"/>
    <xf numFmtId="0" fontId="7" fillId="5" borderId="1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11" fillId="13" borderId="7" xfId="0" applyFont="1" applyFill="1" applyBorder="1" applyAlignment="1">
      <alignment horizontal="center" vertical="center"/>
    </xf>
    <xf numFmtId="0" fontId="11" fillId="13" borderId="8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 vertical="center"/>
    </xf>
    <xf numFmtId="41" fontId="6" fillId="0" borderId="1" xfId="0" applyNumberFormat="1" applyFont="1" applyBorder="1"/>
    <xf numFmtId="0" fontId="6" fillId="11" borderId="4" xfId="0" applyFont="1" applyFill="1" applyBorder="1" applyAlignment="1">
      <alignment horizontal="center" textRotation="90" wrapText="1"/>
    </xf>
    <xf numFmtId="165" fontId="0" fillId="6" borderId="4" xfId="0" applyNumberFormat="1" applyFill="1" applyBorder="1" applyAlignment="1">
      <alignment horizontal="center" vertical="center"/>
    </xf>
    <xf numFmtId="0" fontId="7" fillId="16" borderId="21" xfId="0" applyFont="1" applyFill="1" applyBorder="1" applyAlignment="1">
      <alignment horizontal="center" vertical="center"/>
    </xf>
    <xf numFmtId="0" fontId="7" fillId="16" borderId="22" xfId="0" applyFont="1" applyFill="1" applyBorder="1" applyAlignment="1">
      <alignment horizontal="center" vertical="center"/>
    </xf>
    <xf numFmtId="0" fontId="0" fillId="11" borderId="4" xfId="0" applyFill="1" applyBorder="1"/>
    <xf numFmtId="0" fontId="1" fillId="16" borderId="6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1" fontId="6" fillId="7" borderId="1" xfId="0" applyNumberFormat="1" applyFont="1" applyFill="1" applyBorder="1"/>
    <xf numFmtId="41" fontId="6" fillId="7" borderId="8" xfId="0" applyNumberFormat="1" applyFont="1" applyFill="1" applyBorder="1"/>
    <xf numFmtId="0" fontId="6" fillId="8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4">
    <dxf>
      <fill>
        <patternFill patternType="gray0625">
          <bgColor rgb="FFFF0000"/>
        </patternFill>
      </fill>
    </dxf>
    <dxf>
      <fill>
        <patternFill patternType="gray0625">
          <bgColor rgb="FFFF0000"/>
        </patternFill>
      </fill>
    </dxf>
    <dxf>
      <fill>
        <patternFill patternType="gray0625">
          <bgColor rgb="FFFF0000"/>
        </patternFill>
      </fill>
    </dxf>
    <dxf>
      <fill>
        <patternFill patternType="gray0625">
          <bgColor rgb="FFFF0000"/>
        </patternFill>
      </fill>
    </dxf>
    <dxf>
      <fill>
        <patternFill patternType="gray0625">
          <bgColor rgb="FFFF0000"/>
        </patternFill>
      </fill>
    </dxf>
    <dxf>
      <fill>
        <patternFill patternType="gray0625">
          <bgColor rgb="FFFF0000"/>
        </patternFill>
      </fill>
    </dxf>
    <dxf>
      <fill>
        <patternFill patternType="gray0625">
          <bgColor rgb="FFFF0000"/>
        </patternFill>
      </fill>
    </dxf>
    <dxf>
      <fill>
        <patternFill patternType="gray0625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gray0625">
          <bgColor rgb="FFFF0000"/>
        </patternFill>
      </fill>
    </dxf>
    <dxf>
      <fill>
        <patternFill patternType="gray0625">
          <bgColor rgb="FFFF0000"/>
        </patternFill>
      </fill>
    </dxf>
    <dxf>
      <fill>
        <patternFill patternType="gray0625">
          <bgColor rgb="FFFF0000"/>
        </patternFill>
      </fill>
    </dxf>
    <dxf>
      <fill>
        <patternFill patternType="gray0625">
          <bgColor rgb="FFFF0000"/>
        </patternFill>
      </fill>
    </dxf>
    <dxf>
      <fill>
        <patternFill patternType="gray0625">
          <bgColor rgb="FFFF0000"/>
        </patternFill>
      </fill>
    </dxf>
    <dxf>
      <fill>
        <patternFill patternType="gray0625">
          <bgColor rgb="FFFF0000"/>
        </patternFill>
      </fill>
    </dxf>
    <dxf>
      <fill>
        <patternFill patternType="gray0625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gray0625">
          <bgColor rgb="FFFF0000"/>
        </patternFill>
      </fill>
    </dxf>
    <dxf>
      <fill>
        <patternFill patternType="gray0625">
          <bgColor rgb="FFFF0000"/>
        </patternFill>
      </fill>
    </dxf>
    <dxf>
      <fill>
        <patternFill patternType="gray0625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id">
          <bgColor rgb="FFC00000"/>
        </patternFill>
      </fill>
    </dxf>
    <dxf>
      <fill>
        <patternFill patternType="lightGrid">
          <bgColor rgb="FFC00000"/>
        </patternFill>
      </fill>
    </dxf>
    <dxf>
      <fill>
        <patternFill patternType="lightGrid">
          <bgColor rgb="FFC00000"/>
        </patternFill>
      </fill>
    </dxf>
    <dxf>
      <fill>
        <patternFill patternType="lightGrid">
          <bgColor rgb="FFC00000"/>
        </patternFill>
      </fill>
    </dxf>
    <dxf>
      <fill>
        <patternFill patternType="lightGrid">
          <bgColor rgb="FFC00000"/>
        </patternFill>
      </fill>
    </dxf>
    <dxf>
      <fill>
        <patternFill patternType="lightGrid">
          <bgColor rgb="FFC00000"/>
        </patternFill>
      </fill>
    </dxf>
    <dxf>
      <fill>
        <patternFill patternType="lightGrid">
          <bgColor rgb="FFC00000"/>
        </patternFill>
      </fill>
    </dxf>
    <dxf>
      <fill>
        <patternFill patternType="lightGrid">
          <bgColor rgb="FFC00000"/>
        </patternFill>
      </fill>
    </dxf>
    <dxf>
      <fill>
        <patternFill patternType="lightGrid">
          <bgColor rgb="FFC00000"/>
        </patternFill>
      </fill>
    </dxf>
    <dxf>
      <fill>
        <patternFill patternType="lightGrid">
          <bgColor rgb="FFC00000"/>
        </patternFill>
      </fill>
    </dxf>
    <dxf>
      <fill>
        <patternFill patternType="lightGrid">
          <bgColor rgb="FFC00000"/>
        </patternFill>
      </fill>
    </dxf>
    <dxf>
      <fill>
        <patternFill patternType="lightGrid">
          <bgColor rgb="FFC0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FF6699"/>
      <color rgb="FFF5D7D7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313464</xdr:colOff>
      <xdr:row>0</xdr:row>
      <xdr:rowOff>87473</xdr:rowOff>
    </xdr:from>
    <xdr:to>
      <xdr:col>8</xdr:col>
      <xdr:colOff>173248</xdr:colOff>
      <xdr:row>0</xdr:row>
      <xdr:rowOff>933293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044287-1820-4AE9-9E97-4878A9B94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464" y="87473"/>
          <a:ext cx="3730744" cy="84582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313464</xdr:colOff>
      <xdr:row>0</xdr:row>
      <xdr:rowOff>87473</xdr:rowOff>
    </xdr:from>
    <xdr:to>
      <xdr:col>8</xdr:col>
      <xdr:colOff>173248</xdr:colOff>
      <xdr:row>0</xdr:row>
      <xdr:rowOff>933293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0A1DFE-5C23-41B1-82C4-FA83552B7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464" y="87473"/>
          <a:ext cx="3730744" cy="8458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313464</xdr:colOff>
      <xdr:row>0</xdr:row>
      <xdr:rowOff>87473</xdr:rowOff>
    </xdr:from>
    <xdr:to>
      <xdr:col>8</xdr:col>
      <xdr:colOff>173248</xdr:colOff>
      <xdr:row>0</xdr:row>
      <xdr:rowOff>933293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ED1853-BD24-4852-9F9B-074781288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464" y="87473"/>
          <a:ext cx="3730744" cy="8458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313464</xdr:colOff>
      <xdr:row>0</xdr:row>
      <xdr:rowOff>87473</xdr:rowOff>
    </xdr:from>
    <xdr:to>
      <xdr:col>8</xdr:col>
      <xdr:colOff>173248</xdr:colOff>
      <xdr:row>0</xdr:row>
      <xdr:rowOff>933293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5BC469-59E2-4A1A-A1B8-6DF5D84D1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464" y="87473"/>
          <a:ext cx="3730744" cy="8458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83820</xdr:rowOff>
    </xdr:from>
    <xdr:to>
      <xdr:col>2</xdr:col>
      <xdr:colOff>1659027</xdr:colOff>
      <xdr:row>0</xdr:row>
      <xdr:rowOff>929640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31FE19-B541-5709-9A79-D3A542ED4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83820"/>
          <a:ext cx="3723189" cy="8458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313464</xdr:colOff>
      <xdr:row>0</xdr:row>
      <xdr:rowOff>87473</xdr:rowOff>
    </xdr:from>
    <xdr:to>
      <xdr:col>8</xdr:col>
      <xdr:colOff>173248</xdr:colOff>
      <xdr:row>0</xdr:row>
      <xdr:rowOff>933293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481D24-00A1-4294-864F-0AA7949C0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464" y="87473"/>
          <a:ext cx="3711537" cy="8458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313464</xdr:colOff>
      <xdr:row>0</xdr:row>
      <xdr:rowOff>87473</xdr:rowOff>
    </xdr:from>
    <xdr:to>
      <xdr:col>8</xdr:col>
      <xdr:colOff>173248</xdr:colOff>
      <xdr:row>0</xdr:row>
      <xdr:rowOff>933293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34151F-8F39-4E9F-BC70-30B1FD71D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464" y="87473"/>
          <a:ext cx="3730744" cy="8458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313464</xdr:colOff>
      <xdr:row>0</xdr:row>
      <xdr:rowOff>87473</xdr:rowOff>
    </xdr:from>
    <xdr:to>
      <xdr:col>8</xdr:col>
      <xdr:colOff>173248</xdr:colOff>
      <xdr:row>0</xdr:row>
      <xdr:rowOff>933293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33718-6C98-4E95-9615-1692BB8CC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464" y="87473"/>
          <a:ext cx="3730744" cy="8458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313464</xdr:colOff>
      <xdr:row>0</xdr:row>
      <xdr:rowOff>87473</xdr:rowOff>
    </xdr:from>
    <xdr:to>
      <xdr:col>8</xdr:col>
      <xdr:colOff>173248</xdr:colOff>
      <xdr:row>0</xdr:row>
      <xdr:rowOff>933293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2F972-016E-40D3-B616-A102B7D66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464" y="87473"/>
          <a:ext cx="3730744" cy="8458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313464</xdr:colOff>
      <xdr:row>0</xdr:row>
      <xdr:rowOff>87473</xdr:rowOff>
    </xdr:from>
    <xdr:to>
      <xdr:col>8</xdr:col>
      <xdr:colOff>173248</xdr:colOff>
      <xdr:row>0</xdr:row>
      <xdr:rowOff>933293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114D94-1CA4-4339-B12F-0005A7E1B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464" y="87473"/>
          <a:ext cx="3730744" cy="8458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313464</xdr:colOff>
      <xdr:row>0</xdr:row>
      <xdr:rowOff>87473</xdr:rowOff>
    </xdr:from>
    <xdr:to>
      <xdr:col>8</xdr:col>
      <xdr:colOff>173248</xdr:colOff>
      <xdr:row>0</xdr:row>
      <xdr:rowOff>933293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4552BD-347A-4D9E-B520-B76778CD7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464" y="87473"/>
          <a:ext cx="3730744" cy="8458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313464</xdr:colOff>
      <xdr:row>0</xdr:row>
      <xdr:rowOff>87473</xdr:rowOff>
    </xdr:from>
    <xdr:to>
      <xdr:col>8</xdr:col>
      <xdr:colOff>173248</xdr:colOff>
      <xdr:row>0</xdr:row>
      <xdr:rowOff>933293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73E1E-838E-480A-8D30-4694D233C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464" y="87473"/>
          <a:ext cx="3730744" cy="8458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313464</xdr:colOff>
      <xdr:row>0</xdr:row>
      <xdr:rowOff>87473</xdr:rowOff>
    </xdr:from>
    <xdr:to>
      <xdr:col>8</xdr:col>
      <xdr:colOff>173248</xdr:colOff>
      <xdr:row>0</xdr:row>
      <xdr:rowOff>933293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1B3080-8BF3-4F3D-B6B7-62E4721DC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464" y="87473"/>
          <a:ext cx="3730744" cy="845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22F8-016F-41E2-9C47-E0864A9A4B10}">
  <dimension ref="A1:AT42"/>
  <sheetViews>
    <sheetView tabSelected="1" zoomScale="74" workbookViewId="0">
      <selection activeCell="E3" sqref="E3:R4"/>
    </sheetView>
  </sheetViews>
  <sheetFormatPr defaultRowHeight="14.4" x14ac:dyDescent="0.3"/>
  <cols>
    <col min="3" max="3" width="20.88671875" customWidth="1"/>
    <col min="4" max="4" width="4" customWidth="1"/>
    <col min="5" max="5" width="3.6640625" customWidth="1"/>
    <col min="6" max="6" width="3.109375" customWidth="1"/>
    <col min="7" max="7" width="3.44140625" customWidth="1"/>
    <col min="8" max="8" width="3.5546875" customWidth="1"/>
    <col min="9" max="9" width="3.88671875" customWidth="1"/>
    <col min="10" max="10" width="3.77734375" customWidth="1"/>
    <col min="11" max="11" width="3.5546875" customWidth="1"/>
    <col min="12" max="12" width="3.6640625" customWidth="1"/>
    <col min="13" max="14" width="3.5546875" customWidth="1"/>
    <col min="15" max="15" width="3.109375" customWidth="1"/>
    <col min="16" max="16" width="4.6640625" customWidth="1"/>
    <col min="17" max="17" width="4.21875" customWidth="1"/>
    <col min="18" max="18" width="3.109375" customWidth="1"/>
    <col min="19" max="19" width="4" customWidth="1"/>
    <col min="20" max="20" width="3.44140625" customWidth="1"/>
    <col min="21" max="21" width="3.77734375" customWidth="1"/>
    <col min="22" max="22" width="3.21875" customWidth="1"/>
    <col min="23" max="23" width="3.77734375" customWidth="1"/>
    <col min="24" max="24" width="3.33203125" customWidth="1"/>
    <col min="25" max="25" width="3.21875" customWidth="1"/>
    <col min="26" max="26" width="3.88671875" customWidth="1"/>
    <col min="27" max="27" width="3.5546875" customWidth="1"/>
    <col min="28" max="28" width="3.88671875" bestFit="1" customWidth="1"/>
    <col min="29" max="29" width="3.109375" customWidth="1"/>
    <col min="30" max="30" width="3.5546875" customWidth="1"/>
    <col min="31" max="31" width="4.44140625" customWidth="1"/>
    <col min="32" max="32" width="3.109375" customWidth="1"/>
    <col min="33" max="33" width="3.5546875" customWidth="1"/>
    <col min="34" max="34" width="3.33203125" customWidth="1"/>
    <col min="35" max="35" width="21.44140625" customWidth="1"/>
    <col min="36" max="36" width="5.5546875" customWidth="1"/>
    <col min="37" max="37" width="13.109375" customWidth="1"/>
    <col min="38" max="38" width="12.88671875" customWidth="1"/>
    <col min="44" max="44" width="11" customWidth="1"/>
  </cols>
  <sheetData>
    <row r="1" spans="1:46" ht="85.8" customHeight="1" x14ac:dyDescent="0.3">
      <c r="A1" s="16"/>
      <c r="B1" s="16"/>
      <c r="C1" s="16"/>
      <c r="D1" s="16"/>
      <c r="E1" s="16"/>
      <c r="F1" s="16"/>
      <c r="G1" s="16"/>
      <c r="H1" s="16"/>
    </row>
    <row r="3" spans="1:46" x14ac:dyDescent="0.3">
      <c r="B3" s="17" t="str">
        <f>"January "&amp;Year!B5</f>
        <v>January 2024</v>
      </c>
      <c r="C3" s="18"/>
      <c r="E3" s="19" t="s">
        <v>22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46" x14ac:dyDescent="0.3">
      <c r="B4" s="18"/>
      <c r="C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8" spans="1:46" ht="22.8" customHeight="1" thickBot="1" x14ac:dyDescent="0.35"/>
    <row r="9" spans="1:46" ht="33.6" customHeight="1" thickBot="1" x14ac:dyDescent="0.35">
      <c r="C9" s="20" t="s">
        <v>42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2"/>
      <c r="AM9" s="48" t="s">
        <v>44</v>
      </c>
      <c r="AN9" s="49"/>
      <c r="AO9" s="49"/>
      <c r="AP9" s="49"/>
      <c r="AQ9" s="49"/>
      <c r="AR9" s="50"/>
    </row>
    <row r="10" spans="1:46" ht="32.4" customHeight="1" x14ac:dyDescent="0.3">
      <c r="C10" s="2" t="s">
        <v>0</v>
      </c>
      <c r="D10" s="10" t="str">
        <f>IF(D11="","",INDEX({"Su";"M";"T";"W";"Th";"F";"Sa"},WEEKDAY(D11,1)))</f>
        <v>M</v>
      </c>
      <c r="E10" s="10" t="str">
        <f>IF(E11="","",INDEX({"Su";"M";"T";"W";"Th";"F";"Sa"},WEEKDAY(E11,1)))</f>
        <v>T</v>
      </c>
      <c r="F10" s="10" t="str">
        <f>IF(F11="","",INDEX({"Su";"M";"T";"W";"Th";"F";"Sa"},WEEKDAY(F11,1)))</f>
        <v>W</v>
      </c>
      <c r="G10" s="10" t="str">
        <f>IF(G11="","",INDEX({"Su";"M";"T";"W";"Th";"F";"Sa"},WEEKDAY(G11,1)))</f>
        <v>Th</v>
      </c>
      <c r="H10" s="10" t="str">
        <f>IF(H11="","",INDEX({"Su";"M";"T";"W";"Th";"F";"Sa"},WEEKDAY(H11,1)))</f>
        <v>F</v>
      </c>
      <c r="I10" s="10" t="str">
        <f>IF(I11="","",INDEX({"Su";"M";"T";"W";"Th";"F";"Sa"},WEEKDAY(I11,1)))</f>
        <v>Sa</v>
      </c>
      <c r="J10" s="10" t="str">
        <f>IF(J11="","",INDEX({"Su";"M";"T";"W";"Th";"F";"Sa"},WEEKDAY(J11,1)))</f>
        <v>Su</v>
      </c>
      <c r="K10" s="10" t="str">
        <f>IF(K11="","",INDEX({"Su";"M";"T";"W";"Th";"F";"Sa"},WEEKDAY(K11,1)))</f>
        <v>M</v>
      </c>
      <c r="L10" s="10" t="str">
        <f>IF(L11="","",INDEX({"Su";"M";"T";"W";"Th";"F";"Sa"},WEEKDAY(L11,1)))</f>
        <v>T</v>
      </c>
      <c r="M10" s="10" t="str">
        <f>IF(M11="","",INDEX({"Su";"M";"T";"W";"Th";"F";"Sa"},WEEKDAY(M11,1)))</f>
        <v>W</v>
      </c>
      <c r="N10" s="10" t="str">
        <f>IF(N11="","",INDEX({"Su";"M";"T";"W";"Th";"F";"Sa"},WEEKDAY(N11,1)))</f>
        <v>Th</v>
      </c>
      <c r="O10" s="10" t="str">
        <f>IF(O11="","",INDEX({"Su";"M";"T";"W";"Th";"F";"Sa"},WEEKDAY(O11,1)))</f>
        <v>F</v>
      </c>
      <c r="P10" s="10" t="str">
        <f>IF(P11="","",INDEX({"Su";"M";"T";"W";"Th";"F";"Sa"},WEEKDAY(P11,1)))</f>
        <v>Sa</v>
      </c>
      <c r="Q10" s="10" t="str">
        <f>IF(Q11="","",INDEX({"Su";"M";"T";"W";"Th";"F";"Sa"},WEEKDAY(Q11,1)))</f>
        <v>Su</v>
      </c>
      <c r="R10" s="10" t="str">
        <f>IF(R11="","",INDEX({"Su";"M";"T";"W";"Th";"F";"Sa"},WEEKDAY(R11,1)))</f>
        <v>M</v>
      </c>
      <c r="S10" s="10" t="str">
        <f>IF(S11="","",INDEX({"Su";"M";"T";"W";"Th";"F";"Sa"},WEEKDAY(S11,1)))</f>
        <v>T</v>
      </c>
      <c r="T10" s="10" t="str">
        <f>IF(T11="","",INDEX({"Su";"M";"T";"W";"Th";"F";"Sa"},WEEKDAY(T11,1)))</f>
        <v>W</v>
      </c>
      <c r="U10" s="10" t="str">
        <f>IF(U11="","",INDEX({"Su";"M";"T";"W";"Th";"F";"Sa"},WEEKDAY(U11,1)))</f>
        <v>Th</v>
      </c>
      <c r="V10" s="10" t="str">
        <f>IF(V11="","",INDEX({"Su";"M";"T";"W";"Th";"F";"Sa"},WEEKDAY(V11,1)))</f>
        <v>F</v>
      </c>
      <c r="W10" s="10" t="str">
        <f>IF(W11="","",INDEX({"Su";"M";"T";"W";"Th";"F";"Sa"},WEEKDAY(W11,1)))</f>
        <v>Sa</v>
      </c>
      <c r="X10" s="10" t="str">
        <f>IF(X11="","",INDEX({"Su";"M";"T";"W";"Th";"F";"Sa"},WEEKDAY(X11,1)))</f>
        <v>Su</v>
      </c>
      <c r="Y10" s="10" t="str">
        <f>IF(Y11="","",INDEX({"Su";"M";"T";"W";"Th";"F";"Sa"},WEEKDAY(Y11,1)))</f>
        <v>M</v>
      </c>
      <c r="Z10" s="10" t="str">
        <f>IF(Z11="","",INDEX({"Su";"M";"T";"W";"Th";"F";"Sa"},WEEKDAY(Z11,1)))</f>
        <v>T</v>
      </c>
      <c r="AA10" s="10" t="str">
        <f>IF(AA11="","",INDEX({"Su";"M";"T";"W";"Th";"F";"Sa"},WEEKDAY(AA11,1)))</f>
        <v>W</v>
      </c>
      <c r="AB10" s="10" t="str">
        <f>IF(AB11="","",INDEX({"Su";"M";"T";"W";"Th";"F";"Sa"},WEEKDAY(AB11,1)))</f>
        <v>Th</v>
      </c>
      <c r="AC10" s="10" t="str">
        <f>IF(AC11="","",INDEX({"Su";"M";"T";"W";"Th";"F";"Sa"},WEEKDAY(AC11,1)))</f>
        <v>F</v>
      </c>
      <c r="AD10" s="10" t="str">
        <f>IF(AD11="","",INDEX({"Su";"M";"T";"W";"Th";"F";"Sa"},WEEKDAY(AD11,1)))</f>
        <v>Sa</v>
      </c>
      <c r="AE10" s="10" t="str">
        <f>IF(AE11="","",INDEX({"Su";"M";"T";"W";"Th";"F";"Sa"},WEEKDAY(AE11,1)))</f>
        <v>Su</v>
      </c>
      <c r="AF10" s="10" t="str">
        <f>IF(AF11="","",INDEX({"Su";"M";"T";"W";"Th";"F";"Sa"},WEEKDAY(AF11,1)))</f>
        <v>M</v>
      </c>
      <c r="AG10" s="10" t="str">
        <f>IF(AG11="","",INDEX({"Su";"M";"T";"W";"Th";"F";"Sa"},WEEKDAY(AG11,1)))</f>
        <v>T</v>
      </c>
      <c r="AH10" s="54" t="str">
        <f>IF(AH11="","",INDEX({"Su";"M";"T";"W";"Th";"F";"Sa"},WEEKDAY(AH11,1)))</f>
        <v>W</v>
      </c>
      <c r="AI10" s="56" t="s">
        <v>45</v>
      </c>
      <c r="AM10" s="47" t="str">
        <f>Year!D11</f>
        <v>V</v>
      </c>
      <c r="AN10" s="47" t="str">
        <f>Year!E11</f>
        <v>S</v>
      </c>
      <c r="AO10" s="47" t="str">
        <f>Year!F11</f>
        <v>P</v>
      </c>
      <c r="AP10" s="47" t="str">
        <f>Year!G11</f>
        <v>D</v>
      </c>
      <c r="AQ10" s="47" t="str">
        <f>Year!H11</f>
        <v>O</v>
      </c>
      <c r="AR10" s="47" t="str">
        <f>Year!I11</f>
        <v>U</v>
      </c>
    </row>
    <row r="11" spans="1:46" ht="22.2" customHeight="1" thickBot="1" x14ac:dyDescent="0.35">
      <c r="C11" s="2" t="s">
        <v>21</v>
      </c>
      <c r="D11" s="9">
        <f>DATE(Year!$B$5,MONTH(Jan!B3),1)</f>
        <v>45292</v>
      </c>
      <c r="E11" s="9">
        <f>D11+1</f>
        <v>45293</v>
      </c>
      <c r="F11" s="9">
        <f t="shared" ref="F11:AE11" si="0">E11+1</f>
        <v>45294</v>
      </c>
      <c r="G11" s="9">
        <f t="shared" si="0"/>
        <v>45295</v>
      </c>
      <c r="H11" s="9">
        <f t="shared" si="0"/>
        <v>45296</v>
      </c>
      <c r="I11" s="9">
        <f t="shared" si="0"/>
        <v>45297</v>
      </c>
      <c r="J11" s="9">
        <f t="shared" si="0"/>
        <v>45298</v>
      </c>
      <c r="K11" s="9">
        <f t="shared" si="0"/>
        <v>45299</v>
      </c>
      <c r="L11" s="9">
        <f t="shared" si="0"/>
        <v>45300</v>
      </c>
      <c r="M11" s="9">
        <f t="shared" si="0"/>
        <v>45301</v>
      </c>
      <c r="N11" s="9">
        <f t="shared" si="0"/>
        <v>45302</v>
      </c>
      <c r="O11" s="9">
        <f t="shared" si="0"/>
        <v>45303</v>
      </c>
      <c r="P11" s="9">
        <f t="shared" si="0"/>
        <v>45304</v>
      </c>
      <c r="Q11" s="9">
        <f t="shared" si="0"/>
        <v>45305</v>
      </c>
      <c r="R11" s="9">
        <f t="shared" si="0"/>
        <v>45306</v>
      </c>
      <c r="S11" s="9">
        <f t="shared" si="0"/>
        <v>45307</v>
      </c>
      <c r="T11" s="9">
        <f t="shared" si="0"/>
        <v>45308</v>
      </c>
      <c r="U11" s="9">
        <f t="shared" si="0"/>
        <v>45309</v>
      </c>
      <c r="V11" s="9">
        <f t="shared" si="0"/>
        <v>45310</v>
      </c>
      <c r="W11" s="9">
        <f t="shared" si="0"/>
        <v>45311</v>
      </c>
      <c r="X11" s="9">
        <f t="shared" si="0"/>
        <v>45312</v>
      </c>
      <c r="Y11" s="9">
        <f t="shared" si="0"/>
        <v>45313</v>
      </c>
      <c r="Z11" s="9">
        <f t="shared" si="0"/>
        <v>45314</v>
      </c>
      <c r="AA11" s="9">
        <f t="shared" si="0"/>
        <v>45315</v>
      </c>
      <c r="AB11" s="9">
        <f t="shared" si="0"/>
        <v>45316</v>
      </c>
      <c r="AC11" s="9">
        <f t="shared" si="0"/>
        <v>45317</v>
      </c>
      <c r="AD11" s="9">
        <f t="shared" si="0"/>
        <v>45318</v>
      </c>
      <c r="AE11" s="9">
        <f t="shared" si="0"/>
        <v>45319</v>
      </c>
      <c r="AF11" s="9">
        <f>IF(MONTH($AE11+1)&gt;MONTH($D$11),"",$AE11+1)</f>
        <v>45320</v>
      </c>
      <c r="AG11" s="9">
        <f>IF(MONTH($AE11+2)&gt;MONTH($D$11),"",$AE11+2)</f>
        <v>45321</v>
      </c>
      <c r="AH11" s="55">
        <f>IF(MONTH($AE11+3)&gt;MONTH($D$11),"",$AE11+3)</f>
        <v>45322</v>
      </c>
      <c r="AI11" s="57"/>
      <c r="AM11" s="34">
        <f>SUM(AM12:AM30)</f>
        <v>2</v>
      </c>
      <c r="AN11" s="34">
        <f t="shared" ref="AN11:AR11" si="1">SUM(AN12:AN30)</f>
        <v>4</v>
      </c>
      <c r="AO11" s="34">
        <f t="shared" si="1"/>
        <v>10</v>
      </c>
      <c r="AP11" s="34">
        <f t="shared" si="1"/>
        <v>11</v>
      </c>
      <c r="AQ11" s="34">
        <f t="shared" si="1"/>
        <v>7</v>
      </c>
      <c r="AR11" s="34">
        <f t="shared" si="1"/>
        <v>0</v>
      </c>
      <c r="AS11" s="51"/>
      <c r="AT11" s="51"/>
    </row>
    <row r="12" spans="1:46" ht="20.399999999999999" customHeight="1" x14ac:dyDescent="0.3">
      <c r="B12" s="13" t="s">
        <v>43</v>
      </c>
      <c r="C12" s="5" t="s">
        <v>1</v>
      </c>
      <c r="D12" s="37"/>
      <c r="E12" s="38"/>
      <c r="F12" s="38" t="s">
        <v>35</v>
      </c>
      <c r="G12" s="38" t="s">
        <v>28</v>
      </c>
      <c r="H12" s="38"/>
      <c r="I12" s="40"/>
      <c r="J12" s="40"/>
      <c r="K12" s="38"/>
      <c r="L12" s="38"/>
      <c r="M12" s="38"/>
      <c r="N12" s="38" t="s">
        <v>35</v>
      </c>
      <c r="O12" s="38"/>
      <c r="P12" s="38"/>
      <c r="Q12" s="38"/>
      <c r="R12" s="38"/>
      <c r="S12" s="38" t="s">
        <v>35</v>
      </c>
      <c r="T12" s="38"/>
      <c r="U12" s="38" t="s">
        <v>38</v>
      </c>
      <c r="V12" s="38"/>
      <c r="W12" s="38"/>
      <c r="X12" s="38"/>
      <c r="Y12" s="38" t="s">
        <v>38</v>
      </c>
      <c r="Z12" s="38"/>
      <c r="AA12" s="38"/>
      <c r="AB12" s="38"/>
      <c r="AC12" s="38" t="s">
        <v>34</v>
      </c>
      <c r="AD12" s="38"/>
      <c r="AE12" s="38"/>
      <c r="AF12" s="38"/>
      <c r="AG12" s="38"/>
      <c r="AH12" s="58"/>
      <c r="AI12" s="59">
        <f>SUM(AM12:AR12)</f>
        <v>7</v>
      </c>
      <c r="AM12" s="35">
        <f>COUNTIF($D12:$AH12,AM$10)</f>
        <v>1</v>
      </c>
      <c r="AN12" s="35">
        <f t="shared" ref="AN12:AR27" si="2">COUNTIF($D12:$AH12,AN$10)</f>
        <v>1</v>
      </c>
      <c r="AO12" s="35">
        <f t="shared" si="2"/>
        <v>3</v>
      </c>
      <c r="AP12" s="35">
        <f t="shared" si="2"/>
        <v>0</v>
      </c>
      <c r="AQ12" s="35">
        <f t="shared" si="2"/>
        <v>2</v>
      </c>
      <c r="AR12" s="35">
        <f t="shared" si="2"/>
        <v>0</v>
      </c>
      <c r="AS12" s="52"/>
      <c r="AT12" s="51"/>
    </row>
    <row r="13" spans="1:46" ht="18" x14ac:dyDescent="0.3">
      <c r="B13" s="14"/>
      <c r="C13" s="5" t="s">
        <v>2</v>
      </c>
      <c r="D13" s="38"/>
      <c r="E13" s="38"/>
      <c r="F13" s="38"/>
      <c r="G13" s="38"/>
      <c r="H13" s="38"/>
      <c r="I13" s="40"/>
      <c r="J13" s="40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58"/>
      <c r="AI13" s="59">
        <f t="shared" ref="AI13:AI31" si="3">SUM(AM13:AR13)</f>
        <v>0</v>
      </c>
      <c r="AM13" s="35">
        <f t="shared" ref="AM13:AR31" si="4">COUNTIF($D13:$AH13,AM$10)</f>
        <v>0</v>
      </c>
      <c r="AN13" s="35">
        <f t="shared" si="2"/>
        <v>0</v>
      </c>
      <c r="AO13" s="35">
        <f t="shared" si="2"/>
        <v>0</v>
      </c>
      <c r="AP13" s="35">
        <f t="shared" si="2"/>
        <v>0</v>
      </c>
      <c r="AQ13" s="35">
        <f t="shared" si="2"/>
        <v>0</v>
      </c>
      <c r="AR13" s="35">
        <f t="shared" si="2"/>
        <v>0</v>
      </c>
      <c r="AS13" s="32"/>
      <c r="AT13" s="32"/>
    </row>
    <row r="14" spans="1:46" ht="18" x14ac:dyDescent="0.3">
      <c r="B14" s="14"/>
      <c r="C14" s="5" t="s">
        <v>3</v>
      </c>
      <c r="D14" s="38"/>
      <c r="E14" s="38"/>
      <c r="F14" s="38"/>
      <c r="G14" s="38"/>
      <c r="H14" s="38"/>
      <c r="I14" s="40"/>
      <c r="J14" s="40"/>
      <c r="K14" s="38"/>
      <c r="L14" s="38" t="s">
        <v>36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58"/>
      <c r="AI14" s="59">
        <f t="shared" si="3"/>
        <v>1</v>
      </c>
      <c r="AM14" s="35">
        <f t="shared" si="4"/>
        <v>0</v>
      </c>
      <c r="AN14" s="35">
        <f t="shared" si="2"/>
        <v>0</v>
      </c>
      <c r="AO14" s="35">
        <f t="shared" si="2"/>
        <v>0</v>
      </c>
      <c r="AP14" s="35">
        <f t="shared" si="2"/>
        <v>1</v>
      </c>
      <c r="AQ14" s="35">
        <f t="shared" si="2"/>
        <v>0</v>
      </c>
      <c r="AR14" s="35">
        <f t="shared" si="2"/>
        <v>0</v>
      </c>
    </row>
    <row r="15" spans="1:46" ht="18" x14ac:dyDescent="0.3">
      <c r="B15" s="14"/>
      <c r="C15" s="5" t="s">
        <v>4</v>
      </c>
      <c r="D15" s="38"/>
      <c r="E15" s="38"/>
      <c r="F15" s="38"/>
      <c r="G15" s="38"/>
      <c r="H15" s="38"/>
      <c r="I15" s="40"/>
      <c r="J15" s="40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 t="s">
        <v>34</v>
      </c>
      <c r="AD15" s="38"/>
      <c r="AE15" s="38"/>
      <c r="AF15" s="38"/>
      <c r="AG15" s="38"/>
      <c r="AH15" s="58"/>
      <c r="AI15" s="59">
        <f t="shared" si="3"/>
        <v>1</v>
      </c>
      <c r="AM15" s="35">
        <f t="shared" si="4"/>
        <v>0</v>
      </c>
      <c r="AN15" s="35">
        <f t="shared" si="2"/>
        <v>1</v>
      </c>
      <c r="AO15" s="35">
        <f t="shared" si="2"/>
        <v>0</v>
      </c>
      <c r="AP15" s="35">
        <f t="shared" si="2"/>
        <v>0</v>
      </c>
      <c r="AQ15" s="35">
        <f t="shared" si="2"/>
        <v>0</v>
      </c>
      <c r="AR15" s="35">
        <f t="shared" si="2"/>
        <v>0</v>
      </c>
    </row>
    <row r="16" spans="1:46" ht="18" x14ac:dyDescent="0.3">
      <c r="B16" s="14"/>
      <c r="C16" s="5" t="s">
        <v>5</v>
      </c>
      <c r="D16" s="38"/>
      <c r="E16" s="38" t="s">
        <v>36</v>
      </c>
      <c r="F16" s="38"/>
      <c r="G16" s="38"/>
      <c r="H16" s="38"/>
      <c r="I16" s="40"/>
      <c r="J16" s="40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 t="s">
        <v>35</v>
      </c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58"/>
      <c r="AI16" s="59">
        <f t="shared" si="3"/>
        <v>2</v>
      </c>
      <c r="AM16" s="35">
        <f t="shared" si="4"/>
        <v>0</v>
      </c>
      <c r="AN16" s="35">
        <f t="shared" si="2"/>
        <v>0</v>
      </c>
      <c r="AO16" s="35">
        <f t="shared" si="2"/>
        <v>1</v>
      </c>
      <c r="AP16" s="35">
        <f t="shared" si="2"/>
        <v>1</v>
      </c>
      <c r="AQ16" s="35">
        <f t="shared" si="2"/>
        <v>0</v>
      </c>
      <c r="AR16" s="35">
        <f t="shared" si="2"/>
        <v>0</v>
      </c>
      <c r="AT16" s="7"/>
    </row>
    <row r="17" spans="2:44" ht="18" x14ac:dyDescent="0.3">
      <c r="B17" s="14"/>
      <c r="C17" s="5" t="s">
        <v>6</v>
      </c>
      <c r="D17" s="38"/>
      <c r="E17" s="38"/>
      <c r="F17" s="38"/>
      <c r="G17" s="38"/>
      <c r="H17" s="38"/>
      <c r="I17" s="40"/>
      <c r="J17" s="40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58"/>
      <c r="AI17" s="59">
        <f t="shared" si="3"/>
        <v>0</v>
      </c>
      <c r="AM17" s="35">
        <f t="shared" si="4"/>
        <v>0</v>
      </c>
      <c r="AN17" s="35">
        <f t="shared" si="2"/>
        <v>0</v>
      </c>
      <c r="AO17" s="35">
        <f t="shared" si="2"/>
        <v>0</v>
      </c>
      <c r="AP17" s="35">
        <f t="shared" si="2"/>
        <v>0</v>
      </c>
      <c r="AQ17" s="35">
        <f t="shared" si="2"/>
        <v>0</v>
      </c>
      <c r="AR17" s="35">
        <f t="shared" si="2"/>
        <v>0</v>
      </c>
    </row>
    <row r="18" spans="2:44" ht="18" x14ac:dyDescent="0.3">
      <c r="B18" s="14"/>
      <c r="C18" s="5" t="s">
        <v>7</v>
      </c>
      <c r="D18" s="38"/>
      <c r="E18" s="38"/>
      <c r="F18" s="38"/>
      <c r="G18" s="38" t="s">
        <v>36</v>
      </c>
      <c r="H18" s="38" t="s">
        <v>34</v>
      </c>
      <c r="I18" s="40"/>
      <c r="J18" s="40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58"/>
      <c r="AI18" s="59">
        <f t="shared" si="3"/>
        <v>2</v>
      </c>
      <c r="AM18" s="35">
        <f t="shared" si="4"/>
        <v>0</v>
      </c>
      <c r="AN18" s="35">
        <f t="shared" si="2"/>
        <v>1</v>
      </c>
      <c r="AO18" s="35">
        <f t="shared" si="2"/>
        <v>0</v>
      </c>
      <c r="AP18" s="35">
        <f t="shared" si="2"/>
        <v>1</v>
      </c>
      <c r="AQ18" s="35">
        <f t="shared" si="2"/>
        <v>0</v>
      </c>
      <c r="AR18" s="35">
        <f t="shared" si="2"/>
        <v>0</v>
      </c>
    </row>
    <row r="19" spans="2:44" ht="18" x14ac:dyDescent="0.3">
      <c r="B19" s="14"/>
      <c r="C19" s="5" t="s">
        <v>8</v>
      </c>
      <c r="D19" s="38"/>
      <c r="E19" s="38"/>
      <c r="F19" s="38"/>
      <c r="G19" s="38"/>
      <c r="H19" s="38"/>
      <c r="I19" s="40"/>
      <c r="J19" s="40"/>
      <c r="K19" s="38" t="s">
        <v>36</v>
      </c>
      <c r="L19" s="38" t="s">
        <v>36</v>
      </c>
      <c r="M19" s="38"/>
      <c r="N19" s="38" t="s">
        <v>36</v>
      </c>
      <c r="O19" s="38"/>
      <c r="P19" s="38"/>
      <c r="Q19" s="38"/>
      <c r="R19" s="38"/>
      <c r="S19" s="38" t="s">
        <v>38</v>
      </c>
      <c r="T19" s="38" t="s">
        <v>36</v>
      </c>
      <c r="U19" s="38"/>
      <c r="V19" s="38" t="s">
        <v>38</v>
      </c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58"/>
      <c r="AI19" s="59">
        <f t="shared" si="3"/>
        <v>6</v>
      </c>
      <c r="AM19" s="35">
        <f t="shared" si="4"/>
        <v>0</v>
      </c>
      <c r="AN19" s="35">
        <f t="shared" si="2"/>
        <v>0</v>
      </c>
      <c r="AO19" s="35">
        <f t="shared" si="2"/>
        <v>0</v>
      </c>
      <c r="AP19" s="35">
        <f t="shared" si="2"/>
        <v>4</v>
      </c>
      <c r="AQ19" s="35">
        <f t="shared" si="2"/>
        <v>2</v>
      </c>
      <c r="AR19" s="35">
        <f t="shared" si="2"/>
        <v>0</v>
      </c>
    </row>
    <row r="20" spans="2:44" ht="18" x14ac:dyDescent="0.3">
      <c r="B20" s="14"/>
      <c r="C20" s="5" t="s">
        <v>9</v>
      </c>
      <c r="D20" s="38"/>
      <c r="E20" s="38"/>
      <c r="F20" s="38"/>
      <c r="G20" s="38"/>
      <c r="H20" s="38"/>
      <c r="I20" s="40"/>
      <c r="J20" s="4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 t="s">
        <v>35</v>
      </c>
      <c r="AA20" s="38" t="s">
        <v>35</v>
      </c>
      <c r="AB20" s="38"/>
      <c r="AC20" s="38"/>
      <c r="AD20" s="38"/>
      <c r="AE20" s="38"/>
      <c r="AF20" s="38"/>
      <c r="AG20" s="38"/>
      <c r="AH20" s="58"/>
      <c r="AI20" s="59">
        <f t="shared" si="3"/>
        <v>2</v>
      </c>
      <c r="AM20" s="35">
        <f t="shared" si="4"/>
        <v>0</v>
      </c>
      <c r="AN20" s="35">
        <f t="shared" si="2"/>
        <v>0</v>
      </c>
      <c r="AO20" s="35">
        <f t="shared" si="2"/>
        <v>2</v>
      </c>
      <c r="AP20" s="35">
        <f t="shared" si="2"/>
        <v>0</v>
      </c>
      <c r="AQ20" s="35">
        <f t="shared" si="2"/>
        <v>0</v>
      </c>
      <c r="AR20" s="35">
        <f t="shared" si="2"/>
        <v>0</v>
      </c>
    </row>
    <row r="21" spans="2:44" ht="18" x14ac:dyDescent="0.3">
      <c r="B21" s="14"/>
      <c r="C21" s="5" t="s">
        <v>10</v>
      </c>
      <c r="D21" s="38"/>
      <c r="E21" s="38"/>
      <c r="F21" s="38"/>
      <c r="G21" s="38"/>
      <c r="H21" s="38"/>
      <c r="I21" s="40"/>
      <c r="J21" s="40"/>
      <c r="K21" s="38"/>
      <c r="L21" s="38"/>
      <c r="M21" s="38"/>
      <c r="N21" s="38"/>
      <c r="O21" s="38"/>
      <c r="P21" s="38"/>
      <c r="Q21" s="38"/>
      <c r="R21" s="38"/>
      <c r="S21" s="38" t="s">
        <v>38</v>
      </c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58"/>
      <c r="AI21" s="59">
        <f t="shared" si="3"/>
        <v>1</v>
      </c>
      <c r="AM21" s="35">
        <f t="shared" si="4"/>
        <v>0</v>
      </c>
      <c r="AN21" s="35">
        <f t="shared" si="2"/>
        <v>0</v>
      </c>
      <c r="AO21" s="35">
        <f t="shared" si="2"/>
        <v>0</v>
      </c>
      <c r="AP21" s="35">
        <f t="shared" si="2"/>
        <v>0</v>
      </c>
      <c r="AQ21" s="35">
        <f t="shared" si="2"/>
        <v>1</v>
      </c>
      <c r="AR21" s="35">
        <f t="shared" si="2"/>
        <v>0</v>
      </c>
    </row>
    <row r="22" spans="2:44" ht="18" x14ac:dyDescent="0.3">
      <c r="B22" s="14"/>
      <c r="C22" s="5" t="s">
        <v>11</v>
      </c>
      <c r="D22" s="38"/>
      <c r="E22" s="38"/>
      <c r="F22" s="38"/>
      <c r="G22" s="38"/>
      <c r="H22" s="38"/>
      <c r="I22" s="40"/>
      <c r="J22" s="40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58"/>
      <c r="AI22" s="59">
        <f t="shared" si="3"/>
        <v>0</v>
      </c>
      <c r="AM22" s="35">
        <f t="shared" si="4"/>
        <v>0</v>
      </c>
      <c r="AN22" s="35">
        <f t="shared" si="2"/>
        <v>0</v>
      </c>
      <c r="AO22" s="35">
        <f t="shared" si="2"/>
        <v>0</v>
      </c>
      <c r="AP22" s="35">
        <f t="shared" si="2"/>
        <v>0</v>
      </c>
      <c r="AQ22" s="35">
        <f t="shared" si="2"/>
        <v>0</v>
      </c>
      <c r="AR22" s="35">
        <f t="shared" si="2"/>
        <v>0</v>
      </c>
    </row>
    <row r="23" spans="2:44" ht="18" x14ac:dyDescent="0.3">
      <c r="B23" s="14"/>
      <c r="C23" s="5" t="s">
        <v>12</v>
      </c>
      <c r="D23" s="38"/>
      <c r="E23" s="38" t="s">
        <v>35</v>
      </c>
      <c r="F23" s="38"/>
      <c r="G23" s="38"/>
      <c r="H23" s="38" t="s">
        <v>35</v>
      </c>
      <c r="I23" s="40"/>
      <c r="J23" s="40"/>
      <c r="K23" s="38"/>
      <c r="L23" s="38" t="s">
        <v>36</v>
      </c>
      <c r="M23" s="38"/>
      <c r="N23" s="38"/>
      <c r="O23" s="38" t="s">
        <v>34</v>
      </c>
      <c r="P23" s="38"/>
      <c r="Q23" s="38"/>
      <c r="R23" s="38"/>
      <c r="S23" s="38"/>
      <c r="T23" s="38"/>
      <c r="U23" s="38" t="s">
        <v>38</v>
      </c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58"/>
      <c r="AI23" s="59">
        <f t="shared" si="3"/>
        <v>5</v>
      </c>
      <c r="AM23" s="35">
        <f t="shared" si="4"/>
        <v>0</v>
      </c>
      <c r="AN23" s="35">
        <f t="shared" si="2"/>
        <v>1</v>
      </c>
      <c r="AO23" s="35">
        <f t="shared" si="2"/>
        <v>2</v>
      </c>
      <c r="AP23" s="35">
        <f t="shared" si="2"/>
        <v>1</v>
      </c>
      <c r="AQ23" s="35">
        <f t="shared" si="2"/>
        <v>1</v>
      </c>
      <c r="AR23" s="35">
        <f t="shared" si="2"/>
        <v>0</v>
      </c>
    </row>
    <row r="24" spans="2:44" ht="18" x14ac:dyDescent="0.3">
      <c r="B24" s="14"/>
      <c r="C24" s="5" t="s">
        <v>13</v>
      </c>
      <c r="D24" s="38"/>
      <c r="E24" s="38"/>
      <c r="F24" s="38"/>
      <c r="G24" s="38"/>
      <c r="H24" s="38"/>
      <c r="I24" s="40"/>
      <c r="J24" s="40"/>
      <c r="K24" s="38"/>
      <c r="L24" s="38"/>
      <c r="M24" s="38"/>
      <c r="N24" s="38"/>
      <c r="O24" s="38"/>
      <c r="P24" s="38"/>
      <c r="Q24" s="38"/>
      <c r="R24" s="38"/>
      <c r="S24" s="38"/>
      <c r="T24" s="38" t="s">
        <v>28</v>
      </c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58"/>
      <c r="AI24" s="59">
        <f t="shared" si="3"/>
        <v>1</v>
      </c>
      <c r="AM24" s="35">
        <f t="shared" si="4"/>
        <v>1</v>
      </c>
      <c r="AN24" s="35">
        <f t="shared" si="2"/>
        <v>0</v>
      </c>
      <c r="AO24" s="35">
        <f t="shared" si="2"/>
        <v>0</v>
      </c>
      <c r="AP24" s="35">
        <f t="shared" si="2"/>
        <v>0</v>
      </c>
      <c r="AQ24" s="35">
        <f t="shared" si="2"/>
        <v>0</v>
      </c>
      <c r="AR24" s="35">
        <f t="shared" si="2"/>
        <v>0</v>
      </c>
    </row>
    <row r="25" spans="2:44" ht="18" x14ac:dyDescent="0.3">
      <c r="B25" s="14"/>
      <c r="C25" s="5" t="s">
        <v>14</v>
      </c>
      <c r="D25" s="38"/>
      <c r="E25" s="38"/>
      <c r="F25" s="38"/>
      <c r="G25" s="38"/>
      <c r="H25" s="38"/>
      <c r="I25" s="40"/>
      <c r="J25" s="40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58"/>
      <c r="AI25" s="59">
        <f t="shared" si="3"/>
        <v>0</v>
      </c>
      <c r="AM25" s="35">
        <f t="shared" si="4"/>
        <v>0</v>
      </c>
      <c r="AN25" s="35">
        <f t="shared" si="2"/>
        <v>0</v>
      </c>
      <c r="AO25" s="35">
        <f t="shared" si="2"/>
        <v>0</v>
      </c>
      <c r="AP25" s="35">
        <f t="shared" si="2"/>
        <v>0</v>
      </c>
      <c r="AQ25" s="35">
        <f t="shared" si="2"/>
        <v>0</v>
      </c>
      <c r="AR25" s="35">
        <f t="shared" si="2"/>
        <v>0</v>
      </c>
    </row>
    <row r="26" spans="2:44" ht="18" x14ac:dyDescent="0.3">
      <c r="B26" s="14"/>
      <c r="C26" s="5" t="s">
        <v>15</v>
      </c>
      <c r="D26" s="38"/>
      <c r="E26" s="38"/>
      <c r="F26" s="38"/>
      <c r="G26" s="38" t="s">
        <v>36</v>
      </c>
      <c r="H26" s="38"/>
      <c r="I26" s="40"/>
      <c r="J26" s="40"/>
      <c r="K26" s="38"/>
      <c r="L26" s="38"/>
      <c r="M26" s="38"/>
      <c r="N26" s="38"/>
      <c r="O26" s="38"/>
      <c r="P26" s="38"/>
      <c r="Q26" s="38"/>
      <c r="R26" s="38"/>
      <c r="S26" s="38"/>
      <c r="T26" s="38" t="s">
        <v>36</v>
      </c>
      <c r="U26" s="38"/>
      <c r="V26" s="38" t="s">
        <v>35</v>
      </c>
      <c r="W26" s="38"/>
      <c r="X26" s="38"/>
      <c r="Y26" s="38"/>
      <c r="Z26" s="38"/>
      <c r="AA26" s="38"/>
      <c r="AB26" s="38"/>
      <c r="AC26" s="38" t="s">
        <v>35</v>
      </c>
      <c r="AD26" s="38"/>
      <c r="AE26" s="38"/>
      <c r="AF26" s="38"/>
      <c r="AG26" s="38"/>
      <c r="AH26" s="58"/>
      <c r="AI26" s="59">
        <f t="shared" si="3"/>
        <v>4</v>
      </c>
      <c r="AM26" s="35">
        <f t="shared" si="4"/>
        <v>0</v>
      </c>
      <c r="AN26" s="35">
        <f t="shared" si="2"/>
        <v>0</v>
      </c>
      <c r="AO26" s="35">
        <f t="shared" si="2"/>
        <v>2</v>
      </c>
      <c r="AP26" s="35">
        <f t="shared" si="2"/>
        <v>2</v>
      </c>
      <c r="AQ26" s="35">
        <f t="shared" si="2"/>
        <v>0</v>
      </c>
      <c r="AR26" s="35">
        <f t="shared" si="2"/>
        <v>0</v>
      </c>
    </row>
    <row r="27" spans="2:44" ht="18" x14ac:dyDescent="0.3">
      <c r="B27" s="14"/>
      <c r="C27" s="5" t="s">
        <v>16</v>
      </c>
      <c r="D27" s="38"/>
      <c r="E27" s="38"/>
      <c r="F27" s="38"/>
      <c r="G27" s="38"/>
      <c r="H27" s="38"/>
      <c r="I27" s="40"/>
      <c r="J27" s="40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58"/>
      <c r="AI27" s="59">
        <f t="shared" si="3"/>
        <v>0</v>
      </c>
      <c r="AM27" s="35">
        <f t="shared" si="4"/>
        <v>0</v>
      </c>
      <c r="AN27" s="35">
        <f t="shared" si="2"/>
        <v>0</v>
      </c>
      <c r="AO27" s="35">
        <f t="shared" si="2"/>
        <v>0</v>
      </c>
      <c r="AP27" s="35">
        <f t="shared" si="2"/>
        <v>0</v>
      </c>
      <c r="AQ27" s="35">
        <f t="shared" si="2"/>
        <v>0</v>
      </c>
      <c r="AR27" s="35">
        <f t="shared" si="2"/>
        <v>0</v>
      </c>
    </row>
    <row r="28" spans="2:44" ht="18" x14ac:dyDescent="0.3">
      <c r="B28" s="14"/>
      <c r="C28" s="5" t="s">
        <v>17</v>
      </c>
      <c r="D28" s="38"/>
      <c r="E28" s="38"/>
      <c r="F28" s="38" t="s">
        <v>36</v>
      </c>
      <c r="G28" s="38"/>
      <c r="H28" s="38"/>
      <c r="I28" s="40"/>
      <c r="J28" s="40"/>
      <c r="K28" s="38"/>
      <c r="L28" s="38"/>
      <c r="M28" s="38"/>
      <c r="N28" s="38" t="s">
        <v>38</v>
      </c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58"/>
      <c r="AI28" s="59">
        <f t="shared" si="3"/>
        <v>2</v>
      </c>
      <c r="AM28" s="35">
        <f t="shared" si="4"/>
        <v>0</v>
      </c>
      <c r="AN28" s="35">
        <f t="shared" si="4"/>
        <v>0</v>
      </c>
      <c r="AO28" s="35">
        <f t="shared" si="4"/>
        <v>0</v>
      </c>
      <c r="AP28" s="35">
        <f t="shared" si="4"/>
        <v>1</v>
      </c>
      <c r="AQ28" s="35">
        <f t="shared" si="4"/>
        <v>1</v>
      </c>
      <c r="AR28" s="35">
        <f t="shared" si="4"/>
        <v>0</v>
      </c>
    </row>
    <row r="29" spans="2:44" ht="18" x14ac:dyDescent="0.3">
      <c r="B29" s="14"/>
      <c r="C29" s="5" t="s">
        <v>18</v>
      </c>
      <c r="D29" s="38"/>
      <c r="E29" s="38"/>
      <c r="F29" s="38"/>
      <c r="G29" s="38"/>
      <c r="H29" s="38"/>
      <c r="I29" s="40"/>
      <c r="J29" s="40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58"/>
      <c r="AI29" s="59">
        <f t="shared" si="3"/>
        <v>0</v>
      </c>
      <c r="AM29" s="35">
        <f t="shared" si="4"/>
        <v>0</v>
      </c>
      <c r="AN29" s="35">
        <f t="shared" si="4"/>
        <v>0</v>
      </c>
      <c r="AO29" s="35">
        <f t="shared" si="4"/>
        <v>0</v>
      </c>
      <c r="AP29" s="35">
        <f t="shared" si="4"/>
        <v>0</v>
      </c>
      <c r="AQ29" s="35">
        <f t="shared" si="4"/>
        <v>0</v>
      </c>
      <c r="AR29" s="35">
        <f t="shared" si="4"/>
        <v>0</v>
      </c>
    </row>
    <row r="30" spans="2:44" ht="18" x14ac:dyDescent="0.3">
      <c r="B30" s="14"/>
      <c r="C30" s="5" t="s">
        <v>19</v>
      </c>
      <c r="D30" s="38"/>
      <c r="E30" s="38"/>
      <c r="F30" s="38"/>
      <c r="G30" s="38"/>
      <c r="H30" s="38"/>
      <c r="I30" s="40"/>
      <c r="J30" s="40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58"/>
      <c r="AI30" s="59">
        <f t="shared" si="3"/>
        <v>0</v>
      </c>
      <c r="AM30" s="35">
        <f t="shared" si="4"/>
        <v>0</v>
      </c>
      <c r="AN30" s="35">
        <f t="shared" si="4"/>
        <v>0</v>
      </c>
      <c r="AO30" s="35">
        <f t="shared" si="4"/>
        <v>0</v>
      </c>
      <c r="AP30" s="35">
        <f t="shared" si="4"/>
        <v>0</v>
      </c>
      <c r="AQ30" s="35">
        <f t="shared" si="4"/>
        <v>0</v>
      </c>
      <c r="AR30" s="35">
        <f t="shared" si="4"/>
        <v>0</v>
      </c>
    </row>
    <row r="31" spans="2:44" ht="18" x14ac:dyDescent="0.3">
      <c r="B31" s="15"/>
      <c r="C31" s="5" t="s">
        <v>20</v>
      </c>
      <c r="D31" s="38"/>
      <c r="E31" s="38"/>
      <c r="F31" s="38" t="s">
        <v>35</v>
      </c>
      <c r="G31" s="38"/>
      <c r="H31" s="38"/>
      <c r="I31" s="40"/>
      <c r="J31" s="40"/>
      <c r="K31" s="38"/>
      <c r="L31" s="38"/>
      <c r="M31" s="38" t="s">
        <v>36</v>
      </c>
      <c r="N31" s="38"/>
      <c r="O31" s="38"/>
      <c r="P31" s="38"/>
      <c r="Q31" s="38"/>
      <c r="R31" s="38"/>
      <c r="S31" s="38"/>
      <c r="T31" s="38"/>
      <c r="U31" s="38" t="s">
        <v>28</v>
      </c>
      <c r="V31" s="38"/>
      <c r="W31" s="38"/>
      <c r="X31" s="38"/>
      <c r="Y31" s="38"/>
      <c r="Z31" s="38"/>
      <c r="AA31" s="38" t="s">
        <v>28</v>
      </c>
      <c r="AB31" s="38"/>
      <c r="AC31" s="38"/>
      <c r="AD31" s="38"/>
      <c r="AE31" s="38"/>
      <c r="AF31" s="38"/>
      <c r="AG31" s="38"/>
      <c r="AH31" s="58"/>
      <c r="AI31" s="59">
        <f t="shared" si="3"/>
        <v>4</v>
      </c>
      <c r="AM31" s="35">
        <f t="shared" si="4"/>
        <v>2</v>
      </c>
      <c r="AN31" s="35">
        <f t="shared" si="4"/>
        <v>0</v>
      </c>
      <c r="AO31" s="35">
        <f t="shared" si="4"/>
        <v>1</v>
      </c>
      <c r="AP31" s="35">
        <f t="shared" si="4"/>
        <v>1</v>
      </c>
      <c r="AQ31" s="35">
        <f t="shared" si="4"/>
        <v>0</v>
      </c>
      <c r="AR31" s="35">
        <f t="shared" si="4"/>
        <v>0</v>
      </c>
    </row>
    <row r="34" spans="37:38" ht="15" customHeight="1" x14ac:dyDescent="0.3"/>
    <row r="35" spans="37:38" ht="25.8" customHeight="1" x14ac:dyDescent="0.3">
      <c r="AK35" s="6" t="s">
        <v>25</v>
      </c>
      <c r="AL35" s="3" t="s">
        <v>26</v>
      </c>
    </row>
    <row r="36" spans="37:38" x14ac:dyDescent="0.3">
      <c r="AK36" s="4" t="s">
        <v>27</v>
      </c>
      <c r="AL36" s="4" t="s">
        <v>28</v>
      </c>
    </row>
    <row r="37" spans="37:38" x14ac:dyDescent="0.3">
      <c r="AK37" s="4" t="s">
        <v>29</v>
      </c>
      <c r="AL37" s="4" t="s">
        <v>34</v>
      </c>
    </row>
    <row r="38" spans="37:38" x14ac:dyDescent="0.3">
      <c r="AK38" s="4" t="s">
        <v>30</v>
      </c>
      <c r="AL38" s="4" t="s">
        <v>35</v>
      </c>
    </row>
    <row r="39" spans="37:38" x14ac:dyDescent="0.3">
      <c r="AK39" s="4" t="s">
        <v>31</v>
      </c>
      <c r="AL39" s="4" t="s">
        <v>36</v>
      </c>
    </row>
    <row r="40" spans="37:38" x14ac:dyDescent="0.3">
      <c r="AK40" s="4" t="s">
        <v>32</v>
      </c>
      <c r="AL40" s="4" t="s">
        <v>38</v>
      </c>
    </row>
    <row r="41" spans="37:38" x14ac:dyDescent="0.3">
      <c r="AK41" s="4" t="s">
        <v>33</v>
      </c>
      <c r="AL41" s="4" t="s">
        <v>37</v>
      </c>
    </row>
    <row r="42" spans="37:38" x14ac:dyDescent="0.3">
      <c r="AK42" s="33"/>
      <c r="AL42" s="33"/>
    </row>
  </sheetData>
  <mergeCells count="7">
    <mergeCell ref="B12:B31"/>
    <mergeCell ref="AI10:AI11"/>
    <mergeCell ref="A1:H1"/>
    <mergeCell ref="B3:C4"/>
    <mergeCell ref="E3:R4"/>
    <mergeCell ref="C9:AH9"/>
    <mergeCell ref="AM9:AR9"/>
  </mergeCells>
  <conditionalFormatting sqref="D12:AH31">
    <cfRule type="expression" dxfId="31" priority="4">
      <formula>OR(D$10="Sa",D$10="Su")</formula>
    </cfRule>
  </conditionalFormatting>
  <conditionalFormatting sqref="AI12:AI31">
    <cfRule type="top10" dxfId="30" priority="3" rank="3"/>
  </conditionalFormatting>
  <conditionalFormatting sqref="C12:C31">
    <cfRule type="expression" dxfId="27" priority="1">
      <formula>$AI12&gt;3</formula>
    </cfRule>
  </conditionalFormatting>
  <dataValidations count="1">
    <dataValidation type="list" allowBlank="1" showInputMessage="1" showErrorMessage="1" sqref="D12:H31 K12:O31 R12:V31 Y12:AC31 AF12:AH31" xr:uid="{9944F3D2-4D30-484E-9F12-C8944C2CC539}">
      <formula1>$AL$36:$AL$41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73D1-E5C2-4F5C-8AAA-467ED380368F}">
  <dimension ref="A1:AT41"/>
  <sheetViews>
    <sheetView topLeftCell="A10" zoomScale="73" workbookViewId="0">
      <selection activeCell="AM30" sqref="AM30:AR31"/>
    </sheetView>
  </sheetViews>
  <sheetFormatPr defaultRowHeight="14.4" x14ac:dyDescent="0.3"/>
  <cols>
    <col min="3" max="3" width="20.88671875" customWidth="1"/>
    <col min="4" max="4" width="4" customWidth="1"/>
    <col min="5" max="5" width="3.6640625" customWidth="1"/>
    <col min="6" max="6" width="3.109375" customWidth="1"/>
    <col min="7" max="7" width="3.44140625" customWidth="1"/>
    <col min="8" max="8" width="3.5546875" customWidth="1"/>
    <col min="9" max="9" width="3.88671875" customWidth="1"/>
    <col min="10" max="10" width="3.77734375" customWidth="1"/>
    <col min="11" max="11" width="3.5546875" customWidth="1"/>
    <col min="12" max="12" width="3.6640625" customWidth="1"/>
    <col min="13" max="14" width="3.5546875" customWidth="1"/>
    <col min="15" max="15" width="3.109375" customWidth="1"/>
    <col min="16" max="16" width="4.6640625" customWidth="1"/>
    <col min="17" max="17" width="4.21875" customWidth="1"/>
    <col min="18" max="18" width="3.109375" customWidth="1"/>
    <col min="19" max="19" width="4" customWidth="1"/>
    <col min="20" max="20" width="3.44140625" customWidth="1"/>
    <col min="21" max="21" width="3.77734375" customWidth="1"/>
    <col min="22" max="22" width="3.21875" customWidth="1"/>
    <col min="23" max="23" width="3.77734375" customWidth="1"/>
    <col min="24" max="24" width="3.33203125" customWidth="1"/>
    <col min="25" max="25" width="3.21875" customWidth="1"/>
    <col min="26" max="26" width="3.88671875" customWidth="1"/>
    <col min="27" max="27" width="3.5546875" customWidth="1"/>
    <col min="28" max="28" width="3.88671875" bestFit="1" customWidth="1"/>
    <col min="29" max="29" width="3.109375" customWidth="1"/>
    <col min="30" max="30" width="3.5546875" customWidth="1"/>
    <col min="31" max="31" width="4.44140625" customWidth="1"/>
    <col min="32" max="32" width="3.109375" customWidth="1"/>
    <col min="33" max="33" width="3.5546875" customWidth="1"/>
    <col min="34" max="34" width="3.33203125" customWidth="1"/>
    <col min="35" max="35" width="22.88671875" customWidth="1"/>
    <col min="36" max="36" width="5.5546875" customWidth="1"/>
    <col min="37" max="37" width="13.109375" customWidth="1"/>
    <col min="38" max="38" width="12.88671875" customWidth="1"/>
    <col min="44" max="44" width="11" customWidth="1"/>
  </cols>
  <sheetData>
    <row r="1" spans="1:46" ht="85.8" customHeight="1" x14ac:dyDescent="0.3">
      <c r="A1" s="16"/>
      <c r="B1" s="16"/>
      <c r="C1" s="16"/>
      <c r="D1" s="16"/>
      <c r="E1" s="16"/>
      <c r="F1" s="16"/>
      <c r="G1" s="16"/>
      <c r="H1" s="16"/>
    </row>
    <row r="3" spans="1:46" x14ac:dyDescent="0.3">
      <c r="B3" s="17" t="str">
        <f>"October "&amp;Year!B5</f>
        <v>October 2024</v>
      </c>
      <c r="C3" s="18"/>
      <c r="E3" s="19" t="s">
        <v>22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46" x14ac:dyDescent="0.3">
      <c r="B4" s="18"/>
      <c r="C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8" spans="1:46" ht="22.8" customHeight="1" x14ac:dyDescent="0.3"/>
    <row r="9" spans="1:46" ht="33.6" customHeight="1" thickBot="1" x14ac:dyDescent="0.35">
      <c r="C9" s="20" t="s">
        <v>42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2"/>
      <c r="AM9" s="12" t="s">
        <v>44</v>
      </c>
      <c r="AN9" s="12"/>
      <c r="AO9" s="12"/>
      <c r="AP9" s="12"/>
      <c r="AQ9" s="12"/>
      <c r="AR9" s="12"/>
    </row>
    <row r="10" spans="1:46" ht="32.4" customHeight="1" x14ac:dyDescent="0.3">
      <c r="C10" s="2" t="s">
        <v>0</v>
      </c>
      <c r="D10" s="10" t="str">
        <f>IF(D11="","",INDEX({"Su";"M";"T";"W";"Th";"F";"Sa"},WEEKDAY(D11,1)))</f>
        <v>T</v>
      </c>
      <c r="E10" s="10" t="str">
        <f>IF(E11="","",INDEX({"Su";"M";"T";"W";"Th";"F";"Sa"},WEEKDAY(E11,1)))</f>
        <v>W</v>
      </c>
      <c r="F10" s="10" t="str">
        <f>IF(F11="","",INDEX({"Su";"M";"T";"W";"Th";"F";"Sa"},WEEKDAY(F11,1)))</f>
        <v>Th</v>
      </c>
      <c r="G10" s="10" t="str">
        <f>IF(G11="","",INDEX({"Su";"M";"T";"W";"Th";"F";"Sa"},WEEKDAY(G11,1)))</f>
        <v>F</v>
      </c>
      <c r="H10" s="10" t="str">
        <f>IF(H11="","",INDEX({"Su";"M";"T";"W";"Th";"F";"Sa"},WEEKDAY(H11,1)))</f>
        <v>Sa</v>
      </c>
      <c r="I10" s="10" t="str">
        <f>IF(I11="","",INDEX({"Su";"M";"T";"W";"Th";"F";"Sa"},WEEKDAY(I11,1)))</f>
        <v>Su</v>
      </c>
      <c r="J10" s="10" t="str">
        <f>IF(J11="","",INDEX({"Su";"M";"T";"W";"Th";"F";"Sa"},WEEKDAY(J11,1)))</f>
        <v>M</v>
      </c>
      <c r="K10" s="10" t="str">
        <f>IF(K11="","",INDEX({"Su";"M";"T";"W";"Th";"F";"Sa"},WEEKDAY(K11,1)))</f>
        <v>T</v>
      </c>
      <c r="L10" s="10" t="str">
        <f>IF(L11="","",INDEX({"Su";"M";"T";"W";"Th";"F";"Sa"},WEEKDAY(L11,1)))</f>
        <v>W</v>
      </c>
      <c r="M10" s="10" t="str">
        <f>IF(M11="","",INDEX({"Su";"M";"T";"W";"Th";"F";"Sa"},WEEKDAY(M11,1)))</f>
        <v>Th</v>
      </c>
      <c r="N10" s="10" t="str">
        <f>IF(N11="","",INDEX({"Su";"M";"T";"W";"Th";"F";"Sa"},WEEKDAY(N11,1)))</f>
        <v>F</v>
      </c>
      <c r="O10" s="10" t="str">
        <f>IF(O11="","",INDEX({"Su";"M";"T";"W";"Th";"F";"Sa"},WEEKDAY(O11,1)))</f>
        <v>Sa</v>
      </c>
      <c r="P10" s="10" t="str">
        <f>IF(P11="","",INDEX({"Su";"M";"T";"W";"Th";"F";"Sa"},WEEKDAY(P11,1)))</f>
        <v>Su</v>
      </c>
      <c r="Q10" s="10" t="str">
        <f>IF(Q11="","",INDEX({"Su";"M";"T";"W";"Th";"F";"Sa"},WEEKDAY(Q11,1)))</f>
        <v>M</v>
      </c>
      <c r="R10" s="10" t="str">
        <f>IF(R11="","",INDEX({"Su";"M";"T";"W";"Th";"F";"Sa"},WEEKDAY(R11,1)))</f>
        <v>T</v>
      </c>
      <c r="S10" s="10" t="str">
        <f>IF(S11="","",INDEX({"Su";"M";"T";"W";"Th";"F";"Sa"},WEEKDAY(S11,1)))</f>
        <v>W</v>
      </c>
      <c r="T10" s="10" t="str">
        <f>IF(T11="","",INDEX({"Su";"M";"T";"W";"Th";"F";"Sa"},WEEKDAY(T11,1)))</f>
        <v>Th</v>
      </c>
      <c r="U10" s="10" t="str">
        <f>IF(U11="","",INDEX({"Su";"M";"T";"W";"Th";"F";"Sa"},WEEKDAY(U11,1)))</f>
        <v>F</v>
      </c>
      <c r="V10" s="10" t="str">
        <f>IF(V11="","",INDEX({"Su";"M";"T";"W";"Th";"F";"Sa"},WEEKDAY(V11,1)))</f>
        <v>Sa</v>
      </c>
      <c r="W10" s="10" t="str">
        <f>IF(W11="","",INDEX({"Su";"M";"T";"W";"Th";"F";"Sa"},WEEKDAY(W11,1)))</f>
        <v>Su</v>
      </c>
      <c r="X10" s="10" t="str">
        <f>IF(X11="","",INDEX({"Su";"M";"T";"W";"Th";"F";"Sa"},WEEKDAY(X11,1)))</f>
        <v>M</v>
      </c>
      <c r="Y10" s="10" t="str">
        <f>IF(Y11="","",INDEX({"Su";"M";"T";"W";"Th";"F";"Sa"},WEEKDAY(Y11,1)))</f>
        <v>T</v>
      </c>
      <c r="Z10" s="10" t="str">
        <f>IF(Z11="","",INDEX({"Su";"M";"T";"W";"Th";"F";"Sa"},WEEKDAY(Z11,1)))</f>
        <v>W</v>
      </c>
      <c r="AA10" s="10" t="str">
        <f>IF(AA11="","",INDEX({"Su";"M";"T";"W";"Th";"F";"Sa"},WEEKDAY(AA11,1)))</f>
        <v>Th</v>
      </c>
      <c r="AB10" s="10" t="str">
        <f>IF(AB11="","",INDEX({"Su";"M";"T";"W";"Th";"F";"Sa"},WEEKDAY(AB11,1)))</f>
        <v>F</v>
      </c>
      <c r="AC10" s="10" t="str">
        <f>IF(AC11="","",INDEX({"Su";"M";"T";"W";"Th";"F";"Sa"},WEEKDAY(AC11,1)))</f>
        <v>Sa</v>
      </c>
      <c r="AD10" s="10" t="str">
        <f>IF(AD11="","",INDEX({"Su";"M";"T";"W";"Th";"F";"Sa"},WEEKDAY(AD11,1)))</f>
        <v>Su</v>
      </c>
      <c r="AE10" s="10" t="str">
        <f>IF(AE11="","",INDEX({"Su";"M";"T";"W";"Th";"F";"Sa"},WEEKDAY(AE11,1)))</f>
        <v>M</v>
      </c>
      <c r="AF10" s="10" t="str">
        <f>IF(AF11="","",INDEX({"Su";"M";"T";"W";"Th";"F";"Sa"},WEEKDAY(AF11,1)))</f>
        <v>T</v>
      </c>
      <c r="AG10" s="10" t="str">
        <f>IF(AG11="","",INDEX({"Su";"M";"T";"W";"Th";"F";"Sa"},WEEKDAY(AG11,1)))</f>
        <v>W</v>
      </c>
      <c r="AH10" s="10" t="str">
        <f>IF(AH11="","",INDEX({"Su";"M";"T";"W";"Th";"F";"Sa"},WEEKDAY(AH11,1)))</f>
        <v>Th</v>
      </c>
      <c r="AI10" s="56" t="s">
        <v>45</v>
      </c>
      <c r="AM10" s="8" t="str">
        <f>Year!D11</f>
        <v>V</v>
      </c>
      <c r="AN10" s="8" t="str">
        <f>Year!E11</f>
        <v>S</v>
      </c>
      <c r="AO10" s="8" t="str">
        <f>Year!F11</f>
        <v>P</v>
      </c>
      <c r="AP10" s="8" t="str">
        <f>Year!G11</f>
        <v>D</v>
      </c>
      <c r="AQ10" s="8" t="str">
        <f>Year!H11</f>
        <v>O</v>
      </c>
      <c r="AR10" s="8" t="str">
        <f>Year!I11</f>
        <v>U</v>
      </c>
    </row>
    <row r="11" spans="1:46" ht="22.2" customHeight="1" thickBot="1" x14ac:dyDescent="0.35">
      <c r="C11" s="2" t="s">
        <v>21</v>
      </c>
      <c r="D11" s="9">
        <f>DATE(Year!$B$5,MONTH(Oct!B3),1)</f>
        <v>45566</v>
      </c>
      <c r="E11" s="9">
        <f>D11+1</f>
        <v>45567</v>
      </c>
      <c r="F11" s="9">
        <f t="shared" ref="F11:AE11" si="0">E11+1</f>
        <v>45568</v>
      </c>
      <c r="G11" s="9">
        <f t="shared" si="0"/>
        <v>45569</v>
      </c>
      <c r="H11" s="9">
        <f t="shared" si="0"/>
        <v>45570</v>
      </c>
      <c r="I11" s="9">
        <f t="shared" si="0"/>
        <v>45571</v>
      </c>
      <c r="J11" s="9">
        <f t="shared" si="0"/>
        <v>45572</v>
      </c>
      <c r="K11" s="9">
        <f t="shared" si="0"/>
        <v>45573</v>
      </c>
      <c r="L11" s="9">
        <f t="shared" si="0"/>
        <v>45574</v>
      </c>
      <c r="M11" s="9">
        <f t="shared" si="0"/>
        <v>45575</v>
      </c>
      <c r="N11" s="9">
        <f t="shared" si="0"/>
        <v>45576</v>
      </c>
      <c r="O11" s="9">
        <f t="shared" si="0"/>
        <v>45577</v>
      </c>
      <c r="P11" s="9">
        <f t="shared" si="0"/>
        <v>45578</v>
      </c>
      <c r="Q11" s="9">
        <f t="shared" si="0"/>
        <v>45579</v>
      </c>
      <c r="R11" s="9">
        <f t="shared" si="0"/>
        <v>45580</v>
      </c>
      <c r="S11" s="9">
        <f t="shared" si="0"/>
        <v>45581</v>
      </c>
      <c r="T11" s="9">
        <f t="shared" si="0"/>
        <v>45582</v>
      </c>
      <c r="U11" s="9">
        <f t="shared" si="0"/>
        <v>45583</v>
      </c>
      <c r="V11" s="9">
        <f t="shared" si="0"/>
        <v>45584</v>
      </c>
      <c r="W11" s="9">
        <f t="shared" si="0"/>
        <v>45585</v>
      </c>
      <c r="X11" s="9">
        <f t="shared" si="0"/>
        <v>45586</v>
      </c>
      <c r="Y11" s="9">
        <f t="shared" si="0"/>
        <v>45587</v>
      </c>
      <c r="Z11" s="9">
        <f t="shared" si="0"/>
        <v>45588</v>
      </c>
      <c r="AA11" s="9">
        <f t="shared" si="0"/>
        <v>45589</v>
      </c>
      <c r="AB11" s="9">
        <f t="shared" si="0"/>
        <v>45590</v>
      </c>
      <c r="AC11" s="9">
        <f t="shared" si="0"/>
        <v>45591</v>
      </c>
      <c r="AD11" s="9">
        <f t="shared" si="0"/>
        <v>45592</v>
      </c>
      <c r="AE11" s="9">
        <f t="shared" si="0"/>
        <v>45593</v>
      </c>
      <c r="AF11" s="9">
        <f>IF(MONTH($AE11+1)&gt;MONTH($D$11),"",$AE11+1)</f>
        <v>45594</v>
      </c>
      <c r="AG11" s="9">
        <f>IF(MONTH($AE11+2)&gt;MONTH($D$11),"",$AE11+2)</f>
        <v>45595</v>
      </c>
      <c r="AH11" s="9">
        <f>IF(MONTH($AE11+3)&gt;MONTH($D$11),"",$AE11+3)</f>
        <v>45596</v>
      </c>
      <c r="AI11" s="57"/>
      <c r="AM11" s="34">
        <f>SUM(AM12:AM30)</f>
        <v>0</v>
      </c>
      <c r="AN11" s="34">
        <f t="shared" ref="AN11:AR11" si="1">SUM(AN12:AN30)</f>
        <v>1</v>
      </c>
      <c r="AO11" s="34">
        <f t="shared" si="1"/>
        <v>1</v>
      </c>
      <c r="AP11" s="34">
        <f t="shared" si="1"/>
        <v>1</v>
      </c>
      <c r="AQ11" s="34">
        <f t="shared" si="1"/>
        <v>2</v>
      </c>
      <c r="AR11" s="34">
        <f t="shared" si="1"/>
        <v>3</v>
      </c>
    </row>
    <row r="12" spans="1:46" ht="20.399999999999999" customHeight="1" x14ac:dyDescent="0.3">
      <c r="B12" s="13" t="s">
        <v>43</v>
      </c>
      <c r="C12" s="5" t="s">
        <v>1</v>
      </c>
      <c r="D12" s="37"/>
      <c r="E12" s="38"/>
      <c r="F12" s="38"/>
      <c r="G12" s="38"/>
      <c r="H12" s="38"/>
      <c r="I12" s="39"/>
      <c r="J12" s="39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59">
        <f>SUM(AM12:AR12)</f>
        <v>0</v>
      </c>
      <c r="AM12" s="35">
        <f>COUNTIF($D12:$AH12,AM$10)</f>
        <v>0</v>
      </c>
      <c r="AN12" s="35">
        <f t="shared" ref="AN12:AR27" si="2">COUNTIF($D12:$AH12,AN$10)</f>
        <v>0</v>
      </c>
      <c r="AO12" s="35">
        <f t="shared" si="2"/>
        <v>0</v>
      </c>
      <c r="AP12" s="35">
        <f t="shared" si="2"/>
        <v>0</v>
      </c>
      <c r="AQ12" s="35">
        <f t="shared" si="2"/>
        <v>0</v>
      </c>
      <c r="AR12" s="36">
        <f t="shared" si="2"/>
        <v>0</v>
      </c>
      <c r="AS12" s="11"/>
    </row>
    <row r="13" spans="1:46" ht="18" x14ac:dyDescent="0.3">
      <c r="B13" s="14"/>
      <c r="C13" s="5" t="s">
        <v>2</v>
      </c>
      <c r="D13" s="38"/>
      <c r="E13" s="38"/>
      <c r="F13" s="38"/>
      <c r="G13" s="38"/>
      <c r="H13" s="38"/>
      <c r="I13" s="39"/>
      <c r="J13" s="39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59">
        <f t="shared" ref="AI13:AI31" si="3">SUM(AM13:AR13)</f>
        <v>0</v>
      </c>
      <c r="AM13" s="35">
        <f t="shared" ref="AM13:AR31" si="4">COUNTIF($D13:$AH13,AM$10)</f>
        <v>0</v>
      </c>
      <c r="AN13" s="35">
        <f t="shared" si="2"/>
        <v>0</v>
      </c>
      <c r="AO13" s="35">
        <f t="shared" si="2"/>
        <v>0</v>
      </c>
      <c r="AP13" s="35">
        <f t="shared" si="2"/>
        <v>0</v>
      </c>
      <c r="AQ13" s="35">
        <f t="shared" si="2"/>
        <v>0</v>
      </c>
      <c r="AR13" s="35">
        <f t="shared" si="2"/>
        <v>0</v>
      </c>
    </row>
    <row r="14" spans="1:46" ht="18" x14ac:dyDescent="0.3">
      <c r="B14" s="14"/>
      <c r="C14" s="5" t="s">
        <v>3</v>
      </c>
      <c r="D14" s="38"/>
      <c r="E14" s="38"/>
      <c r="F14" s="38"/>
      <c r="G14" s="38"/>
      <c r="H14" s="38"/>
      <c r="I14" s="39"/>
      <c r="J14" s="39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59">
        <f t="shared" si="3"/>
        <v>0</v>
      </c>
      <c r="AM14" s="35">
        <f t="shared" si="4"/>
        <v>0</v>
      </c>
      <c r="AN14" s="35">
        <f t="shared" si="2"/>
        <v>0</v>
      </c>
      <c r="AO14" s="35">
        <f t="shared" si="2"/>
        <v>0</v>
      </c>
      <c r="AP14" s="35">
        <f t="shared" si="2"/>
        <v>0</v>
      </c>
      <c r="AQ14" s="35">
        <f t="shared" si="2"/>
        <v>0</v>
      </c>
      <c r="AR14" s="35">
        <f t="shared" si="2"/>
        <v>0</v>
      </c>
    </row>
    <row r="15" spans="1:46" ht="18" x14ac:dyDescent="0.3">
      <c r="B15" s="14"/>
      <c r="C15" s="5" t="s">
        <v>4</v>
      </c>
      <c r="D15" s="38"/>
      <c r="E15" s="38"/>
      <c r="F15" s="38"/>
      <c r="G15" s="38"/>
      <c r="H15" s="38"/>
      <c r="I15" s="39"/>
      <c r="J15" s="39"/>
      <c r="K15" s="38"/>
      <c r="L15" s="38"/>
      <c r="M15" s="38"/>
      <c r="N15" s="38"/>
      <c r="O15" s="38"/>
      <c r="P15" s="38"/>
      <c r="Q15" s="38"/>
      <c r="R15" s="38" t="s">
        <v>36</v>
      </c>
      <c r="S15" s="38"/>
      <c r="T15" s="38" t="s">
        <v>35</v>
      </c>
      <c r="U15" s="38" t="s">
        <v>38</v>
      </c>
      <c r="V15" s="38"/>
      <c r="W15" s="38"/>
      <c r="X15" s="38"/>
      <c r="Y15" s="38"/>
      <c r="Z15" s="38" t="s">
        <v>37</v>
      </c>
      <c r="AA15" s="38"/>
      <c r="AB15" s="38"/>
      <c r="AC15" s="38"/>
      <c r="AD15" s="38"/>
      <c r="AE15" s="38"/>
      <c r="AF15" s="38"/>
      <c r="AG15" s="38"/>
      <c r="AH15" s="38"/>
      <c r="AI15" s="59">
        <f t="shared" si="3"/>
        <v>4</v>
      </c>
      <c r="AM15" s="35">
        <f t="shared" si="4"/>
        <v>0</v>
      </c>
      <c r="AN15" s="35">
        <f t="shared" si="2"/>
        <v>0</v>
      </c>
      <c r="AO15" s="35">
        <f t="shared" si="2"/>
        <v>1</v>
      </c>
      <c r="AP15" s="35">
        <f t="shared" si="2"/>
        <v>1</v>
      </c>
      <c r="AQ15" s="35">
        <f t="shared" si="2"/>
        <v>1</v>
      </c>
      <c r="AR15" s="35">
        <f t="shared" si="2"/>
        <v>1</v>
      </c>
    </row>
    <row r="16" spans="1:46" ht="18" x14ac:dyDescent="0.3">
      <c r="B16" s="14"/>
      <c r="C16" s="5" t="s">
        <v>5</v>
      </c>
      <c r="D16" s="38"/>
      <c r="E16" s="38"/>
      <c r="F16" s="38"/>
      <c r="G16" s="38"/>
      <c r="H16" s="38"/>
      <c r="I16" s="39"/>
      <c r="J16" s="39"/>
      <c r="K16" s="38"/>
      <c r="L16" s="38" t="s">
        <v>37</v>
      </c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59">
        <f t="shared" si="3"/>
        <v>1</v>
      </c>
      <c r="AM16" s="35">
        <f t="shared" si="4"/>
        <v>0</v>
      </c>
      <c r="AN16" s="35">
        <f t="shared" si="2"/>
        <v>0</v>
      </c>
      <c r="AO16" s="35">
        <f t="shared" si="2"/>
        <v>0</v>
      </c>
      <c r="AP16" s="35">
        <f t="shared" si="2"/>
        <v>0</v>
      </c>
      <c r="AQ16" s="35">
        <f t="shared" si="2"/>
        <v>0</v>
      </c>
      <c r="AR16" s="35">
        <f t="shared" si="2"/>
        <v>1</v>
      </c>
      <c r="AT16" s="7"/>
    </row>
    <row r="17" spans="2:44" ht="18" x14ac:dyDescent="0.3">
      <c r="B17" s="14"/>
      <c r="C17" s="5" t="s">
        <v>6</v>
      </c>
      <c r="D17" s="38"/>
      <c r="E17" s="38"/>
      <c r="F17" s="38"/>
      <c r="G17" s="38"/>
      <c r="H17" s="38"/>
      <c r="I17" s="39"/>
      <c r="J17" s="39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59">
        <f t="shared" si="3"/>
        <v>0</v>
      </c>
      <c r="AM17" s="35">
        <f t="shared" si="4"/>
        <v>0</v>
      </c>
      <c r="AN17" s="35">
        <f t="shared" si="2"/>
        <v>0</v>
      </c>
      <c r="AO17" s="35">
        <f t="shared" si="2"/>
        <v>0</v>
      </c>
      <c r="AP17" s="35">
        <f t="shared" si="2"/>
        <v>0</v>
      </c>
      <c r="AQ17" s="35">
        <f t="shared" si="2"/>
        <v>0</v>
      </c>
      <c r="AR17" s="35">
        <f t="shared" si="2"/>
        <v>0</v>
      </c>
    </row>
    <row r="18" spans="2:44" ht="18" x14ac:dyDescent="0.3">
      <c r="B18" s="14"/>
      <c r="C18" s="5" t="s">
        <v>7</v>
      </c>
      <c r="D18" s="38"/>
      <c r="E18" s="38"/>
      <c r="F18" s="38"/>
      <c r="G18" s="38"/>
      <c r="H18" s="38"/>
      <c r="I18" s="39"/>
      <c r="J18" s="39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59">
        <f t="shared" si="3"/>
        <v>0</v>
      </c>
      <c r="AM18" s="35">
        <f t="shared" si="4"/>
        <v>0</v>
      </c>
      <c r="AN18" s="35">
        <f t="shared" si="2"/>
        <v>0</v>
      </c>
      <c r="AO18" s="35">
        <f t="shared" si="2"/>
        <v>0</v>
      </c>
      <c r="AP18" s="35">
        <f t="shared" si="2"/>
        <v>0</v>
      </c>
      <c r="AQ18" s="35">
        <f t="shared" si="2"/>
        <v>0</v>
      </c>
      <c r="AR18" s="35">
        <f t="shared" si="2"/>
        <v>0</v>
      </c>
    </row>
    <row r="19" spans="2:44" ht="18" x14ac:dyDescent="0.3">
      <c r="B19" s="14"/>
      <c r="C19" s="5" t="s">
        <v>8</v>
      </c>
      <c r="D19" s="38"/>
      <c r="E19" s="38"/>
      <c r="F19" s="38"/>
      <c r="G19" s="38"/>
      <c r="H19" s="38"/>
      <c r="I19" s="39"/>
      <c r="J19" s="39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59">
        <f t="shared" si="3"/>
        <v>0</v>
      </c>
      <c r="AM19" s="35">
        <f t="shared" si="4"/>
        <v>0</v>
      </c>
      <c r="AN19" s="35">
        <f t="shared" si="2"/>
        <v>0</v>
      </c>
      <c r="AO19" s="35">
        <f t="shared" si="2"/>
        <v>0</v>
      </c>
      <c r="AP19" s="35">
        <f t="shared" si="2"/>
        <v>0</v>
      </c>
      <c r="AQ19" s="35">
        <f t="shared" si="2"/>
        <v>0</v>
      </c>
      <c r="AR19" s="35">
        <f t="shared" si="2"/>
        <v>0</v>
      </c>
    </row>
    <row r="20" spans="2:44" ht="18" x14ac:dyDescent="0.3">
      <c r="B20" s="14"/>
      <c r="C20" s="5" t="s">
        <v>9</v>
      </c>
      <c r="D20" s="38"/>
      <c r="E20" s="38"/>
      <c r="F20" s="38"/>
      <c r="G20" s="38"/>
      <c r="H20" s="38"/>
      <c r="I20" s="39"/>
      <c r="J20" s="39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59">
        <f t="shared" si="3"/>
        <v>0</v>
      </c>
      <c r="AM20" s="35">
        <f t="shared" si="4"/>
        <v>0</v>
      </c>
      <c r="AN20" s="35">
        <f t="shared" si="2"/>
        <v>0</v>
      </c>
      <c r="AO20" s="35">
        <f t="shared" si="2"/>
        <v>0</v>
      </c>
      <c r="AP20" s="35">
        <f t="shared" si="2"/>
        <v>0</v>
      </c>
      <c r="AQ20" s="35">
        <f t="shared" si="2"/>
        <v>0</v>
      </c>
      <c r="AR20" s="35">
        <f t="shared" si="2"/>
        <v>0</v>
      </c>
    </row>
    <row r="21" spans="2:44" ht="18" x14ac:dyDescent="0.3">
      <c r="B21" s="14"/>
      <c r="C21" s="5" t="s">
        <v>10</v>
      </c>
      <c r="D21" s="38"/>
      <c r="E21" s="38"/>
      <c r="F21" s="38"/>
      <c r="G21" s="38"/>
      <c r="H21" s="38"/>
      <c r="I21" s="39"/>
      <c r="J21" s="39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59">
        <f t="shared" si="3"/>
        <v>0</v>
      </c>
      <c r="AM21" s="35">
        <f t="shared" si="4"/>
        <v>0</v>
      </c>
      <c r="AN21" s="35">
        <f t="shared" si="2"/>
        <v>0</v>
      </c>
      <c r="AO21" s="35">
        <f t="shared" si="2"/>
        <v>0</v>
      </c>
      <c r="AP21" s="35">
        <f t="shared" si="2"/>
        <v>0</v>
      </c>
      <c r="AQ21" s="35">
        <f t="shared" si="2"/>
        <v>0</v>
      </c>
      <c r="AR21" s="35">
        <f t="shared" si="2"/>
        <v>0</v>
      </c>
    </row>
    <row r="22" spans="2:44" ht="18" x14ac:dyDescent="0.3">
      <c r="B22" s="14"/>
      <c r="C22" s="5" t="s">
        <v>11</v>
      </c>
      <c r="D22" s="38"/>
      <c r="E22" s="38"/>
      <c r="F22" s="38"/>
      <c r="G22" s="38"/>
      <c r="H22" s="38"/>
      <c r="I22" s="39"/>
      <c r="J22" s="39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59">
        <f t="shared" si="3"/>
        <v>0</v>
      </c>
      <c r="AM22" s="35">
        <f t="shared" si="4"/>
        <v>0</v>
      </c>
      <c r="AN22" s="35">
        <f t="shared" si="2"/>
        <v>0</v>
      </c>
      <c r="AO22" s="35">
        <f t="shared" si="2"/>
        <v>0</v>
      </c>
      <c r="AP22" s="35">
        <f t="shared" si="2"/>
        <v>0</v>
      </c>
      <c r="AQ22" s="35">
        <f t="shared" si="2"/>
        <v>0</v>
      </c>
      <c r="AR22" s="35">
        <f t="shared" si="2"/>
        <v>0</v>
      </c>
    </row>
    <row r="23" spans="2:44" ht="18" x14ac:dyDescent="0.3">
      <c r="B23" s="14"/>
      <c r="C23" s="5" t="s">
        <v>12</v>
      </c>
      <c r="D23" s="38"/>
      <c r="E23" s="38"/>
      <c r="F23" s="38"/>
      <c r="G23" s="38"/>
      <c r="H23" s="38"/>
      <c r="I23" s="39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59">
        <f t="shared" si="3"/>
        <v>0</v>
      </c>
      <c r="AM23" s="35">
        <f t="shared" si="4"/>
        <v>0</v>
      </c>
      <c r="AN23" s="35">
        <f t="shared" si="2"/>
        <v>0</v>
      </c>
      <c r="AO23" s="35">
        <f t="shared" si="2"/>
        <v>0</v>
      </c>
      <c r="AP23" s="35">
        <f t="shared" si="2"/>
        <v>0</v>
      </c>
      <c r="AQ23" s="35">
        <f t="shared" si="2"/>
        <v>0</v>
      </c>
      <c r="AR23" s="35">
        <f t="shared" si="2"/>
        <v>0</v>
      </c>
    </row>
    <row r="24" spans="2:44" ht="18" x14ac:dyDescent="0.3">
      <c r="B24" s="14"/>
      <c r="C24" s="5" t="s">
        <v>13</v>
      </c>
      <c r="D24" s="38"/>
      <c r="E24" s="38"/>
      <c r="F24" s="38"/>
      <c r="G24" s="38"/>
      <c r="H24" s="38"/>
      <c r="I24" s="39"/>
      <c r="J24" s="39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59">
        <f t="shared" si="3"/>
        <v>0</v>
      </c>
      <c r="AM24" s="35">
        <f t="shared" si="4"/>
        <v>0</v>
      </c>
      <c r="AN24" s="35">
        <f t="shared" si="2"/>
        <v>0</v>
      </c>
      <c r="AO24" s="35">
        <f t="shared" si="2"/>
        <v>0</v>
      </c>
      <c r="AP24" s="35">
        <f t="shared" si="2"/>
        <v>0</v>
      </c>
      <c r="AQ24" s="35">
        <f t="shared" si="2"/>
        <v>0</v>
      </c>
      <c r="AR24" s="35">
        <f t="shared" si="2"/>
        <v>0</v>
      </c>
    </row>
    <row r="25" spans="2:44" ht="18" x14ac:dyDescent="0.3">
      <c r="B25" s="14"/>
      <c r="C25" s="5" t="s">
        <v>14</v>
      </c>
      <c r="D25" s="38"/>
      <c r="E25" s="38"/>
      <c r="F25" s="38"/>
      <c r="G25" s="38"/>
      <c r="H25" s="38"/>
      <c r="I25" s="39"/>
      <c r="J25" s="39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59">
        <f t="shared" si="3"/>
        <v>0</v>
      </c>
      <c r="AM25" s="35">
        <f t="shared" si="4"/>
        <v>0</v>
      </c>
      <c r="AN25" s="35">
        <f t="shared" si="2"/>
        <v>0</v>
      </c>
      <c r="AO25" s="35">
        <f t="shared" si="2"/>
        <v>0</v>
      </c>
      <c r="AP25" s="35">
        <f t="shared" si="2"/>
        <v>0</v>
      </c>
      <c r="AQ25" s="35">
        <f t="shared" si="2"/>
        <v>0</v>
      </c>
      <c r="AR25" s="35">
        <f t="shared" si="2"/>
        <v>0</v>
      </c>
    </row>
    <row r="26" spans="2:44" ht="18" x14ac:dyDescent="0.3">
      <c r="B26" s="14"/>
      <c r="C26" s="5" t="s">
        <v>15</v>
      </c>
      <c r="D26" s="38"/>
      <c r="E26" s="38"/>
      <c r="F26" s="38"/>
      <c r="G26" s="38"/>
      <c r="H26" s="38"/>
      <c r="I26" s="39"/>
      <c r="J26" s="39"/>
      <c r="K26" s="38"/>
      <c r="L26" s="38"/>
      <c r="M26" s="38"/>
      <c r="N26" s="38"/>
      <c r="O26" s="38"/>
      <c r="P26" s="38"/>
      <c r="Q26" s="38"/>
      <c r="R26" s="38" t="s">
        <v>37</v>
      </c>
      <c r="S26" s="38"/>
      <c r="T26" s="38" t="s">
        <v>34</v>
      </c>
      <c r="U26" s="38"/>
      <c r="V26" s="38"/>
      <c r="W26" s="38"/>
      <c r="X26" s="38"/>
      <c r="Y26" s="38" t="s">
        <v>38</v>
      </c>
      <c r="Z26" s="38"/>
      <c r="AA26" s="38"/>
      <c r="AB26" s="38"/>
      <c r="AC26" s="38"/>
      <c r="AD26" s="38"/>
      <c r="AE26" s="38"/>
      <c r="AF26" s="38"/>
      <c r="AG26" s="38"/>
      <c r="AH26" s="38"/>
      <c r="AI26" s="59">
        <f t="shared" si="3"/>
        <v>3</v>
      </c>
      <c r="AM26" s="35">
        <f t="shared" si="4"/>
        <v>0</v>
      </c>
      <c r="AN26" s="35">
        <f t="shared" si="2"/>
        <v>1</v>
      </c>
      <c r="AO26" s="35">
        <f t="shared" si="2"/>
        <v>0</v>
      </c>
      <c r="AP26" s="35">
        <f t="shared" si="2"/>
        <v>0</v>
      </c>
      <c r="AQ26" s="35">
        <f t="shared" si="2"/>
        <v>1</v>
      </c>
      <c r="AR26" s="35">
        <f t="shared" si="2"/>
        <v>1</v>
      </c>
    </row>
    <row r="27" spans="2:44" ht="18" x14ac:dyDescent="0.3">
      <c r="B27" s="14"/>
      <c r="C27" s="5" t="s">
        <v>16</v>
      </c>
      <c r="D27" s="38"/>
      <c r="E27" s="38"/>
      <c r="F27" s="38"/>
      <c r="G27" s="38"/>
      <c r="H27" s="38"/>
      <c r="I27" s="39"/>
      <c r="J27" s="39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59">
        <f t="shared" si="3"/>
        <v>0</v>
      </c>
      <c r="AM27" s="35">
        <f t="shared" si="4"/>
        <v>0</v>
      </c>
      <c r="AN27" s="35">
        <f t="shared" si="2"/>
        <v>0</v>
      </c>
      <c r="AO27" s="35">
        <f t="shared" si="2"/>
        <v>0</v>
      </c>
      <c r="AP27" s="35">
        <f t="shared" si="2"/>
        <v>0</v>
      </c>
      <c r="AQ27" s="35">
        <f t="shared" si="2"/>
        <v>0</v>
      </c>
      <c r="AR27" s="35">
        <f t="shared" si="2"/>
        <v>0</v>
      </c>
    </row>
    <row r="28" spans="2:44" ht="18" x14ac:dyDescent="0.3">
      <c r="B28" s="14"/>
      <c r="C28" s="5" t="s">
        <v>17</v>
      </c>
      <c r="D28" s="38"/>
      <c r="E28" s="38"/>
      <c r="F28" s="38"/>
      <c r="G28" s="38"/>
      <c r="H28" s="38"/>
      <c r="I28" s="39"/>
      <c r="J28" s="39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59">
        <f t="shared" si="3"/>
        <v>0</v>
      </c>
      <c r="AM28" s="35">
        <f t="shared" si="4"/>
        <v>0</v>
      </c>
      <c r="AN28" s="35">
        <f t="shared" si="4"/>
        <v>0</v>
      </c>
      <c r="AO28" s="35">
        <f t="shared" si="4"/>
        <v>0</v>
      </c>
      <c r="AP28" s="35">
        <f t="shared" si="4"/>
        <v>0</v>
      </c>
      <c r="AQ28" s="35">
        <f t="shared" si="4"/>
        <v>0</v>
      </c>
      <c r="AR28" s="35">
        <f t="shared" si="4"/>
        <v>0</v>
      </c>
    </row>
    <row r="29" spans="2:44" ht="18" x14ac:dyDescent="0.3">
      <c r="B29" s="14"/>
      <c r="C29" s="5" t="s">
        <v>18</v>
      </c>
      <c r="D29" s="38"/>
      <c r="E29" s="38"/>
      <c r="F29" s="38"/>
      <c r="G29" s="38"/>
      <c r="H29" s="38"/>
      <c r="I29" s="39"/>
      <c r="J29" s="39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59">
        <f t="shared" si="3"/>
        <v>0</v>
      </c>
      <c r="AM29" s="35">
        <f t="shared" si="4"/>
        <v>0</v>
      </c>
      <c r="AN29" s="35">
        <f t="shared" si="4"/>
        <v>0</v>
      </c>
      <c r="AO29" s="35">
        <f t="shared" si="4"/>
        <v>0</v>
      </c>
      <c r="AP29" s="35">
        <f t="shared" si="4"/>
        <v>0</v>
      </c>
      <c r="AQ29" s="35">
        <f t="shared" si="4"/>
        <v>0</v>
      </c>
      <c r="AR29" s="35">
        <f t="shared" si="4"/>
        <v>0</v>
      </c>
    </row>
    <row r="30" spans="2:44" ht="18" x14ac:dyDescent="0.3">
      <c r="B30" s="14"/>
      <c r="C30" s="5" t="s">
        <v>19</v>
      </c>
      <c r="D30" s="38"/>
      <c r="E30" s="38"/>
      <c r="F30" s="38"/>
      <c r="G30" s="38"/>
      <c r="H30" s="38"/>
      <c r="I30" s="39"/>
      <c r="J30" s="39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59">
        <f t="shared" si="3"/>
        <v>0</v>
      </c>
      <c r="AM30" s="35">
        <f t="shared" si="4"/>
        <v>0</v>
      </c>
      <c r="AN30" s="35">
        <f t="shared" si="4"/>
        <v>0</v>
      </c>
      <c r="AO30" s="35">
        <f t="shared" si="4"/>
        <v>0</v>
      </c>
      <c r="AP30" s="35">
        <f t="shared" si="4"/>
        <v>0</v>
      </c>
      <c r="AQ30" s="35">
        <f t="shared" si="4"/>
        <v>0</v>
      </c>
      <c r="AR30" s="35">
        <f t="shared" si="4"/>
        <v>0</v>
      </c>
    </row>
    <row r="31" spans="2:44" ht="18" x14ac:dyDescent="0.3">
      <c r="B31" s="15"/>
      <c r="C31" s="5" t="s">
        <v>20</v>
      </c>
      <c r="D31" s="38"/>
      <c r="E31" s="38"/>
      <c r="F31" s="38"/>
      <c r="G31" s="38"/>
      <c r="H31" s="38"/>
      <c r="I31" s="39"/>
      <c r="J31" s="39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59">
        <f t="shared" si="3"/>
        <v>0</v>
      </c>
      <c r="AM31" s="35">
        <f t="shared" si="4"/>
        <v>0</v>
      </c>
      <c r="AN31" s="35">
        <f t="shared" si="4"/>
        <v>0</v>
      </c>
      <c r="AO31" s="35">
        <f t="shared" si="4"/>
        <v>0</v>
      </c>
      <c r="AP31" s="35">
        <f t="shared" si="4"/>
        <v>0</v>
      </c>
      <c r="AQ31" s="35">
        <f t="shared" si="4"/>
        <v>0</v>
      </c>
      <c r="AR31" s="35">
        <f t="shared" si="4"/>
        <v>0</v>
      </c>
    </row>
    <row r="34" spans="37:38" ht="15" customHeight="1" x14ac:dyDescent="0.3"/>
    <row r="35" spans="37:38" ht="25.8" customHeight="1" x14ac:dyDescent="0.3">
      <c r="AK35" s="6" t="s">
        <v>25</v>
      </c>
      <c r="AL35" s="3" t="s">
        <v>26</v>
      </c>
    </row>
    <row r="36" spans="37:38" x14ac:dyDescent="0.3">
      <c r="AK36" s="4" t="s">
        <v>27</v>
      </c>
      <c r="AL36" s="4" t="s">
        <v>28</v>
      </c>
    </row>
    <row r="37" spans="37:38" x14ac:dyDescent="0.3">
      <c r="AK37" s="4" t="s">
        <v>29</v>
      </c>
      <c r="AL37" s="4" t="s">
        <v>34</v>
      </c>
    </row>
    <row r="38" spans="37:38" x14ac:dyDescent="0.3">
      <c r="AK38" s="4" t="s">
        <v>30</v>
      </c>
      <c r="AL38" s="4" t="s">
        <v>35</v>
      </c>
    </row>
    <row r="39" spans="37:38" x14ac:dyDescent="0.3">
      <c r="AK39" s="4" t="s">
        <v>31</v>
      </c>
      <c r="AL39" s="4" t="s">
        <v>36</v>
      </c>
    </row>
    <row r="40" spans="37:38" x14ac:dyDescent="0.3">
      <c r="AK40" s="4" t="s">
        <v>32</v>
      </c>
      <c r="AL40" s="4" t="s">
        <v>38</v>
      </c>
    </row>
    <row r="41" spans="37:38" x14ac:dyDescent="0.3">
      <c r="AK41" s="4" t="s">
        <v>33</v>
      </c>
      <c r="AL41" s="4" t="s">
        <v>37</v>
      </c>
    </row>
  </sheetData>
  <mergeCells count="7">
    <mergeCell ref="A1:H1"/>
    <mergeCell ref="B3:C4"/>
    <mergeCell ref="E3:R4"/>
    <mergeCell ref="C9:AH9"/>
    <mergeCell ref="AM9:AR9"/>
    <mergeCell ref="B12:B31"/>
    <mergeCell ref="AI10:AI11"/>
  </mergeCells>
  <conditionalFormatting sqref="D12:AH31">
    <cfRule type="expression" dxfId="34" priority="3">
      <formula>OR(D$10="Sa",D$10="Su")</formula>
    </cfRule>
  </conditionalFormatting>
  <conditionalFormatting sqref="AI12:AI31">
    <cfRule type="top10" dxfId="10" priority="2" rank="3"/>
  </conditionalFormatting>
  <conditionalFormatting sqref="C12:C31">
    <cfRule type="expression" dxfId="2" priority="1">
      <formula>$AI12&gt;3</formula>
    </cfRule>
  </conditionalFormatting>
  <dataValidations count="1">
    <dataValidation type="list" allowBlank="1" showInputMessage="1" showErrorMessage="1" sqref="D12:H31 K12:O31 R12:V31 Y12:AC31 AF12:AH31" xr:uid="{8861DF6B-B11E-40FE-8B1E-1DAB7EEF1071}">
      <formula1>$AL$36:$AL$41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87EB-B343-41F0-B8BF-51B41DF21812}">
  <dimension ref="A1:AT41"/>
  <sheetViews>
    <sheetView topLeftCell="A7" zoomScale="73" workbookViewId="0">
      <selection activeCell="AK30" sqref="AK30"/>
    </sheetView>
  </sheetViews>
  <sheetFormatPr defaultRowHeight="14.4" x14ac:dyDescent="0.3"/>
  <cols>
    <col min="3" max="3" width="20.88671875" customWidth="1"/>
    <col min="4" max="4" width="4" customWidth="1"/>
    <col min="5" max="5" width="3.6640625" customWidth="1"/>
    <col min="6" max="6" width="3.109375" customWidth="1"/>
    <col min="7" max="7" width="3.44140625" customWidth="1"/>
    <col min="8" max="8" width="3.5546875" customWidth="1"/>
    <col min="9" max="9" width="3.88671875" customWidth="1"/>
    <col min="10" max="10" width="3.77734375" customWidth="1"/>
    <col min="11" max="11" width="3.5546875" customWidth="1"/>
    <col min="12" max="12" width="3.6640625" customWidth="1"/>
    <col min="13" max="14" width="3.5546875" customWidth="1"/>
    <col min="15" max="15" width="3.109375" customWidth="1"/>
    <col min="16" max="16" width="4.6640625" customWidth="1"/>
    <col min="17" max="17" width="4.21875" customWidth="1"/>
    <col min="18" max="18" width="3.109375" customWidth="1"/>
    <col min="19" max="19" width="4" customWidth="1"/>
    <col min="20" max="20" width="3.44140625" customWidth="1"/>
    <col min="21" max="21" width="3.77734375" customWidth="1"/>
    <col min="22" max="22" width="3.21875" customWidth="1"/>
    <col min="23" max="23" width="3.77734375" customWidth="1"/>
    <col min="24" max="24" width="3.33203125" customWidth="1"/>
    <col min="25" max="25" width="3.21875" customWidth="1"/>
    <col min="26" max="26" width="3.88671875" customWidth="1"/>
    <col min="27" max="27" width="3.5546875" customWidth="1"/>
    <col min="28" max="28" width="3.88671875" bestFit="1" customWidth="1"/>
    <col min="29" max="29" width="3.109375" customWidth="1"/>
    <col min="30" max="30" width="3.5546875" customWidth="1"/>
    <col min="31" max="31" width="4.44140625" customWidth="1"/>
    <col min="32" max="32" width="3.109375" customWidth="1"/>
    <col min="33" max="33" width="3.5546875" customWidth="1"/>
    <col min="34" max="34" width="3.33203125" customWidth="1"/>
    <col min="35" max="35" width="30.5546875" customWidth="1"/>
    <col min="36" max="36" width="5.5546875" customWidth="1"/>
    <col min="37" max="37" width="13.109375" customWidth="1"/>
    <col min="38" max="38" width="12.88671875" customWidth="1"/>
    <col min="44" max="44" width="11" customWidth="1"/>
  </cols>
  <sheetData>
    <row r="1" spans="1:46" ht="85.8" customHeight="1" x14ac:dyDescent="0.3">
      <c r="A1" s="16"/>
      <c r="B1" s="16"/>
      <c r="C1" s="16"/>
      <c r="D1" s="16"/>
      <c r="E1" s="16"/>
      <c r="F1" s="16"/>
      <c r="G1" s="16"/>
      <c r="H1" s="16"/>
    </row>
    <row r="3" spans="1:46" x14ac:dyDescent="0.3">
      <c r="B3" s="17" t="str">
        <f>"November "&amp;Year!B5</f>
        <v>November 2024</v>
      </c>
      <c r="C3" s="18"/>
      <c r="E3" s="19" t="s">
        <v>22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46" x14ac:dyDescent="0.3">
      <c r="B4" s="18"/>
      <c r="C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8" spans="1:46" ht="22.8" customHeight="1" x14ac:dyDescent="0.3"/>
    <row r="9" spans="1:46" ht="33.6" customHeight="1" thickBot="1" x14ac:dyDescent="0.35">
      <c r="C9" s="20" t="s">
        <v>42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2"/>
      <c r="AM9" s="12" t="s">
        <v>44</v>
      </c>
      <c r="AN9" s="12"/>
      <c r="AO9" s="12"/>
      <c r="AP9" s="12"/>
      <c r="AQ9" s="12"/>
      <c r="AR9" s="12"/>
    </row>
    <row r="10" spans="1:46" ht="32.4" customHeight="1" x14ac:dyDescent="0.3">
      <c r="C10" s="2" t="s">
        <v>0</v>
      </c>
      <c r="D10" s="10" t="str">
        <f>IF(D11="","",INDEX({"Su";"M";"T";"W";"Th";"F";"Sa"},WEEKDAY(D11,1)))</f>
        <v>F</v>
      </c>
      <c r="E10" s="10" t="str">
        <f>IF(E11="","",INDEX({"Su";"M";"T";"W";"Th";"F";"Sa"},WEEKDAY(E11,1)))</f>
        <v>Sa</v>
      </c>
      <c r="F10" s="10" t="str">
        <f>IF(F11="","",INDEX({"Su";"M";"T";"W";"Th";"F";"Sa"},WEEKDAY(F11,1)))</f>
        <v>Su</v>
      </c>
      <c r="G10" s="10" t="str">
        <f>IF(G11="","",INDEX({"Su";"M";"T";"W";"Th";"F";"Sa"},WEEKDAY(G11,1)))</f>
        <v>M</v>
      </c>
      <c r="H10" s="10" t="str">
        <f>IF(H11="","",INDEX({"Su";"M";"T";"W";"Th";"F";"Sa"},WEEKDAY(H11,1)))</f>
        <v>T</v>
      </c>
      <c r="I10" s="10" t="str">
        <f>IF(I11="","",INDEX({"Su";"M";"T";"W";"Th";"F";"Sa"},WEEKDAY(I11,1)))</f>
        <v>W</v>
      </c>
      <c r="J10" s="10" t="str">
        <f>IF(J11="","",INDEX({"Su";"M";"T";"W";"Th";"F";"Sa"},WEEKDAY(J11,1)))</f>
        <v>Th</v>
      </c>
      <c r="K10" s="10" t="str">
        <f>IF(K11="","",INDEX({"Su";"M";"T";"W";"Th";"F";"Sa"},WEEKDAY(K11,1)))</f>
        <v>F</v>
      </c>
      <c r="L10" s="10" t="str">
        <f>IF(L11="","",INDEX({"Su";"M";"T";"W";"Th";"F";"Sa"},WEEKDAY(L11,1)))</f>
        <v>Sa</v>
      </c>
      <c r="M10" s="10" t="str">
        <f>IF(M11="","",INDEX({"Su";"M";"T";"W";"Th";"F";"Sa"},WEEKDAY(M11,1)))</f>
        <v>Su</v>
      </c>
      <c r="N10" s="10" t="str">
        <f>IF(N11="","",INDEX({"Su";"M";"T";"W";"Th";"F";"Sa"},WEEKDAY(N11,1)))</f>
        <v>M</v>
      </c>
      <c r="O10" s="10" t="str">
        <f>IF(O11="","",INDEX({"Su";"M";"T";"W";"Th";"F";"Sa"},WEEKDAY(O11,1)))</f>
        <v>T</v>
      </c>
      <c r="P10" s="10" t="str">
        <f>IF(P11="","",INDEX({"Su";"M";"T";"W";"Th";"F";"Sa"},WEEKDAY(P11,1)))</f>
        <v>W</v>
      </c>
      <c r="Q10" s="10" t="str">
        <f>IF(Q11="","",INDEX({"Su";"M";"T";"W";"Th";"F";"Sa"},WEEKDAY(Q11,1)))</f>
        <v>Th</v>
      </c>
      <c r="R10" s="10" t="str">
        <f>IF(R11="","",INDEX({"Su";"M";"T";"W";"Th";"F";"Sa"},WEEKDAY(R11,1)))</f>
        <v>F</v>
      </c>
      <c r="S10" s="10" t="str">
        <f>IF(S11="","",INDEX({"Su";"M";"T";"W";"Th";"F";"Sa"},WEEKDAY(S11,1)))</f>
        <v>Sa</v>
      </c>
      <c r="T10" s="10" t="str">
        <f>IF(T11="","",INDEX({"Su";"M";"T";"W";"Th";"F";"Sa"},WEEKDAY(T11,1)))</f>
        <v>Su</v>
      </c>
      <c r="U10" s="10" t="str">
        <f>IF(U11="","",INDEX({"Su";"M";"T";"W";"Th";"F";"Sa"},WEEKDAY(U11,1)))</f>
        <v>M</v>
      </c>
      <c r="V10" s="10" t="str">
        <f>IF(V11="","",INDEX({"Su";"M";"T";"W";"Th";"F";"Sa"},WEEKDAY(V11,1)))</f>
        <v>T</v>
      </c>
      <c r="W10" s="10" t="str">
        <f>IF(W11="","",INDEX({"Su";"M";"T";"W";"Th";"F";"Sa"},WEEKDAY(W11,1)))</f>
        <v>W</v>
      </c>
      <c r="X10" s="10" t="str">
        <f>IF(X11="","",INDEX({"Su";"M";"T";"W";"Th";"F";"Sa"},WEEKDAY(X11,1)))</f>
        <v>Th</v>
      </c>
      <c r="Y10" s="10" t="str">
        <f>IF(Y11="","",INDEX({"Su";"M";"T";"W";"Th";"F";"Sa"},WEEKDAY(Y11,1)))</f>
        <v>F</v>
      </c>
      <c r="Z10" s="10" t="str">
        <f>IF(Z11="","",INDEX({"Su";"M";"T";"W";"Th";"F";"Sa"},WEEKDAY(Z11,1)))</f>
        <v>Sa</v>
      </c>
      <c r="AA10" s="10" t="str">
        <f>IF(AA11="","",INDEX({"Su";"M";"T";"W";"Th";"F";"Sa"},WEEKDAY(AA11,1)))</f>
        <v>Su</v>
      </c>
      <c r="AB10" s="10" t="str">
        <f>IF(AB11="","",INDEX({"Su";"M";"T";"W";"Th";"F";"Sa"},WEEKDAY(AB11,1)))</f>
        <v>M</v>
      </c>
      <c r="AC10" s="10" t="str">
        <f>IF(AC11="","",INDEX({"Su";"M";"T";"W";"Th";"F";"Sa"},WEEKDAY(AC11,1)))</f>
        <v>T</v>
      </c>
      <c r="AD10" s="10" t="str">
        <f>IF(AD11="","",INDEX({"Su";"M";"T";"W";"Th";"F";"Sa"},WEEKDAY(AD11,1)))</f>
        <v>W</v>
      </c>
      <c r="AE10" s="10" t="str">
        <f>IF(AE11="","",INDEX({"Su";"M";"T";"W";"Th";"F";"Sa"},WEEKDAY(AE11,1)))</f>
        <v>Th</v>
      </c>
      <c r="AF10" s="10" t="str">
        <f>IF(AF11="","",INDEX({"Su";"M";"T";"W";"Th";"F";"Sa"},WEEKDAY(AF11,1)))</f>
        <v>F</v>
      </c>
      <c r="AG10" s="10" t="str">
        <f>IF(AG11="","",INDEX({"Su";"M";"T";"W";"Th";"F";"Sa"},WEEKDAY(AG11,1)))</f>
        <v>Sa</v>
      </c>
      <c r="AH10" s="10" t="str">
        <f>IF(AH11="","",INDEX({"Su";"M";"T";"W";"Th";"F";"Sa"},WEEKDAY(AH11,1)))</f>
        <v/>
      </c>
      <c r="AI10" s="56" t="s">
        <v>45</v>
      </c>
      <c r="AM10" s="8" t="str">
        <f>Year!D11</f>
        <v>V</v>
      </c>
      <c r="AN10" s="8" t="str">
        <f>Year!E11</f>
        <v>S</v>
      </c>
      <c r="AO10" s="8" t="str">
        <f>Year!F11</f>
        <v>P</v>
      </c>
      <c r="AP10" s="8" t="str">
        <f>Year!G11</f>
        <v>D</v>
      </c>
      <c r="AQ10" s="8" t="str">
        <f>Year!H11</f>
        <v>O</v>
      </c>
      <c r="AR10" s="8" t="str">
        <f>Year!I11</f>
        <v>U</v>
      </c>
    </row>
    <row r="11" spans="1:46" ht="22.2" customHeight="1" thickBot="1" x14ac:dyDescent="0.35">
      <c r="C11" s="2" t="s">
        <v>21</v>
      </c>
      <c r="D11" s="9">
        <f>DATE(Year!$B$5,MONTH(Nov!B3),1)</f>
        <v>45597</v>
      </c>
      <c r="E11" s="9">
        <f>D11+1</f>
        <v>45598</v>
      </c>
      <c r="F11" s="9">
        <f t="shared" ref="F11:AE11" si="0">E11+1</f>
        <v>45599</v>
      </c>
      <c r="G11" s="9">
        <f t="shared" si="0"/>
        <v>45600</v>
      </c>
      <c r="H11" s="9">
        <f t="shared" si="0"/>
        <v>45601</v>
      </c>
      <c r="I11" s="9">
        <f t="shared" si="0"/>
        <v>45602</v>
      </c>
      <c r="J11" s="9">
        <f t="shared" si="0"/>
        <v>45603</v>
      </c>
      <c r="K11" s="9">
        <f t="shared" si="0"/>
        <v>45604</v>
      </c>
      <c r="L11" s="9">
        <f t="shared" si="0"/>
        <v>45605</v>
      </c>
      <c r="M11" s="9">
        <f t="shared" si="0"/>
        <v>45606</v>
      </c>
      <c r="N11" s="9">
        <f t="shared" si="0"/>
        <v>45607</v>
      </c>
      <c r="O11" s="9">
        <f t="shared" si="0"/>
        <v>45608</v>
      </c>
      <c r="P11" s="9">
        <f t="shared" si="0"/>
        <v>45609</v>
      </c>
      <c r="Q11" s="9">
        <f t="shared" si="0"/>
        <v>45610</v>
      </c>
      <c r="R11" s="9">
        <f t="shared" si="0"/>
        <v>45611</v>
      </c>
      <c r="S11" s="9">
        <f t="shared" si="0"/>
        <v>45612</v>
      </c>
      <c r="T11" s="9">
        <f t="shared" si="0"/>
        <v>45613</v>
      </c>
      <c r="U11" s="9">
        <f t="shared" si="0"/>
        <v>45614</v>
      </c>
      <c r="V11" s="9">
        <f t="shared" si="0"/>
        <v>45615</v>
      </c>
      <c r="W11" s="9">
        <f t="shared" si="0"/>
        <v>45616</v>
      </c>
      <c r="X11" s="9">
        <f t="shared" si="0"/>
        <v>45617</v>
      </c>
      <c r="Y11" s="9">
        <f t="shared" si="0"/>
        <v>45618</v>
      </c>
      <c r="Z11" s="9">
        <f t="shared" si="0"/>
        <v>45619</v>
      </c>
      <c r="AA11" s="9">
        <f t="shared" si="0"/>
        <v>45620</v>
      </c>
      <c r="AB11" s="9">
        <f t="shared" si="0"/>
        <v>45621</v>
      </c>
      <c r="AC11" s="9">
        <f t="shared" si="0"/>
        <v>45622</v>
      </c>
      <c r="AD11" s="9">
        <f t="shared" si="0"/>
        <v>45623</v>
      </c>
      <c r="AE11" s="9">
        <f t="shared" si="0"/>
        <v>45624</v>
      </c>
      <c r="AF11" s="9">
        <f>IF(MONTH($AE11+1)&gt;MONTH($D$11),"",$AE11+1)</f>
        <v>45625</v>
      </c>
      <c r="AG11" s="9">
        <f>IF(MONTH($AE11+2)&gt;MONTH($D$11),"",$AE11+2)</f>
        <v>45626</v>
      </c>
      <c r="AH11" s="9" t="str">
        <f>IF(MONTH($AE11+3)&gt;MONTH($D$11),"",$AE11+3)</f>
        <v/>
      </c>
      <c r="AI11" s="57"/>
      <c r="AM11" s="34">
        <f>SUM(AM12:AM30)</f>
        <v>1</v>
      </c>
      <c r="AN11" s="34">
        <f t="shared" ref="AN11:AR11" si="1">SUM(AN12:AN30)</f>
        <v>0</v>
      </c>
      <c r="AO11" s="34">
        <f t="shared" si="1"/>
        <v>2</v>
      </c>
      <c r="AP11" s="34">
        <f t="shared" si="1"/>
        <v>5</v>
      </c>
      <c r="AQ11" s="34">
        <f t="shared" si="1"/>
        <v>2</v>
      </c>
      <c r="AR11" s="34">
        <f t="shared" si="1"/>
        <v>0</v>
      </c>
    </row>
    <row r="12" spans="1:46" ht="20.399999999999999" customHeight="1" x14ac:dyDescent="0.3">
      <c r="B12" s="13" t="s">
        <v>43</v>
      </c>
      <c r="C12" s="5" t="s">
        <v>1</v>
      </c>
      <c r="D12" s="37"/>
      <c r="E12" s="38"/>
      <c r="F12" s="38"/>
      <c r="G12" s="38"/>
      <c r="H12" s="38"/>
      <c r="I12" s="39"/>
      <c r="J12" s="39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59">
        <f>SUM(AM12:AR12)</f>
        <v>0</v>
      </c>
      <c r="AM12" s="35">
        <f>COUNTIF($D12:$AH12,AM$10)</f>
        <v>0</v>
      </c>
      <c r="AN12" s="35">
        <f t="shared" ref="AN12:AR27" si="2">COUNTIF($D12:$AH12,AN$10)</f>
        <v>0</v>
      </c>
      <c r="AO12" s="35">
        <f t="shared" si="2"/>
        <v>0</v>
      </c>
      <c r="AP12" s="35">
        <f t="shared" si="2"/>
        <v>0</v>
      </c>
      <c r="AQ12" s="35">
        <f t="shared" si="2"/>
        <v>0</v>
      </c>
      <c r="AR12" s="36">
        <f t="shared" si="2"/>
        <v>0</v>
      </c>
      <c r="AS12" s="11"/>
    </row>
    <row r="13" spans="1:46" ht="18" x14ac:dyDescent="0.3">
      <c r="B13" s="14"/>
      <c r="C13" s="5" t="s">
        <v>2</v>
      </c>
      <c r="D13" s="38"/>
      <c r="E13" s="38"/>
      <c r="F13" s="38"/>
      <c r="G13" s="38"/>
      <c r="H13" s="38"/>
      <c r="I13" s="39"/>
      <c r="J13" s="39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 t="s">
        <v>28</v>
      </c>
      <c r="W13" s="38"/>
      <c r="X13" s="38"/>
      <c r="Y13" s="38"/>
      <c r="Z13" s="38"/>
      <c r="AA13" s="38"/>
      <c r="AB13" s="38"/>
      <c r="AC13" s="38" t="s">
        <v>35</v>
      </c>
      <c r="AD13" s="38"/>
      <c r="AE13" s="38"/>
      <c r="AF13" s="38"/>
      <c r="AG13" s="38"/>
      <c r="AH13" s="38"/>
      <c r="AI13" s="59">
        <f t="shared" ref="AI13:AI31" si="3">SUM(AM13:AR13)</f>
        <v>2</v>
      </c>
      <c r="AM13" s="35">
        <f t="shared" ref="AM13:AR31" si="4">COUNTIF($D13:$AH13,AM$10)</f>
        <v>1</v>
      </c>
      <c r="AN13" s="35">
        <f t="shared" si="2"/>
        <v>0</v>
      </c>
      <c r="AO13" s="35">
        <f t="shared" si="2"/>
        <v>1</v>
      </c>
      <c r="AP13" s="35">
        <f t="shared" si="2"/>
        <v>0</v>
      </c>
      <c r="AQ13" s="35">
        <f t="shared" si="2"/>
        <v>0</v>
      </c>
      <c r="AR13" s="35">
        <f t="shared" si="2"/>
        <v>0</v>
      </c>
    </row>
    <row r="14" spans="1:46" ht="18" x14ac:dyDescent="0.3">
      <c r="B14" s="14"/>
      <c r="C14" s="5" t="s">
        <v>3</v>
      </c>
      <c r="D14" s="38"/>
      <c r="E14" s="38"/>
      <c r="F14" s="38"/>
      <c r="G14" s="38"/>
      <c r="H14" s="38"/>
      <c r="I14" s="39"/>
      <c r="J14" s="39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59">
        <f t="shared" si="3"/>
        <v>0</v>
      </c>
      <c r="AM14" s="35">
        <f t="shared" si="4"/>
        <v>0</v>
      </c>
      <c r="AN14" s="35">
        <f t="shared" si="2"/>
        <v>0</v>
      </c>
      <c r="AO14" s="35">
        <f t="shared" si="2"/>
        <v>0</v>
      </c>
      <c r="AP14" s="35">
        <f t="shared" si="2"/>
        <v>0</v>
      </c>
      <c r="AQ14" s="35">
        <f t="shared" si="2"/>
        <v>0</v>
      </c>
      <c r="AR14" s="35">
        <f t="shared" si="2"/>
        <v>0</v>
      </c>
    </row>
    <row r="15" spans="1:46" ht="18" x14ac:dyDescent="0.3">
      <c r="B15" s="14"/>
      <c r="C15" s="5" t="s">
        <v>4</v>
      </c>
      <c r="D15" s="38"/>
      <c r="E15" s="38"/>
      <c r="F15" s="38"/>
      <c r="G15" s="38"/>
      <c r="H15" s="38"/>
      <c r="I15" s="39"/>
      <c r="J15" s="39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59">
        <f t="shared" si="3"/>
        <v>0</v>
      </c>
      <c r="AM15" s="35">
        <f t="shared" si="4"/>
        <v>0</v>
      </c>
      <c r="AN15" s="35">
        <f t="shared" si="2"/>
        <v>0</v>
      </c>
      <c r="AO15" s="35">
        <f t="shared" si="2"/>
        <v>0</v>
      </c>
      <c r="AP15" s="35">
        <f t="shared" si="2"/>
        <v>0</v>
      </c>
      <c r="AQ15" s="35">
        <f t="shared" si="2"/>
        <v>0</v>
      </c>
      <c r="AR15" s="35">
        <f t="shared" si="2"/>
        <v>0</v>
      </c>
    </row>
    <row r="16" spans="1:46" ht="18" x14ac:dyDescent="0.3">
      <c r="B16" s="14"/>
      <c r="C16" s="5" t="s">
        <v>5</v>
      </c>
      <c r="D16" s="38"/>
      <c r="E16" s="38"/>
      <c r="F16" s="38"/>
      <c r="G16" s="38"/>
      <c r="H16" s="38"/>
      <c r="I16" s="39"/>
      <c r="J16" s="39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59">
        <f t="shared" si="3"/>
        <v>0</v>
      </c>
      <c r="AM16" s="35">
        <f t="shared" si="4"/>
        <v>0</v>
      </c>
      <c r="AN16" s="35">
        <f t="shared" si="2"/>
        <v>0</v>
      </c>
      <c r="AO16" s="35">
        <f t="shared" si="2"/>
        <v>0</v>
      </c>
      <c r="AP16" s="35">
        <f t="shared" si="2"/>
        <v>0</v>
      </c>
      <c r="AQ16" s="35">
        <f t="shared" si="2"/>
        <v>0</v>
      </c>
      <c r="AR16" s="35">
        <f t="shared" si="2"/>
        <v>0</v>
      </c>
      <c r="AT16" s="7"/>
    </row>
    <row r="17" spans="2:44" ht="18" x14ac:dyDescent="0.3">
      <c r="B17" s="14"/>
      <c r="C17" s="5" t="s">
        <v>6</v>
      </c>
      <c r="D17" s="38"/>
      <c r="E17" s="38"/>
      <c r="F17" s="38"/>
      <c r="G17" s="38"/>
      <c r="H17" s="38"/>
      <c r="I17" s="39"/>
      <c r="J17" s="39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59">
        <f t="shared" si="3"/>
        <v>0</v>
      </c>
      <c r="AM17" s="35">
        <f t="shared" si="4"/>
        <v>0</v>
      </c>
      <c r="AN17" s="35">
        <f t="shared" si="2"/>
        <v>0</v>
      </c>
      <c r="AO17" s="35">
        <f t="shared" si="2"/>
        <v>0</v>
      </c>
      <c r="AP17" s="35">
        <f t="shared" si="2"/>
        <v>0</v>
      </c>
      <c r="AQ17" s="35">
        <f t="shared" si="2"/>
        <v>0</v>
      </c>
      <c r="AR17" s="35">
        <f t="shared" si="2"/>
        <v>0</v>
      </c>
    </row>
    <row r="18" spans="2:44" ht="18" x14ac:dyDescent="0.3">
      <c r="B18" s="14"/>
      <c r="C18" s="5" t="s">
        <v>7</v>
      </c>
      <c r="D18" s="38"/>
      <c r="E18" s="38"/>
      <c r="F18" s="38"/>
      <c r="G18" s="38"/>
      <c r="H18" s="38"/>
      <c r="I18" s="39"/>
      <c r="J18" s="39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59">
        <f t="shared" si="3"/>
        <v>0</v>
      </c>
      <c r="AM18" s="35">
        <f t="shared" si="4"/>
        <v>0</v>
      </c>
      <c r="AN18" s="35">
        <f t="shared" si="2"/>
        <v>0</v>
      </c>
      <c r="AO18" s="35">
        <f t="shared" si="2"/>
        <v>0</v>
      </c>
      <c r="AP18" s="35">
        <f t="shared" si="2"/>
        <v>0</v>
      </c>
      <c r="AQ18" s="35">
        <f t="shared" si="2"/>
        <v>0</v>
      </c>
      <c r="AR18" s="35">
        <f t="shared" si="2"/>
        <v>0</v>
      </c>
    </row>
    <row r="19" spans="2:44" ht="18" x14ac:dyDescent="0.3">
      <c r="B19" s="14"/>
      <c r="C19" s="5" t="s">
        <v>8</v>
      </c>
      <c r="D19" s="38"/>
      <c r="E19" s="38"/>
      <c r="F19" s="38"/>
      <c r="G19" s="38"/>
      <c r="H19" s="38" t="s">
        <v>36</v>
      </c>
      <c r="I19" s="39"/>
      <c r="J19" s="39"/>
      <c r="K19" s="38"/>
      <c r="L19" s="38"/>
      <c r="M19" s="38"/>
      <c r="N19" s="38"/>
      <c r="O19" s="38" t="s">
        <v>36</v>
      </c>
      <c r="P19" s="38"/>
      <c r="Q19" s="38"/>
      <c r="R19" s="38"/>
      <c r="S19" s="38"/>
      <c r="T19" s="38"/>
      <c r="U19" s="38"/>
      <c r="V19" s="38" t="s">
        <v>38</v>
      </c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59">
        <f t="shared" si="3"/>
        <v>3</v>
      </c>
      <c r="AM19" s="35">
        <f t="shared" si="4"/>
        <v>0</v>
      </c>
      <c r="AN19" s="35">
        <f t="shared" si="2"/>
        <v>0</v>
      </c>
      <c r="AO19" s="35">
        <f t="shared" si="2"/>
        <v>0</v>
      </c>
      <c r="AP19" s="35">
        <f t="shared" si="2"/>
        <v>2</v>
      </c>
      <c r="AQ19" s="35">
        <f t="shared" si="2"/>
        <v>1</v>
      </c>
      <c r="AR19" s="35">
        <f t="shared" si="2"/>
        <v>0</v>
      </c>
    </row>
    <row r="20" spans="2:44" ht="18" x14ac:dyDescent="0.3">
      <c r="B20" s="14"/>
      <c r="C20" s="5" t="s">
        <v>9</v>
      </c>
      <c r="D20" s="38"/>
      <c r="E20" s="38"/>
      <c r="F20" s="38"/>
      <c r="G20" s="38"/>
      <c r="H20" s="38"/>
      <c r="I20" s="39"/>
      <c r="J20" s="39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59">
        <f t="shared" si="3"/>
        <v>0</v>
      </c>
      <c r="AM20" s="35">
        <f t="shared" si="4"/>
        <v>0</v>
      </c>
      <c r="AN20" s="35">
        <f t="shared" si="2"/>
        <v>0</v>
      </c>
      <c r="AO20" s="35">
        <f t="shared" si="2"/>
        <v>0</v>
      </c>
      <c r="AP20" s="35">
        <f t="shared" si="2"/>
        <v>0</v>
      </c>
      <c r="AQ20" s="35">
        <f t="shared" si="2"/>
        <v>0</v>
      </c>
      <c r="AR20" s="35">
        <f t="shared" si="2"/>
        <v>0</v>
      </c>
    </row>
    <row r="21" spans="2:44" ht="18" x14ac:dyDescent="0.3">
      <c r="B21" s="14"/>
      <c r="C21" s="5" t="s">
        <v>10</v>
      </c>
      <c r="D21" s="38"/>
      <c r="E21" s="38"/>
      <c r="F21" s="38"/>
      <c r="G21" s="38"/>
      <c r="H21" s="38"/>
      <c r="I21" s="39"/>
      <c r="J21" s="39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59">
        <f t="shared" si="3"/>
        <v>0</v>
      </c>
      <c r="AM21" s="35">
        <f t="shared" si="4"/>
        <v>0</v>
      </c>
      <c r="AN21" s="35">
        <f t="shared" si="2"/>
        <v>0</v>
      </c>
      <c r="AO21" s="35">
        <f t="shared" si="2"/>
        <v>0</v>
      </c>
      <c r="AP21" s="35">
        <f t="shared" si="2"/>
        <v>0</v>
      </c>
      <c r="AQ21" s="35">
        <f t="shared" si="2"/>
        <v>0</v>
      </c>
      <c r="AR21" s="35">
        <f t="shared" si="2"/>
        <v>0</v>
      </c>
    </row>
    <row r="22" spans="2:44" ht="18" x14ac:dyDescent="0.3">
      <c r="B22" s="14"/>
      <c r="C22" s="5" t="s">
        <v>11</v>
      </c>
      <c r="D22" s="38"/>
      <c r="E22" s="38"/>
      <c r="F22" s="38"/>
      <c r="G22" s="38"/>
      <c r="H22" s="38"/>
      <c r="I22" s="39"/>
      <c r="J22" s="39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59">
        <f t="shared" si="3"/>
        <v>0</v>
      </c>
      <c r="AM22" s="35">
        <f t="shared" si="4"/>
        <v>0</v>
      </c>
      <c r="AN22" s="35">
        <f t="shared" si="2"/>
        <v>0</v>
      </c>
      <c r="AO22" s="35">
        <f t="shared" si="2"/>
        <v>0</v>
      </c>
      <c r="AP22" s="35">
        <f t="shared" si="2"/>
        <v>0</v>
      </c>
      <c r="AQ22" s="35">
        <f t="shared" si="2"/>
        <v>0</v>
      </c>
      <c r="AR22" s="35">
        <f t="shared" si="2"/>
        <v>0</v>
      </c>
    </row>
    <row r="23" spans="2:44" ht="18" x14ac:dyDescent="0.3">
      <c r="B23" s="14"/>
      <c r="C23" s="5" t="s">
        <v>12</v>
      </c>
      <c r="D23" s="38"/>
      <c r="E23" s="38"/>
      <c r="F23" s="38"/>
      <c r="G23" s="38"/>
      <c r="H23" s="38"/>
      <c r="I23" s="39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59">
        <f t="shared" si="3"/>
        <v>0</v>
      </c>
      <c r="AM23" s="35">
        <f t="shared" si="4"/>
        <v>0</v>
      </c>
      <c r="AN23" s="35">
        <f t="shared" si="2"/>
        <v>0</v>
      </c>
      <c r="AO23" s="35">
        <f t="shared" si="2"/>
        <v>0</v>
      </c>
      <c r="AP23" s="35">
        <f t="shared" si="2"/>
        <v>0</v>
      </c>
      <c r="AQ23" s="35">
        <f t="shared" si="2"/>
        <v>0</v>
      </c>
      <c r="AR23" s="35">
        <f t="shared" si="2"/>
        <v>0</v>
      </c>
    </row>
    <row r="24" spans="2:44" ht="18" x14ac:dyDescent="0.3">
      <c r="B24" s="14"/>
      <c r="C24" s="5" t="s">
        <v>13</v>
      </c>
      <c r="D24" s="38"/>
      <c r="E24" s="38"/>
      <c r="F24" s="38"/>
      <c r="G24" s="38"/>
      <c r="H24" s="38"/>
      <c r="I24" s="39"/>
      <c r="J24" s="39"/>
      <c r="K24" s="38"/>
      <c r="L24" s="38"/>
      <c r="M24" s="38"/>
      <c r="N24" s="38"/>
      <c r="O24" s="38" t="s">
        <v>36</v>
      </c>
      <c r="P24" s="38"/>
      <c r="Q24" s="38"/>
      <c r="R24" s="38"/>
      <c r="S24" s="38"/>
      <c r="T24" s="38"/>
      <c r="U24" s="38" t="s">
        <v>36</v>
      </c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59">
        <f t="shared" si="3"/>
        <v>2</v>
      </c>
      <c r="AM24" s="35">
        <f t="shared" si="4"/>
        <v>0</v>
      </c>
      <c r="AN24" s="35">
        <f t="shared" si="2"/>
        <v>0</v>
      </c>
      <c r="AO24" s="35">
        <f t="shared" si="2"/>
        <v>0</v>
      </c>
      <c r="AP24" s="35">
        <f t="shared" si="2"/>
        <v>2</v>
      </c>
      <c r="AQ24" s="35">
        <f t="shared" si="2"/>
        <v>0</v>
      </c>
      <c r="AR24" s="35">
        <f t="shared" si="2"/>
        <v>0</v>
      </c>
    </row>
    <row r="25" spans="2:44" ht="18" x14ac:dyDescent="0.3">
      <c r="B25" s="14"/>
      <c r="C25" s="5" t="s">
        <v>14</v>
      </c>
      <c r="D25" s="38"/>
      <c r="E25" s="38"/>
      <c r="F25" s="38"/>
      <c r="G25" s="38"/>
      <c r="H25" s="38"/>
      <c r="I25" s="39"/>
      <c r="J25" s="39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59">
        <f t="shared" si="3"/>
        <v>0</v>
      </c>
      <c r="AM25" s="35">
        <f t="shared" si="4"/>
        <v>0</v>
      </c>
      <c r="AN25" s="35">
        <f t="shared" si="2"/>
        <v>0</v>
      </c>
      <c r="AO25" s="35">
        <f t="shared" si="2"/>
        <v>0</v>
      </c>
      <c r="AP25" s="35">
        <f t="shared" si="2"/>
        <v>0</v>
      </c>
      <c r="AQ25" s="35">
        <f t="shared" si="2"/>
        <v>0</v>
      </c>
      <c r="AR25" s="35">
        <f t="shared" si="2"/>
        <v>0</v>
      </c>
    </row>
    <row r="26" spans="2:44" ht="18" x14ac:dyDescent="0.3">
      <c r="B26" s="14"/>
      <c r="C26" s="5" t="s">
        <v>15</v>
      </c>
      <c r="D26" s="38"/>
      <c r="E26" s="38"/>
      <c r="F26" s="38"/>
      <c r="G26" s="38"/>
      <c r="H26" s="38"/>
      <c r="I26" s="39"/>
      <c r="J26" s="39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59">
        <f t="shared" si="3"/>
        <v>0</v>
      </c>
      <c r="AM26" s="35">
        <f t="shared" si="4"/>
        <v>0</v>
      </c>
      <c r="AN26" s="35">
        <f t="shared" si="2"/>
        <v>0</v>
      </c>
      <c r="AO26" s="35">
        <f t="shared" si="2"/>
        <v>0</v>
      </c>
      <c r="AP26" s="35">
        <f t="shared" si="2"/>
        <v>0</v>
      </c>
      <c r="AQ26" s="35">
        <f t="shared" si="2"/>
        <v>0</v>
      </c>
      <c r="AR26" s="35">
        <f t="shared" si="2"/>
        <v>0</v>
      </c>
    </row>
    <row r="27" spans="2:44" ht="18" x14ac:dyDescent="0.3">
      <c r="B27" s="14"/>
      <c r="C27" s="5" t="s">
        <v>16</v>
      </c>
      <c r="D27" s="38"/>
      <c r="E27" s="38"/>
      <c r="F27" s="38"/>
      <c r="G27" s="38"/>
      <c r="H27" s="38"/>
      <c r="I27" s="39"/>
      <c r="J27" s="39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 t="s">
        <v>38</v>
      </c>
      <c r="AD27" s="38"/>
      <c r="AE27" s="38"/>
      <c r="AF27" s="38"/>
      <c r="AG27" s="38"/>
      <c r="AH27" s="38"/>
      <c r="AI27" s="59">
        <f t="shared" si="3"/>
        <v>1</v>
      </c>
      <c r="AM27" s="35">
        <f t="shared" si="4"/>
        <v>0</v>
      </c>
      <c r="AN27" s="35">
        <f t="shared" si="2"/>
        <v>0</v>
      </c>
      <c r="AO27" s="35">
        <f t="shared" si="2"/>
        <v>0</v>
      </c>
      <c r="AP27" s="35">
        <f t="shared" si="2"/>
        <v>0</v>
      </c>
      <c r="AQ27" s="35">
        <f t="shared" si="2"/>
        <v>1</v>
      </c>
      <c r="AR27" s="35">
        <f t="shared" si="2"/>
        <v>0</v>
      </c>
    </row>
    <row r="28" spans="2:44" ht="18" x14ac:dyDescent="0.3">
      <c r="B28" s="14"/>
      <c r="C28" s="5" t="s">
        <v>17</v>
      </c>
      <c r="D28" s="38"/>
      <c r="E28" s="38"/>
      <c r="F28" s="38"/>
      <c r="G28" s="38"/>
      <c r="H28" s="38"/>
      <c r="I28" s="39"/>
      <c r="J28" s="39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 t="s">
        <v>36</v>
      </c>
      <c r="AC28" s="38"/>
      <c r="AD28" s="38"/>
      <c r="AE28" s="38"/>
      <c r="AF28" s="38"/>
      <c r="AG28" s="38"/>
      <c r="AH28" s="38"/>
      <c r="AI28" s="59">
        <f t="shared" si="3"/>
        <v>1</v>
      </c>
      <c r="AM28" s="35">
        <f t="shared" si="4"/>
        <v>0</v>
      </c>
      <c r="AN28" s="35">
        <f t="shared" si="4"/>
        <v>0</v>
      </c>
      <c r="AO28" s="35">
        <f t="shared" si="4"/>
        <v>0</v>
      </c>
      <c r="AP28" s="35">
        <f t="shared" si="4"/>
        <v>1</v>
      </c>
      <c r="AQ28" s="35">
        <f t="shared" si="4"/>
        <v>0</v>
      </c>
      <c r="AR28" s="35">
        <f t="shared" si="4"/>
        <v>0</v>
      </c>
    </row>
    <row r="29" spans="2:44" ht="18" x14ac:dyDescent="0.3">
      <c r="B29" s="14"/>
      <c r="C29" s="5" t="s">
        <v>18</v>
      </c>
      <c r="D29" s="38"/>
      <c r="E29" s="38"/>
      <c r="F29" s="38"/>
      <c r="G29" s="38"/>
      <c r="H29" s="38"/>
      <c r="I29" s="39"/>
      <c r="J29" s="39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59">
        <f t="shared" si="3"/>
        <v>0</v>
      </c>
      <c r="AM29" s="35">
        <f t="shared" si="4"/>
        <v>0</v>
      </c>
      <c r="AN29" s="35">
        <f t="shared" si="4"/>
        <v>0</v>
      </c>
      <c r="AO29" s="35">
        <f t="shared" si="4"/>
        <v>0</v>
      </c>
      <c r="AP29" s="35">
        <f t="shared" si="4"/>
        <v>0</v>
      </c>
      <c r="AQ29" s="35">
        <f t="shared" si="4"/>
        <v>0</v>
      </c>
      <c r="AR29" s="35">
        <f t="shared" si="4"/>
        <v>0</v>
      </c>
    </row>
    <row r="30" spans="2:44" ht="18" x14ac:dyDescent="0.3">
      <c r="B30" s="14"/>
      <c r="C30" s="5" t="s">
        <v>19</v>
      </c>
      <c r="D30" s="38"/>
      <c r="E30" s="38"/>
      <c r="F30" s="38"/>
      <c r="G30" s="38"/>
      <c r="H30" s="38"/>
      <c r="I30" s="39"/>
      <c r="J30" s="39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 t="s">
        <v>35</v>
      </c>
      <c r="AD30" s="38"/>
      <c r="AE30" s="38"/>
      <c r="AF30" s="38"/>
      <c r="AG30" s="38"/>
      <c r="AH30" s="38"/>
      <c r="AI30" s="59">
        <f t="shared" si="3"/>
        <v>1</v>
      </c>
      <c r="AM30" s="35">
        <f t="shared" si="4"/>
        <v>0</v>
      </c>
      <c r="AN30" s="35">
        <f t="shared" si="4"/>
        <v>0</v>
      </c>
      <c r="AO30" s="35">
        <f t="shared" si="4"/>
        <v>1</v>
      </c>
      <c r="AP30" s="35">
        <f t="shared" si="4"/>
        <v>0</v>
      </c>
      <c r="AQ30" s="35">
        <f t="shared" si="4"/>
        <v>0</v>
      </c>
      <c r="AR30" s="35">
        <f t="shared" si="4"/>
        <v>0</v>
      </c>
    </row>
    <row r="31" spans="2:44" ht="18" x14ac:dyDescent="0.3">
      <c r="B31" s="15"/>
      <c r="C31" s="5" t="s">
        <v>20</v>
      </c>
      <c r="D31" s="38"/>
      <c r="E31" s="38"/>
      <c r="F31" s="38"/>
      <c r="G31" s="38"/>
      <c r="H31" s="38"/>
      <c r="I31" s="39"/>
      <c r="J31" s="39"/>
      <c r="K31" s="38"/>
      <c r="L31" s="38"/>
      <c r="M31" s="38"/>
      <c r="N31" s="38"/>
      <c r="O31" s="38" t="s">
        <v>38</v>
      </c>
      <c r="P31" s="38"/>
      <c r="Q31" s="38"/>
      <c r="R31" s="38" t="s">
        <v>38</v>
      </c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 t="s">
        <v>28</v>
      </c>
      <c r="AD31" s="38"/>
      <c r="AE31" s="38"/>
      <c r="AF31" s="38"/>
      <c r="AG31" s="38"/>
      <c r="AH31" s="38"/>
      <c r="AI31" s="59">
        <f t="shared" si="3"/>
        <v>3</v>
      </c>
      <c r="AM31" s="35">
        <f t="shared" si="4"/>
        <v>1</v>
      </c>
      <c r="AN31" s="35">
        <f t="shared" si="4"/>
        <v>0</v>
      </c>
      <c r="AO31" s="35">
        <f t="shared" si="4"/>
        <v>0</v>
      </c>
      <c r="AP31" s="35">
        <f t="shared" si="4"/>
        <v>0</v>
      </c>
      <c r="AQ31" s="35">
        <f t="shared" si="4"/>
        <v>2</v>
      </c>
      <c r="AR31" s="35">
        <f t="shared" si="4"/>
        <v>0</v>
      </c>
    </row>
    <row r="34" spans="37:38" ht="15" customHeight="1" x14ac:dyDescent="0.3"/>
    <row r="35" spans="37:38" ht="25.8" customHeight="1" x14ac:dyDescent="0.3">
      <c r="AK35" s="6" t="s">
        <v>25</v>
      </c>
      <c r="AL35" s="3" t="s">
        <v>26</v>
      </c>
    </row>
    <row r="36" spans="37:38" x14ac:dyDescent="0.3">
      <c r="AK36" s="4" t="s">
        <v>27</v>
      </c>
      <c r="AL36" s="4" t="s">
        <v>28</v>
      </c>
    </row>
    <row r="37" spans="37:38" x14ac:dyDescent="0.3">
      <c r="AK37" s="4" t="s">
        <v>29</v>
      </c>
      <c r="AL37" s="4" t="s">
        <v>34</v>
      </c>
    </row>
    <row r="38" spans="37:38" x14ac:dyDescent="0.3">
      <c r="AK38" s="4" t="s">
        <v>30</v>
      </c>
      <c r="AL38" s="4" t="s">
        <v>35</v>
      </c>
    </row>
    <row r="39" spans="37:38" x14ac:dyDescent="0.3">
      <c r="AK39" s="4" t="s">
        <v>31</v>
      </c>
      <c r="AL39" s="4" t="s">
        <v>36</v>
      </c>
    </row>
    <row r="40" spans="37:38" x14ac:dyDescent="0.3">
      <c r="AK40" s="4" t="s">
        <v>32</v>
      </c>
      <c r="AL40" s="4" t="s">
        <v>38</v>
      </c>
    </row>
    <row r="41" spans="37:38" x14ac:dyDescent="0.3">
      <c r="AK41" s="4" t="s">
        <v>33</v>
      </c>
      <c r="AL41" s="4" t="s">
        <v>37</v>
      </c>
    </row>
  </sheetData>
  <mergeCells count="7">
    <mergeCell ref="A1:H1"/>
    <mergeCell ref="B3:C4"/>
    <mergeCell ref="E3:R4"/>
    <mergeCell ref="C9:AH9"/>
    <mergeCell ref="AM9:AR9"/>
    <mergeCell ref="B12:B31"/>
    <mergeCell ref="AI10:AI11"/>
  </mergeCells>
  <conditionalFormatting sqref="D12:AH31">
    <cfRule type="expression" dxfId="33" priority="3">
      <formula>OR(D$10="Sa",D$10="Su")</formula>
    </cfRule>
  </conditionalFormatting>
  <conditionalFormatting sqref="AI12:AI31">
    <cfRule type="top10" dxfId="9" priority="2" rank="3"/>
  </conditionalFormatting>
  <conditionalFormatting sqref="C12:C31">
    <cfRule type="expression" dxfId="1" priority="1">
      <formula>$AI12&gt;3</formula>
    </cfRule>
  </conditionalFormatting>
  <dataValidations count="1">
    <dataValidation type="list" allowBlank="1" showInputMessage="1" showErrorMessage="1" sqref="D12:H31 K12:O31 R12:V31 Y12:AC31 AF12:AH31" xr:uid="{892DA987-1F69-4A40-92A7-7626B8474CFF}">
      <formula1>$AL$36:$AL$41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83E2-6B85-4A58-9420-AFB1CB297AA7}">
  <dimension ref="A1:AT41"/>
  <sheetViews>
    <sheetView topLeftCell="A10" zoomScale="73" workbookViewId="0">
      <selection activeCell="Q23" sqref="Q23"/>
    </sheetView>
  </sheetViews>
  <sheetFormatPr defaultRowHeight="14.4" x14ac:dyDescent="0.3"/>
  <cols>
    <col min="3" max="3" width="20.88671875" customWidth="1"/>
    <col min="4" max="4" width="4" customWidth="1"/>
    <col min="5" max="5" width="3.6640625" customWidth="1"/>
    <col min="6" max="6" width="3.109375" customWidth="1"/>
    <col min="7" max="7" width="3.44140625" customWidth="1"/>
    <col min="8" max="8" width="3.5546875" customWidth="1"/>
    <col min="9" max="9" width="3.88671875" customWidth="1"/>
    <col min="10" max="10" width="3.77734375" customWidth="1"/>
    <col min="11" max="11" width="3.5546875" customWidth="1"/>
    <col min="12" max="12" width="3.6640625" customWidth="1"/>
    <col min="13" max="14" width="3.5546875" customWidth="1"/>
    <col min="15" max="15" width="3.109375" customWidth="1"/>
    <col min="16" max="16" width="4.6640625" customWidth="1"/>
    <col min="17" max="17" width="4.21875" customWidth="1"/>
    <col min="18" max="18" width="3.109375" customWidth="1"/>
    <col min="19" max="19" width="4" customWidth="1"/>
    <col min="20" max="20" width="3.44140625" customWidth="1"/>
    <col min="21" max="21" width="3.77734375" customWidth="1"/>
    <col min="22" max="22" width="3.21875" customWidth="1"/>
    <col min="23" max="23" width="3.77734375" customWidth="1"/>
    <col min="24" max="24" width="3.33203125" customWidth="1"/>
    <col min="25" max="25" width="3.21875" customWidth="1"/>
    <col min="26" max="26" width="3.88671875" customWidth="1"/>
    <col min="27" max="27" width="3.5546875" customWidth="1"/>
    <col min="28" max="28" width="3.88671875" bestFit="1" customWidth="1"/>
    <col min="29" max="29" width="3.109375" customWidth="1"/>
    <col min="30" max="30" width="3.5546875" customWidth="1"/>
    <col min="31" max="31" width="4.44140625" customWidth="1"/>
    <col min="32" max="32" width="3.109375" customWidth="1"/>
    <col min="33" max="33" width="3.5546875" customWidth="1"/>
    <col min="34" max="34" width="3.33203125" customWidth="1"/>
    <col min="35" max="35" width="21.33203125" customWidth="1"/>
    <col min="36" max="36" width="5.5546875" customWidth="1"/>
    <col min="37" max="37" width="13.109375" customWidth="1"/>
    <col min="38" max="38" width="12.88671875" customWidth="1"/>
    <col min="44" max="44" width="11" customWidth="1"/>
  </cols>
  <sheetData>
    <row r="1" spans="1:46" ht="85.8" customHeight="1" x14ac:dyDescent="0.3">
      <c r="A1" s="16"/>
      <c r="B1" s="16"/>
      <c r="C1" s="16"/>
      <c r="D1" s="16"/>
      <c r="E1" s="16"/>
      <c r="F1" s="16"/>
      <c r="G1" s="16"/>
      <c r="H1" s="16"/>
    </row>
    <row r="3" spans="1:46" x14ac:dyDescent="0.3">
      <c r="B3" s="17" t="str">
        <f>"December "&amp;Year!B5</f>
        <v>December 2024</v>
      </c>
      <c r="C3" s="18"/>
      <c r="E3" s="19" t="s">
        <v>22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46" x14ac:dyDescent="0.3">
      <c r="B4" s="18"/>
      <c r="C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8" spans="1:46" ht="22.8" customHeight="1" x14ac:dyDescent="0.3"/>
    <row r="9" spans="1:46" ht="33.6" customHeight="1" thickBot="1" x14ac:dyDescent="0.35">
      <c r="C9" s="20" t="s">
        <v>42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2"/>
      <c r="AM9" s="12" t="s">
        <v>44</v>
      </c>
      <c r="AN9" s="12"/>
      <c r="AO9" s="12"/>
      <c r="AP9" s="12"/>
      <c r="AQ9" s="12"/>
      <c r="AR9" s="12"/>
    </row>
    <row r="10" spans="1:46" ht="32.4" customHeight="1" x14ac:dyDescent="0.3">
      <c r="C10" s="2" t="s">
        <v>0</v>
      </c>
      <c r="D10" s="10" t="str">
        <f>IF(D11="","",INDEX({"Su";"M";"T";"W";"Th";"F";"Sa"},WEEKDAY(D11,1)))</f>
        <v>Su</v>
      </c>
      <c r="E10" s="10" t="str">
        <f>IF(E11="","",INDEX({"Su";"M";"T";"W";"Th";"F";"Sa"},WEEKDAY(E11,1)))</f>
        <v>M</v>
      </c>
      <c r="F10" s="10" t="str">
        <f>IF(F11="","",INDEX({"Su";"M";"T";"W";"Th";"F";"Sa"},WEEKDAY(F11,1)))</f>
        <v>T</v>
      </c>
      <c r="G10" s="10" t="str">
        <f>IF(G11="","",INDEX({"Su";"M";"T";"W";"Th";"F";"Sa"},WEEKDAY(G11,1)))</f>
        <v>W</v>
      </c>
      <c r="H10" s="10" t="str">
        <f>IF(H11="","",INDEX({"Su";"M";"T";"W";"Th";"F";"Sa"},WEEKDAY(H11,1)))</f>
        <v>Th</v>
      </c>
      <c r="I10" s="10" t="str">
        <f>IF(I11="","",INDEX({"Su";"M";"T";"W";"Th";"F";"Sa"},WEEKDAY(I11,1)))</f>
        <v>F</v>
      </c>
      <c r="J10" s="10" t="str">
        <f>IF(J11="","",INDEX({"Su";"M";"T";"W";"Th";"F";"Sa"},WEEKDAY(J11,1)))</f>
        <v>Sa</v>
      </c>
      <c r="K10" s="10" t="str">
        <f>IF(K11="","",INDEX({"Su";"M";"T";"W";"Th";"F";"Sa"},WEEKDAY(K11,1)))</f>
        <v>Su</v>
      </c>
      <c r="L10" s="10" t="str">
        <f>IF(L11="","",INDEX({"Su";"M";"T";"W";"Th";"F";"Sa"},WEEKDAY(L11,1)))</f>
        <v>M</v>
      </c>
      <c r="M10" s="10" t="str">
        <f>IF(M11="","",INDEX({"Su";"M";"T";"W";"Th";"F";"Sa"},WEEKDAY(M11,1)))</f>
        <v>T</v>
      </c>
      <c r="N10" s="10" t="str">
        <f>IF(N11="","",INDEX({"Su";"M";"T";"W";"Th";"F";"Sa"},WEEKDAY(N11,1)))</f>
        <v>W</v>
      </c>
      <c r="O10" s="10" t="str">
        <f>IF(O11="","",INDEX({"Su";"M";"T";"W";"Th";"F";"Sa"},WEEKDAY(O11,1)))</f>
        <v>Th</v>
      </c>
      <c r="P10" s="10" t="str">
        <f>IF(P11="","",INDEX({"Su";"M";"T";"W";"Th";"F";"Sa"},WEEKDAY(P11,1)))</f>
        <v>F</v>
      </c>
      <c r="Q10" s="10" t="str">
        <f>IF(Q11="","",INDEX({"Su";"M";"T";"W";"Th";"F";"Sa"},WEEKDAY(Q11,1)))</f>
        <v>Sa</v>
      </c>
      <c r="R10" s="10" t="str">
        <f>IF(R11="","",INDEX({"Su";"M";"T";"W";"Th";"F";"Sa"},WEEKDAY(R11,1)))</f>
        <v>Su</v>
      </c>
      <c r="S10" s="10" t="str">
        <f>IF(S11="","",INDEX({"Su";"M";"T";"W";"Th";"F";"Sa"},WEEKDAY(S11,1)))</f>
        <v>M</v>
      </c>
      <c r="T10" s="10" t="str">
        <f>IF(T11="","",INDEX({"Su";"M";"T";"W";"Th";"F";"Sa"},WEEKDAY(T11,1)))</f>
        <v>T</v>
      </c>
      <c r="U10" s="10" t="str">
        <f>IF(U11="","",INDEX({"Su";"M";"T";"W";"Th";"F";"Sa"},WEEKDAY(U11,1)))</f>
        <v>W</v>
      </c>
      <c r="V10" s="10" t="str">
        <f>IF(V11="","",INDEX({"Su";"M";"T";"W";"Th";"F";"Sa"},WEEKDAY(V11,1)))</f>
        <v>Th</v>
      </c>
      <c r="W10" s="10" t="str">
        <f>IF(W11="","",INDEX({"Su";"M";"T";"W";"Th";"F";"Sa"},WEEKDAY(W11,1)))</f>
        <v>F</v>
      </c>
      <c r="X10" s="10" t="str">
        <f>IF(X11="","",INDEX({"Su";"M";"T";"W";"Th";"F";"Sa"},WEEKDAY(X11,1)))</f>
        <v>Sa</v>
      </c>
      <c r="Y10" s="10" t="str">
        <f>IF(Y11="","",INDEX({"Su";"M";"T";"W";"Th";"F";"Sa"},WEEKDAY(Y11,1)))</f>
        <v>Su</v>
      </c>
      <c r="Z10" s="10" t="str">
        <f>IF(Z11="","",INDEX({"Su";"M";"T";"W";"Th";"F";"Sa"},WEEKDAY(Z11,1)))</f>
        <v>M</v>
      </c>
      <c r="AA10" s="10" t="str">
        <f>IF(AA11="","",INDEX({"Su";"M";"T";"W";"Th";"F";"Sa"},WEEKDAY(AA11,1)))</f>
        <v>T</v>
      </c>
      <c r="AB10" s="10" t="str">
        <f>IF(AB11="","",INDEX({"Su";"M";"T";"W";"Th";"F";"Sa"},WEEKDAY(AB11,1)))</f>
        <v>W</v>
      </c>
      <c r="AC10" s="10" t="str">
        <f>IF(AC11="","",INDEX({"Su";"M";"T";"W";"Th";"F";"Sa"},WEEKDAY(AC11,1)))</f>
        <v>Th</v>
      </c>
      <c r="AD10" s="10" t="str">
        <f>IF(AD11="","",INDEX({"Su";"M";"T";"W";"Th";"F";"Sa"},WEEKDAY(AD11,1)))</f>
        <v>F</v>
      </c>
      <c r="AE10" s="10" t="str">
        <f>IF(AE11="","",INDEX({"Su";"M";"T";"W";"Th";"F";"Sa"},WEEKDAY(AE11,1)))</f>
        <v>Sa</v>
      </c>
      <c r="AF10" s="10" t="str">
        <f>IF(AF11="","",INDEX({"Su";"M";"T";"W";"Th";"F";"Sa"},WEEKDAY(AF11,1)))</f>
        <v>Su</v>
      </c>
      <c r="AG10" s="10" t="str">
        <f>IF(AG11="","",INDEX({"Su";"M";"T";"W";"Th";"F";"Sa"},WEEKDAY(AG11,1)))</f>
        <v>M</v>
      </c>
      <c r="AH10" s="10" t="str">
        <f>IF(AH11="","",INDEX({"Su";"M";"T";"W";"Th";"F";"Sa"},WEEKDAY(AH11,1)))</f>
        <v>T</v>
      </c>
      <c r="AI10" s="56" t="s">
        <v>45</v>
      </c>
      <c r="AM10" s="8" t="str">
        <f>Year!D11</f>
        <v>V</v>
      </c>
      <c r="AN10" s="8" t="str">
        <f>Year!E11</f>
        <v>S</v>
      </c>
      <c r="AO10" s="8" t="str">
        <f>Year!F11</f>
        <v>P</v>
      </c>
      <c r="AP10" s="8" t="str">
        <f>Year!G11</f>
        <v>D</v>
      </c>
      <c r="AQ10" s="8" t="str">
        <f>Year!H11</f>
        <v>O</v>
      </c>
      <c r="AR10" s="8" t="str">
        <f>Year!I11</f>
        <v>U</v>
      </c>
    </row>
    <row r="11" spans="1:46" ht="22.2" customHeight="1" thickBot="1" x14ac:dyDescent="0.35">
      <c r="C11" s="2" t="s">
        <v>21</v>
      </c>
      <c r="D11" s="9">
        <f>DATE(Year!$B$5,MONTH(Dec!B3),1)</f>
        <v>45627</v>
      </c>
      <c r="E11" s="9">
        <f>D11+1</f>
        <v>45628</v>
      </c>
      <c r="F11" s="9">
        <f t="shared" ref="F11:AE11" si="0">E11+1</f>
        <v>45629</v>
      </c>
      <c r="G11" s="9">
        <f t="shared" si="0"/>
        <v>45630</v>
      </c>
      <c r="H11" s="9">
        <f t="shared" si="0"/>
        <v>45631</v>
      </c>
      <c r="I11" s="9">
        <f t="shared" si="0"/>
        <v>45632</v>
      </c>
      <c r="J11" s="9">
        <f t="shared" si="0"/>
        <v>45633</v>
      </c>
      <c r="K11" s="9">
        <f t="shared" si="0"/>
        <v>45634</v>
      </c>
      <c r="L11" s="9">
        <f t="shared" si="0"/>
        <v>45635</v>
      </c>
      <c r="M11" s="9">
        <f t="shared" si="0"/>
        <v>45636</v>
      </c>
      <c r="N11" s="9">
        <f t="shared" si="0"/>
        <v>45637</v>
      </c>
      <c r="O11" s="9">
        <f t="shared" si="0"/>
        <v>45638</v>
      </c>
      <c r="P11" s="9">
        <f t="shared" si="0"/>
        <v>45639</v>
      </c>
      <c r="Q11" s="9">
        <f t="shared" si="0"/>
        <v>45640</v>
      </c>
      <c r="R11" s="9">
        <f t="shared" si="0"/>
        <v>45641</v>
      </c>
      <c r="S11" s="9">
        <f t="shared" si="0"/>
        <v>45642</v>
      </c>
      <c r="T11" s="9">
        <f t="shared" si="0"/>
        <v>45643</v>
      </c>
      <c r="U11" s="9">
        <f t="shared" si="0"/>
        <v>45644</v>
      </c>
      <c r="V11" s="9">
        <f t="shared" si="0"/>
        <v>45645</v>
      </c>
      <c r="W11" s="9">
        <f t="shared" si="0"/>
        <v>45646</v>
      </c>
      <c r="X11" s="9">
        <f t="shared" si="0"/>
        <v>45647</v>
      </c>
      <c r="Y11" s="9">
        <f t="shared" si="0"/>
        <v>45648</v>
      </c>
      <c r="Z11" s="9">
        <f t="shared" si="0"/>
        <v>45649</v>
      </c>
      <c r="AA11" s="9">
        <f t="shared" si="0"/>
        <v>45650</v>
      </c>
      <c r="AB11" s="9">
        <f t="shared" si="0"/>
        <v>45651</v>
      </c>
      <c r="AC11" s="9">
        <f t="shared" si="0"/>
        <v>45652</v>
      </c>
      <c r="AD11" s="9">
        <f t="shared" si="0"/>
        <v>45653</v>
      </c>
      <c r="AE11" s="9">
        <f t="shared" si="0"/>
        <v>45654</v>
      </c>
      <c r="AF11" s="9">
        <f>IF(MONTH($AE11+1)&gt;MONTH($D$11),"",$AE11+1)</f>
        <v>45655</v>
      </c>
      <c r="AG11" s="9">
        <f>IF(MONTH($AE11+2)&gt;MONTH($D$11),"",$AE11+2)</f>
        <v>45656</v>
      </c>
      <c r="AH11" s="9">
        <f>IF(MONTH($AE11+3)&gt;MONTH($D$11),"",$AE11+3)</f>
        <v>45657</v>
      </c>
      <c r="AI11" s="57"/>
      <c r="AM11" s="34">
        <f>SUM(AM12:AM30)</f>
        <v>1</v>
      </c>
      <c r="AN11" s="34">
        <f t="shared" ref="AN11:AR11" si="1">SUM(AN12:AN30)</f>
        <v>0</v>
      </c>
      <c r="AO11" s="34">
        <f t="shared" si="1"/>
        <v>1</v>
      </c>
      <c r="AP11" s="34">
        <f t="shared" si="1"/>
        <v>2</v>
      </c>
      <c r="AQ11" s="34">
        <f t="shared" si="1"/>
        <v>1</v>
      </c>
      <c r="AR11" s="34">
        <f t="shared" si="1"/>
        <v>0</v>
      </c>
    </row>
    <row r="12" spans="1:46" ht="20.399999999999999" customHeight="1" x14ac:dyDescent="0.3">
      <c r="B12" s="13" t="s">
        <v>43</v>
      </c>
      <c r="C12" s="5" t="s">
        <v>1</v>
      </c>
      <c r="D12" s="37"/>
      <c r="E12" s="38"/>
      <c r="F12" s="38"/>
      <c r="G12" s="38"/>
      <c r="H12" s="38"/>
      <c r="I12" s="39"/>
      <c r="J12" s="39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 t="s">
        <v>36</v>
      </c>
      <c r="AB12" s="38"/>
      <c r="AC12" s="38"/>
      <c r="AD12" s="38"/>
      <c r="AE12" s="38"/>
      <c r="AF12" s="38"/>
      <c r="AG12" s="38"/>
      <c r="AH12" s="38" t="s">
        <v>28</v>
      </c>
      <c r="AI12" s="59">
        <f>SUM(AM12:AR12)</f>
        <v>2</v>
      </c>
      <c r="AM12" s="35">
        <f>COUNTIF($D12:$AH12,AM$10)</f>
        <v>1</v>
      </c>
      <c r="AN12" s="35">
        <f t="shared" ref="AN12:AR27" si="2">COUNTIF($D12:$AH12,AN$10)</f>
        <v>0</v>
      </c>
      <c r="AO12" s="35">
        <f t="shared" si="2"/>
        <v>0</v>
      </c>
      <c r="AP12" s="35">
        <f t="shared" si="2"/>
        <v>1</v>
      </c>
      <c r="AQ12" s="35">
        <f t="shared" si="2"/>
        <v>0</v>
      </c>
      <c r="AR12" s="36">
        <f t="shared" si="2"/>
        <v>0</v>
      </c>
      <c r="AS12" s="11"/>
    </row>
    <row r="13" spans="1:46" ht="18" x14ac:dyDescent="0.3">
      <c r="B13" s="14"/>
      <c r="C13" s="5" t="s">
        <v>2</v>
      </c>
      <c r="D13" s="38"/>
      <c r="E13" s="38"/>
      <c r="F13" s="38"/>
      <c r="G13" s="38"/>
      <c r="H13" s="38"/>
      <c r="I13" s="39"/>
      <c r="J13" s="39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59">
        <f t="shared" ref="AI13:AI31" si="3">SUM(AM13:AR13)</f>
        <v>0</v>
      </c>
      <c r="AM13" s="35">
        <f t="shared" ref="AM13:AR31" si="4">COUNTIF($D13:$AH13,AM$10)</f>
        <v>0</v>
      </c>
      <c r="AN13" s="35">
        <f t="shared" si="2"/>
        <v>0</v>
      </c>
      <c r="AO13" s="35">
        <f t="shared" si="2"/>
        <v>0</v>
      </c>
      <c r="AP13" s="35">
        <f t="shared" si="2"/>
        <v>0</v>
      </c>
      <c r="AQ13" s="35">
        <f t="shared" si="2"/>
        <v>0</v>
      </c>
      <c r="AR13" s="35">
        <f t="shared" si="2"/>
        <v>0</v>
      </c>
    </row>
    <row r="14" spans="1:46" ht="18" x14ac:dyDescent="0.3">
      <c r="B14" s="14"/>
      <c r="C14" s="5" t="s">
        <v>3</v>
      </c>
      <c r="D14" s="38"/>
      <c r="E14" s="38"/>
      <c r="F14" s="38"/>
      <c r="G14" s="38"/>
      <c r="H14" s="38"/>
      <c r="I14" s="39"/>
      <c r="J14" s="39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59">
        <f t="shared" si="3"/>
        <v>0</v>
      </c>
      <c r="AM14" s="35">
        <f t="shared" si="4"/>
        <v>0</v>
      </c>
      <c r="AN14" s="35">
        <f t="shared" si="2"/>
        <v>0</v>
      </c>
      <c r="AO14" s="35">
        <f t="shared" si="2"/>
        <v>0</v>
      </c>
      <c r="AP14" s="35">
        <f t="shared" si="2"/>
        <v>0</v>
      </c>
      <c r="AQ14" s="35">
        <f t="shared" si="2"/>
        <v>0</v>
      </c>
      <c r="AR14" s="35">
        <f t="shared" si="2"/>
        <v>0</v>
      </c>
    </row>
    <row r="15" spans="1:46" ht="18" x14ac:dyDescent="0.3">
      <c r="B15" s="14"/>
      <c r="C15" s="5" t="s">
        <v>4</v>
      </c>
      <c r="D15" s="38"/>
      <c r="E15" s="38"/>
      <c r="F15" s="38"/>
      <c r="G15" s="38"/>
      <c r="H15" s="38"/>
      <c r="I15" s="39"/>
      <c r="J15" s="39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59">
        <f t="shared" si="3"/>
        <v>0</v>
      </c>
      <c r="AM15" s="35">
        <f t="shared" si="4"/>
        <v>0</v>
      </c>
      <c r="AN15" s="35">
        <f t="shared" si="2"/>
        <v>0</v>
      </c>
      <c r="AO15" s="35">
        <f t="shared" si="2"/>
        <v>0</v>
      </c>
      <c r="AP15" s="35">
        <f t="shared" si="2"/>
        <v>0</v>
      </c>
      <c r="AQ15" s="35">
        <f t="shared" si="2"/>
        <v>0</v>
      </c>
      <c r="AR15" s="35">
        <f t="shared" si="2"/>
        <v>0</v>
      </c>
    </row>
    <row r="16" spans="1:46" ht="18" x14ac:dyDescent="0.3">
      <c r="B16" s="14"/>
      <c r="C16" s="5" t="s">
        <v>5</v>
      </c>
      <c r="D16" s="38"/>
      <c r="E16" s="38"/>
      <c r="F16" s="38"/>
      <c r="G16" s="38"/>
      <c r="H16" s="38"/>
      <c r="I16" s="39"/>
      <c r="J16" s="39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59">
        <f t="shared" si="3"/>
        <v>0</v>
      </c>
      <c r="AM16" s="35">
        <f t="shared" si="4"/>
        <v>0</v>
      </c>
      <c r="AN16" s="35">
        <f t="shared" si="2"/>
        <v>0</v>
      </c>
      <c r="AO16" s="35">
        <f t="shared" si="2"/>
        <v>0</v>
      </c>
      <c r="AP16" s="35">
        <f t="shared" si="2"/>
        <v>0</v>
      </c>
      <c r="AQ16" s="35">
        <f t="shared" si="2"/>
        <v>0</v>
      </c>
      <c r="AR16" s="35">
        <f t="shared" si="2"/>
        <v>0</v>
      </c>
      <c r="AT16" s="7"/>
    </row>
    <row r="17" spans="2:44" ht="18" x14ac:dyDescent="0.3">
      <c r="B17" s="14"/>
      <c r="C17" s="5" t="s">
        <v>6</v>
      </c>
      <c r="D17" s="38"/>
      <c r="E17" s="38"/>
      <c r="F17" s="38"/>
      <c r="G17" s="38"/>
      <c r="H17" s="38"/>
      <c r="I17" s="39"/>
      <c r="J17" s="39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59">
        <f t="shared" si="3"/>
        <v>0</v>
      </c>
      <c r="AM17" s="35">
        <f t="shared" si="4"/>
        <v>0</v>
      </c>
      <c r="AN17" s="35">
        <f t="shared" si="2"/>
        <v>0</v>
      </c>
      <c r="AO17" s="35">
        <f t="shared" si="2"/>
        <v>0</v>
      </c>
      <c r="AP17" s="35">
        <f t="shared" si="2"/>
        <v>0</v>
      </c>
      <c r="AQ17" s="35">
        <f t="shared" si="2"/>
        <v>0</v>
      </c>
      <c r="AR17" s="35">
        <f t="shared" si="2"/>
        <v>0</v>
      </c>
    </row>
    <row r="18" spans="2:44" ht="18" x14ac:dyDescent="0.3">
      <c r="B18" s="14"/>
      <c r="C18" s="5" t="s">
        <v>7</v>
      </c>
      <c r="D18" s="38"/>
      <c r="E18" s="38"/>
      <c r="F18" s="38"/>
      <c r="G18" s="38"/>
      <c r="H18" s="38"/>
      <c r="I18" s="39"/>
      <c r="J18" s="39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59">
        <f t="shared" si="3"/>
        <v>0</v>
      </c>
      <c r="AM18" s="35">
        <f t="shared" si="4"/>
        <v>0</v>
      </c>
      <c r="AN18" s="35">
        <f t="shared" si="2"/>
        <v>0</v>
      </c>
      <c r="AO18" s="35">
        <f t="shared" si="2"/>
        <v>0</v>
      </c>
      <c r="AP18" s="35">
        <f t="shared" si="2"/>
        <v>0</v>
      </c>
      <c r="AQ18" s="35">
        <f t="shared" si="2"/>
        <v>0</v>
      </c>
      <c r="AR18" s="35">
        <f t="shared" si="2"/>
        <v>0</v>
      </c>
    </row>
    <row r="19" spans="2:44" ht="18" x14ac:dyDescent="0.3">
      <c r="B19" s="14"/>
      <c r="C19" s="5" t="s">
        <v>8</v>
      </c>
      <c r="D19" s="38"/>
      <c r="E19" s="38"/>
      <c r="F19" s="38"/>
      <c r="G19" s="38"/>
      <c r="H19" s="38"/>
      <c r="I19" s="39"/>
      <c r="J19" s="39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59">
        <f t="shared" si="3"/>
        <v>0</v>
      </c>
      <c r="AM19" s="35">
        <f t="shared" si="4"/>
        <v>0</v>
      </c>
      <c r="AN19" s="35">
        <f t="shared" si="2"/>
        <v>0</v>
      </c>
      <c r="AO19" s="35">
        <f t="shared" si="2"/>
        <v>0</v>
      </c>
      <c r="AP19" s="35">
        <f t="shared" si="2"/>
        <v>0</v>
      </c>
      <c r="AQ19" s="35">
        <f t="shared" si="2"/>
        <v>0</v>
      </c>
      <c r="AR19" s="35">
        <f t="shared" si="2"/>
        <v>0</v>
      </c>
    </row>
    <row r="20" spans="2:44" ht="18" x14ac:dyDescent="0.3">
      <c r="B20" s="14"/>
      <c r="C20" s="5" t="s">
        <v>9</v>
      </c>
      <c r="D20" s="38"/>
      <c r="E20" s="38"/>
      <c r="F20" s="38"/>
      <c r="G20" s="38"/>
      <c r="H20" s="38"/>
      <c r="I20" s="39"/>
      <c r="J20" s="39"/>
      <c r="K20" s="38"/>
      <c r="L20" s="38"/>
      <c r="M20" s="38"/>
      <c r="N20" s="38"/>
      <c r="O20" s="38" t="s">
        <v>38</v>
      </c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 t="s">
        <v>36</v>
      </c>
      <c r="AD20" s="38"/>
      <c r="AE20" s="38"/>
      <c r="AF20" s="38"/>
      <c r="AG20" s="38"/>
      <c r="AH20" s="38"/>
      <c r="AI20" s="59">
        <f t="shared" si="3"/>
        <v>2</v>
      </c>
      <c r="AM20" s="35">
        <f t="shared" si="4"/>
        <v>0</v>
      </c>
      <c r="AN20" s="35">
        <f t="shared" si="2"/>
        <v>0</v>
      </c>
      <c r="AO20" s="35">
        <f t="shared" si="2"/>
        <v>0</v>
      </c>
      <c r="AP20" s="35">
        <f t="shared" si="2"/>
        <v>1</v>
      </c>
      <c r="AQ20" s="35">
        <f t="shared" si="2"/>
        <v>1</v>
      </c>
      <c r="AR20" s="35">
        <f t="shared" si="2"/>
        <v>0</v>
      </c>
    </row>
    <row r="21" spans="2:44" ht="18" x14ac:dyDescent="0.3">
      <c r="B21" s="14"/>
      <c r="C21" s="5" t="s">
        <v>10</v>
      </c>
      <c r="D21" s="38"/>
      <c r="E21" s="38"/>
      <c r="F21" s="38"/>
      <c r="G21" s="38"/>
      <c r="H21" s="38"/>
      <c r="I21" s="39"/>
      <c r="J21" s="39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59">
        <f t="shared" si="3"/>
        <v>0</v>
      </c>
      <c r="AM21" s="35">
        <f t="shared" si="4"/>
        <v>0</v>
      </c>
      <c r="AN21" s="35">
        <f t="shared" si="2"/>
        <v>0</v>
      </c>
      <c r="AO21" s="35">
        <f t="shared" si="2"/>
        <v>0</v>
      </c>
      <c r="AP21" s="35">
        <f t="shared" si="2"/>
        <v>0</v>
      </c>
      <c r="AQ21" s="35">
        <f t="shared" si="2"/>
        <v>0</v>
      </c>
      <c r="AR21" s="35">
        <f t="shared" si="2"/>
        <v>0</v>
      </c>
    </row>
    <row r="22" spans="2:44" ht="18" x14ac:dyDescent="0.3">
      <c r="B22" s="14"/>
      <c r="C22" s="5" t="s">
        <v>11</v>
      </c>
      <c r="D22" s="38"/>
      <c r="E22" s="38"/>
      <c r="F22" s="38"/>
      <c r="G22" s="38"/>
      <c r="H22" s="38"/>
      <c r="I22" s="39"/>
      <c r="J22" s="39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 t="s">
        <v>35</v>
      </c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59">
        <f t="shared" si="3"/>
        <v>1</v>
      </c>
      <c r="AM22" s="35">
        <f t="shared" si="4"/>
        <v>0</v>
      </c>
      <c r="AN22" s="35">
        <f t="shared" si="2"/>
        <v>0</v>
      </c>
      <c r="AO22" s="35">
        <f t="shared" si="2"/>
        <v>1</v>
      </c>
      <c r="AP22" s="35">
        <f t="shared" si="2"/>
        <v>0</v>
      </c>
      <c r="AQ22" s="35">
        <f t="shared" si="2"/>
        <v>0</v>
      </c>
      <c r="AR22" s="35">
        <f t="shared" si="2"/>
        <v>0</v>
      </c>
    </row>
    <row r="23" spans="2:44" ht="18" x14ac:dyDescent="0.3">
      <c r="B23" s="14"/>
      <c r="C23" s="5" t="s">
        <v>12</v>
      </c>
      <c r="D23" s="38"/>
      <c r="E23" s="38"/>
      <c r="F23" s="38"/>
      <c r="G23" s="38"/>
      <c r="H23" s="38"/>
      <c r="I23" s="39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59">
        <f t="shared" si="3"/>
        <v>0</v>
      </c>
      <c r="AM23" s="35">
        <f t="shared" si="4"/>
        <v>0</v>
      </c>
      <c r="AN23" s="35">
        <f t="shared" si="2"/>
        <v>0</v>
      </c>
      <c r="AO23" s="35">
        <f t="shared" si="2"/>
        <v>0</v>
      </c>
      <c r="AP23" s="35">
        <f t="shared" si="2"/>
        <v>0</v>
      </c>
      <c r="AQ23" s="35">
        <f t="shared" si="2"/>
        <v>0</v>
      </c>
      <c r="AR23" s="35">
        <f t="shared" si="2"/>
        <v>0</v>
      </c>
    </row>
    <row r="24" spans="2:44" ht="18" x14ac:dyDescent="0.3">
      <c r="B24" s="14"/>
      <c r="C24" s="5" t="s">
        <v>13</v>
      </c>
      <c r="D24" s="38"/>
      <c r="E24" s="38"/>
      <c r="F24" s="38"/>
      <c r="G24" s="38"/>
      <c r="H24" s="38"/>
      <c r="I24" s="39"/>
      <c r="J24" s="39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59">
        <f t="shared" si="3"/>
        <v>0</v>
      </c>
      <c r="AM24" s="35">
        <f t="shared" si="4"/>
        <v>0</v>
      </c>
      <c r="AN24" s="35">
        <f t="shared" si="2"/>
        <v>0</v>
      </c>
      <c r="AO24" s="35">
        <f t="shared" si="2"/>
        <v>0</v>
      </c>
      <c r="AP24" s="35">
        <f t="shared" si="2"/>
        <v>0</v>
      </c>
      <c r="AQ24" s="35">
        <f t="shared" si="2"/>
        <v>0</v>
      </c>
      <c r="AR24" s="35">
        <f t="shared" si="2"/>
        <v>0</v>
      </c>
    </row>
    <row r="25" spans="2:44" ht="18" x14ac:dyDescent="0.3">
      <c r="B25" s="14"/>
      <c r="C25" s="5" t="s">
        <v>14</v>
      </c>
      <c r="D25" s="38"/>
      <c r="E25" s="38"/>
      <c r="F25" s="38"/>
      <c r="G25" s="38"/>
      <c r="H25" s="38"/>
      <c r="I25" s="39"/>
      <c r="J25" s="39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59">
        <f t="shared" si="3"/>
        <v>0</v>
      </c>
      <c r="AM25" s="35">
        <f t="shared" si="4"/>
        <v>0</v>
      </c>
      <c r="AN25" s="35">
        <f t="shared" si="2"/>
        <v>0</v>
      </c>
      <c r="AO25" s="35">
        <f t="shared" si="2"/>
        <v>0</v>
      </c>
      <c r="AP25" s="35">
        <f t="shared" si="2"/>
        <v>0</v>
      </c>
      <c r="AQ25" s="35">
        <f t="shared" si="2"/>
        <v>0</v>
      </c>
      <c r="AR25" s="35">
        <f t="shared" si="2"/>
        <v>0</v>
      </c>
    </row>
    <row r="26" spans="2:44" ht="18" x14ac:dyDescent="0.3">
      <c r="B26" s="14"/>
      <c r="C26" s="5" t="s">
        <v>15</v>
      </c>
      <c r="D26" s="38"/>
      <c r="E26" s="38"/>
      <c r="F26" s="38"/>
      <c r="G26" s="38"/>
      <c r="H26" s="38"/>
      <c r="I26" s="39"/>
      <c r="J26" s="39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59">
        <f t="shared" si="3"/>
        <v>0</v>
      </c>
      <c r="AM26" s="35">
        <f t="shared" si="4"/>
        <v>0</v>
      </c>
      <c r="AN26" s="35">
        <f t="shared" si="2"/>
        <v>0</v>
      </c>
      <c r="AO26" s="35">
        <f t="shared" si="2"/>
        <v>0</v>
      </c>
      <c r="AP26" s="35">
        <f t="shared" si="2"/>
        <v>0</v>
      </c>
      <c r="AQ26" s="35">
        <f t="shared" si="2"/>
        <v>0</v>
      </c>
      <c r="AR26" s="35">
        <f t="shared" si="2"/>
        <v>0</v>
      </c>
    </row>
    <row r="27" spans="2:44" ht="18" x14ac:dyDescent="0.3">
      <c r="B27" s="14"/>
      <c r="C27" s="5" t="s">
        <v>16</v>
      </c>
      <c r="D27" s="38"/>
      <c r="E27" s="38"/>
      <c r="F27" s="38"/>
      <c r="G27" s="38"/>
      <c r="H27" s="38"/>
      <c r="I27" s="39"/>
      <c r="J27" s="39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59">
        <f t="shared" si="3"/>
        <v>0</v>
      </c>
      <c r="AM27" s="35">
        <f t="shared" si="4"/>
        <v>0</v>
      </c>
      <c r="AN27" s="35">
        <f t="shared" si="2"/>
        <v>0</v>
      </c>
      <c r="AO27" s="35">
        <f t="shared" si="2"/>
        <v>0</v>
      </c>
      <c r="AP27" s="35">
        <f t="shared" si="2"/>
        <v>0</v>
      </c>
      <c r="AQ27" s="35">
        <f t="shared" si="2"/>
        <v>0</v>
      </c>
      <c r="AR27" s="35">
        <f t="shared" si="2"/>
        <v>0</v>
      </c>
    </row>
    <row r="28" spans="2:44" ht="18" x14ac:dyDescent="0.3">
      <c r="B28" s="14"/>
      <c r="C28" s="5" t="s">
        <v>17</v>
      </c>
      <c r="D28" s="38"/>
      <c r="E28" s="38"/>
      <c r="F28" s="38"/>
      <c r="G28" s="38"/>
      <c r="H28" s="38"/>
      <c r="I28" s="39"/>
      <c r="J28" s="39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59">
        <f t="shared" si="3"/>
        <v>0</v>
      </c>
      <c r="AM28" s="35">
        <f t="shared" si="4"/>
        <v>0</v>
      </c>
      <c r="AN28" s="35">
        <f t="shared" si="4"/>
        <v>0</v>
      </c>
      <c r="AO28" s="35">
        <f t="shared" si="4"/>
        <v>0</v>
      </c>
      <c r="AP28" s="35">
        <f t="shared" si="4"/>
        <v>0</v>
      </c>
      <c r="AQ28" s="35">
        <f t="shared" si="4"/>
        <v>0</v>
      </c>
      <c r="AR28" s="35">
        <f t="shared" si="4"/>
        <v>0</v>
      </c>
    </row>
    <row r="29" spans="2:44" ht="18" x14ac:dyDescent="0.3">
      <c r="B29" s="14"/>
      <c r="C29" s="5" t="s">
        <v>18</v>
      </c>
      <c r="D29" s="38"/>
      <c r="E29" s="38"/>
      <c r="F29" s="38"/>
      <c r="G29" s="38"/>
      <c r="H29" s="38"/>
      <c r="I29" s="39"/>
      <c r="J29" s="39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59">
        <f t="shared" si="3"/>
        <v>0</v>
      </c>
      <c r="AM29" s="35">
        <f t="shared" si="4"/>
        <v>0</v>
      </c>
      <c r="AN29" s="35">
        <f t="shared" si="4"/>
        <v>0</v>
      </c>
      <c r="AO29" s="35">
        <f t="shared" si="4"/>
        <v>0</v>
      </c>
      <c r="AP29" s="35">
        <f t="shared" si="4"/>
        <v>0</v>
      </c>
      <c r="AQ29" s="35">
        <f t="shared" si="4"/>
        <v>0</v>
      </c>
      <c r="AR29" s="35">
        <f t="shared" si="4"/>
        <v>0</v>
      </c>
    </row>
    <row r="30" spans="2:44" ht="18" x14ac:dyDescent="0.3">
      <c r="B30" s="14"/>
      <c r="C30" s="5" t="s">
        <v>19</v>
      </c>
      <c r="D30" s="38"/>
      <c r="E30" s="38"/>
      <c r="F30" s="38"/>
      <c r="G30" s="38"/>
      <c r="H30" s="38"/>
      <c r="I30" s="39"/>
      <c r="J30" s="39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59">
        <f t="shared" si="3"/>
        <v>0</v>
      </c>
      <c r="AM30" s="35">
        <f t="shared" si="4"/>
        <v>0</v>
      </c>
      <c r="AN30" s="35">
        <f t="shared" si="4"/>
        <v>0</v>
      </c>
      <c r="AO30" s="35">
        <f t="shared" si="4"/>
        <v>0</v>
      </c>
      <c r="AP30" s="35">
        <f t="shared" si="4"/>
        <v>0</v>
      </c>
      <c r="AQ30" s="35">
        <f t="shared" si="4"/>
        <v>0</v>
      </c>
      <c r="AR30" s="35">
        <f t="shared" si="4"/>
        <v>0</v>
      </c>
    </row>
    <row r="31" spans="2:44" ht="18" x14ac:dyDescent="0.3">
      <c r="B31" s="15"/>
      <c r="C31" s="5" t="s">
        <v>20</v>
      </c>
      <c r="D31" s="38"/>
      <c r="E31" s="38"/>
      <c r="F31" s="38"/>
      <c r="G31" s="38"/>
      <c r="H31" s="38"/>
      <c r="I31" s="39"/>
      <c r="J31" s="39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59">
        <f t="shared" si="3"/>
        <v>0</v>
      </c>
      <c r="AM31" s="35">
        <f t="shared" si="4"/>
        <v>0</v>
      </c>
      <c r="AN31" s="35">
        <f t="shared" si="4"/>
        <v>0</v>
      </c>
      <c r="AO31" s="35">
        <f t="shared" si="4"/>
        <v>0</v>
      </c>
      <c r="AP31" s="35">
        <f t="shared" si="4"/>
        <v>0</v>
      </c>
      <c r="AQ31" s="35">
        <f t="shared" si="4"/>
        <v>0</v>
      </c>
      <c r="AR31" s="35">
        <f t="shared" si="4"/>
        <v>0</v>
      </c>
    </row>
    <row r="34" spans="37:38" ht="15" customHeight="1" x14ac:dyDescent="0.3"/>
    <row r="35" spans="37:38" ht="25.8" customHeight="1" x14ac:dyDescent="0.3">
      <c r="AK35" s="6" t="s">
        <v>25</v>
      </c>
      <c r="AL35" s="3" t="s">
        <v>26</v>
      </c>
    </row>
    <row r="36" spans="37:38" x14ac:dyDescent="0.3">
      <c r="AK36" s="4" t="s">
        <v>27</v>
      </c>
      <c r="AL36" s="4" t="s">
        <v>28</v>
      </c>
    </row>
    <row r="37" spans="37:38" x14ac:dyDescent="0.3">
      <c r="AK37" s="4" t="s">
        <v>29</v>
      </c>
      <c r="AL37" s="4" t="s">
        <v>34</v>
      </c>
    </row>
    <row r="38" spans="37:38" x14ac:dyDescent="0.3">
      <c r="AK38" s="4" t="s">
        <v>30</v>
      </c>
      <c r="AL38" s="4" t="s">
        <v>35</v>
      </c>
    </row>
    <row r="39" spans="37:38" x14ac:dyDescent="0.3">
      <c r="AK39" s="4" t="s">
        <v>31</v>
      </c>
      <c r="AL39" s="4" t="s">
        <v>36</v>
      </c>
    </row>
    <row r="40" spans="37:38" x14ac:dyDescent="0.3">
      <c r="AK40" s="4" t="s">
        <v>32</v>
      </c>
      <c r="AL40" s="4" t="s">
        <v>38</v>
      </c>
    </row>
    <row r="41" spans="37:38" x14ac:dyDescent="0.3">
      <c r="AK41" s="4" t="s">
        <v>33</v>
      </c>
      <c r="AL41" s="4" t="s">
        <v>37</v>
      </c>
    </row>
  </sheetData>
  <mergeCells count="7">
    <mergeCell ref="A1:H1"/>
    <mergeCell ref="B3:C4"/>
    <mergeCell ref="E3:R4"/>
    <mergeCell ref="C9:AH9"/>
    <mergeCell ref="AM9:AR9"/>
    <mergeCell ref="B12:B31"/>
    <mergeCell ref="AI10:AI11"/>
  </mergeCells>
  <conditionalFormatting sqref="D12:AH31">
    <cfRule type="expression" dxfId="32" priority="3">
      <formula>OR(D$10="Sa",D$10="Su")</formula>
    </cfRule>
  </conditionalFormatting>
  <conditionalFormatting sqref="AI12:AI31">
    <cfRule type="top10" dxfId="8" priority="2" rank="3"/>
  </conditionalFormatting>
  <conditionalFormatting sqref="C12:C31">
    <cfRule type="expression" dxfId="0" priority="1">
      <formula>$AI12&gt;3</formula>
    </cfRule>
  </conditionalFormatting>
  <dataValidations count="1">
    <dataValidation type="list" allowBlank="1" showInputMessage="1" showErrorMessage="1" sqref="D12:H31 K12:O31 R12:V31 Y12:AC31 AF12:AH31" xr:uid="{607CCB51-6FEB-4965-8EDE-7388AB186967}">
      <formula1>$AL$36:$AL$41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A42F5-E2D4-4872-B857-0BA1BCB4F30D}">
  <dimension ref="A1:P32"/>
  <sheetViews>
    <sheetView zoomScale="71" workbookViewId="0">
      <selection activeCell="E6" sqref="E6"/>
    </sheetView>
  </sheetViews>
  <sheetFormatPr defaultRowHeight="14.4" x14ac:dyDescent="0.3"/>
  <cols>
    <col min="1" max="1" width="26.5546875" customWidth="1"/>
    <col min="2" max="2" width="4.21875" customWidth="1"/>
    <col min="3" max="3" width="37.21875" customWidth="1"/>
    <col min="9" max="9" width="11.88671875" customWidth="1"/>
    <col min="10" max="10" width="16.6640625" customWidth="1"/>
    <col min="11" max="11" width="12.77734375" customWidth="1"/>
    <col min="15" max="15" width="22.33203125" customWidth="1"/>
    <col min="16" max="16" width="16.77734375" customWidth="1"/>
  </cols>
  <sheetData>
    <row r="1" spans="1:16" ht="78" customHeight="1" x14ac:dyDescent="0.3">
      <c r="A1" s="16"/>
      <c r="B1" s="16"/>
      <c r="C1" s="16"/>
      <c r="D1" s="16"/>
    </row>
    <row r="2" spans="1:16" ht="15" thickBot="1" x14ac:dyDescent="0.35"/>
    <row r="3" spans="1:16" ht="34.799999999999997" customHeight="1" thickBot="1" x14ac:dyDescent="0.35">
      <c r="A3" s="29" t="s">
        <v>22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1"/>
    </row>
    <row r="4" spans="1:16" ht="15" thickBot="1" x14ac:dyDescent="0.35"/>
    <row r="5" spans="1:16" ht="25.8" customHeight="1" thickBot="1" x14ac:dyDescent="0.35">
      <c r="A5" s="28" t="s">
        <v>23</v>
      </c>
      <c r="B5" s="64">
        <v>2024</v>
      </c>
      <c r="C5" s="27"/>
    </row>
    <row r="7" spans="1:16" ht="10.8" customHeight="1" x14ac:dyDescent="0.3"/>
    <row r="8" spans="1:16" ht="27" customHeight="1" thickBot="1" x14ac:dyDescent="0.35"/>
    <row r="9" spans="1:16" ht="19.8" hidden="1" customHeight="1" thickBot="1" x14ac:dyDescent="0.35"/>
    <row r="10" spans="1:16" ht="40.200000000000003" customHeight="1" thickBot="1" x14ac:dyDescent="0.35">
      <c r="C10" s="23" t="s">
        <v>24</v>
      </c>
      <c r="D10" s="24"/>
      <c r="E10" s="24"/>
      <c r="F10" s="24"/>
      <c r="G10" s="24"/>
      <c r="H10" s="24"/>
      <c r="I10" s="24"/>
      <c r="J10" s="25"/>
    </row>
    <row r="11" spans="1:16" ht="18" x14ac:dyDescent="0.3">
      <c r="C11" s="26" t="s">
        <v>39</v>
      </c>
      <c r="D11" s="26" t="s">
        <v>28</v>
      </c>
      <c r="E11" s="26" t="s">
        <v>34</v>
      </c>
      <c r="F11" s="26" t="s">
        <v>35</v>
      </c>
      <c r="G11" s="26" t="s">
        <v>36</v>
      </c>
      <c r="H11" s="26" t="s">
        <v>38</v>
      </c>
      <c r="I11" s="26" t="s">
        <v>37</v>
      </c>
      <c r="J11" s="26" t="s">
        <v>40</v>
      </c>
    </row>
    <row r="12" spans="1:16" ht="18.600000000000001" thickBot="1" x14ac:dyDescent="0.4">
      <c r="C12" s="60" t="s">
        <v>1</v>
      </c>
      <c r="D12" s="53">
        <f>IFERROR(INDEX(Jan!AM$11:AM$31,MATCH($C12,Jan!$C$12:$C$31,0)),0)+IFERROR(INDEX(Feb!AM12:AM31,MATCH($C12,Feb!$C$12:$C$31,0)),0)+IFERROR(INDEX(Mar!AM$12:AM$31,MATCH($C12,Mar!$C$12:$C$31,0)),0)+IFERROR(INDEX(Apr!AM$12:AM$31,MATCH($C12,Apr!$C$12:$C$31,0)),0)+IFERROR(INDEX(May!AM$12:AM$31,MATCH($C12,Apr!$C$12:$C$31,0)),0)+IFERROR(INDEX(May!AM$12:AM$31,MATCH($C12,May!$C$12:$C$31,0)),0)+IFERROR(INDEX(Jun!AM$12:AM$31,MATCH($C12,Jun!$C$12:$C$31,0)),0)+IFERROR(INDEX(Jul!AM$12:AM$31,MATCH($C12,Jul!$C$12:$C$31,0)),0)+IFERROR(INDEX(Aug!AM$12:AM$31,MATCH($C12,Aug!$C$12:$C$31,0)),0)+IFERROR(INDEX(Sep!AM$12:AM$31,MATCH($C12,Sep!$C$12:$C$31,0)),0)+IFERROR(INDEX(Oct!AM$12:AM$31,MATCH($C12,Oct!$C$12:$C$31,0)),0)+IFERROR(INDEX(Nov!AM$12:AM$31,MATCH($C12,Nov!$C$12:$C$31,0)),0)+IFERROR(INDEX(Dec!AM$12:AM$31,MATCH($C12,Dec!$C$12:$C$31,0)),0)</f>
        <v>3</v>
      </c>
      <c r="E12" s="53">
        <f>IFERROR(INDEX(Jan!AN$11:AN$31,MATCH($C12,Jan!$C$12:$C$31,0)),0)+IFERROR(INDEX(Feb!AN12:AN31,MATCH($C12,Feb!$C$12:$C$31,0)),0)+IFERROR(INDEX(Mar!AN$12:AN$31,MATCH($C12,Mar!$C$12:$C$31,0)),0)+IFERROR(INDEX(Apr!AN$12:AN$31,MATCH($C12,Apr!$C$12:$C$31,0)),0)+IFERROR(INDEX(May!AN$12:AN$31,MATCH($C12,Apr!$C$12:$C$31,0)),0)+IFERROR(INDEX(May!AN$12:AN$31,MATCH($C12,May!$C$12:$C$31,0)),0)+IFERROR(INDEX(Jun!AN$12:AN$31,MATCH($C12,Jun!$C$12:$C$31,0)),0)+IFERROR(INDEX(Jul!AN$12:AN$31,MATCH($C12,Jul!$C$12:$C$31,0)),0)+IFERROR(INDEX(Aug!AN$12:AN$31,MATCH($C12,Aug!$C$12:$C$31,0)),0)+IFERROR(INDEX(Sep!AN$12:AN$31,MATCH($C12,Sep!$C$12:$C$31,0)),0)+IFERROR(INDEX(Oct!AN$12:AN$31,MATCH($C12,Oct!$C$12:$C$31,0)),0)+IFERROR(INDEX(Nov!AN$12:AN$31,MATCH($C12,Nov!$C$12:$C$31,0)),0)+IFERROR(INDEX(Dec!AN$12:AN$31,MATCH($C12,Dec!$C$12:$C$31,0)),0)</f>
        <v>5</v>
      </c>
      <c r="F12" s="53">
        <f>IFERROR(INDEX(Jan!AO$11:AO$31,MATCH($C12,Jan!$C$12:$C$31,0)),0)+IFERROR(INDEX(Feb!AO12:AO31,MATCH($C12,Feb!$C$12:$C$31,0)),0)+IFERROR(INDEX(Mar!AO$12:AO$31,MATCH($C12,Mar!$C$12:$C$31,0)),0)+IFERROR(INDEX(Apr!AO$12:AO$31,MATCH($C12,Apr!$C$12:$C$31,0)),0)+IFERROR(INDEX(May!AO$12:AO$31,MATCH($C12,Apr!$C$12:$C$31,0)),0)+IFERROR(INDEX(May!AO$12:AO$31,MATCH($C12,May!$C$12:$C$31,0)),0)+IFERROR(INDEX(Jun!AO$12:AO$31,MATCH($C12,Jun!$C$12:$C$31,0)),0)+IFERROR(INDEX(Jul!AO$12:AO$31,MATCH($C12,Jul!$C$12:$C$31,0)),0)+IFERROR(INDEX(Aug!AO$12:AO$31,MATCH($C12,Aug!$C$12:$C$31,0)),0)+IFERROR(INDEX(Sep!AO$12:AO$31,MATCH($C12,Sep!$C$12:$C$31,0)),0)+IFERROR(INDEX(Oct!AO$12:AO$31,MATCH($C12,Oct!$C$12:$C$31,0)),0)+IFERROR(INDEX(Nov!AO$12:AO$31,MATCH($C12,Nov!$C$12:$C$31,0)),0)+IFERROR(INDEX(Dec!AO$12:AO$31,MATCH($C12,Dec!$C$12:$C$31,0)),0)</f>
        <v>11</v>
      </c>
      <c r="G12" s="53">
        <f>IFERROR(INDEX(Jan!AP$11:AP$31,MATCH($C12,Jan!$C$12:$C$31,0)),0)+IFERROR(INDEX(Feb!AP12:AP31,MATCH($C12,Feb!$C$12:$C$31,0)),0)+IFERROR(INDEX(Mar!AP$12:AP$31,MATCH($C12,Mar!$C$12:$C$31,0)),0)+IFERROR(INDEX(Apr!AP$12:AP$31,MATCH($C12,Apr!$C$12:$C$31,0)),0)+IFERROR(INDEX(May!AP$12:AP$31,MATCH($C12,Apr!$C$12:$C$31,0)),0)+IFERROR(INDEX(May!AP$12:AP$31,MATCH($C12,May!$C$12:$C$31,0)),0)+IFERROR(INDEX(Jun!AP$12:AP$31,MATCH($C12,Jun!$C$12:$C$31,0)),0)+IFERROR(INDEX(Jul!AP$12:AP$31,MATCH($C12,Jul!$C$12:$C$31,0)),0)+IFERROR(INDEX(Aug!AP$12:AP$31,MATCH($C12,Aug!$C$12:$C$31,0)),0)+IFERROR(INDEX(Sep!AP$12:AP$31,MATCH($C12,Sep!$C$12:$C$31,0)),0)+IFERROR(INDEX(Oct!AP$12:AP$31,MATCH($C12,Oct!$C$12:$C$31,0)),0)+IFERROR(INDEX(Nov!AP$12:AP$31,MATCH($C12,Nov!$C$12:$C$31,0)),0)+IFERROR(INDEX(Dec!AP$12:AP$31,MATCH($C12,Dec!$C$12:$C$31,0)),0)</f>
        <v>15</v>
      </c>
      <c r="H12" s="53">
        <f>IFERROR(INDEX(Jan!AQ$11:AQ$31,MATCH($C12,Jan!$C$12:$C$31,0)),0)+IFERROR(INDEX(Feb!AQ12:AQ31,MATCH($C12,Feb!$C$12:$C$31,0)),0)+IFERROR(INDEX(Mar!AQ$12:AQ$31,MATCH($C12,Mar!$C$12:$C$31,0)),0)+IFERROR(INDEX(Apr!AQ$12:AQ$31,MATCH($C12,Apr!$C$12:$C$31,0)),0)+IFERROR(INDEX(May!AQ$12:AQ$31,MATCH($C12,Apr!$C$12:$C$31,0)),0)+IFERROR(INDEX(May!AQ$12:AQ$31,MATCH($C12,May!$C$12:$C$31,0)),0)+IFERROR(INDEX(Jun!AQ$12:AQ$31,MATCH($C12,Jun!$C$12:$C$31,0)),0)+IFERROR(INDEX(Jul!AQ$12:AQ$31,MATCH($C12,Jul!$C$12:$C$31,0)),0)+IFERROR(INDEX(Aug!AQ$12:AQ$31,MATCH($C12,Aug!$C$12:$C$31,0)),0)+IFERROR(INDEX(Sep!AQ$12:AQ$31,MATCH($C12,Sep!$C$12:$C$31,0)),0)+IFERROR(INDEX(Oct!AQ$12:AQ$31,MATCH($C12,Oct!$C$12:$C$31,0)),0)+IFERROR(INDEX(Nov!AQ$12:AQ$31,MATCH($C12,Nov!$C$12:$C$31,0)),0)+IFERROR(INDEX(Dec!AQ$12:AQ$31,MATCH($C12,Dec!$C$12:$C$31,0)),0)</f>
        <v>7</v>
      </c>
      <c r="I12" s="53">
        <f>IFERROR(INDEX(Jan!AR$11:AR$31,MATCH($C12,Jan!$C$12:$C$31,0)),0)+IFERROR(INDEX(Feb!AR12:AR31,MATCH($C12,Feb!$C$12:$C$31,0)),0)+IFERROR(INDEX(Mar!AR$12:AR$31,MATCH($C12,Mar!$C$12:$C$31,0)),0)+IFERROR(INDEX(Apr!AR$12:AR$31,MATCH($C12,Apr!$C$12:$C$31,0)),0)+IFERROR(INDEX(May!AR$12:AR$31,MATCH($C12,Apr!$C$12:$C$31,0)),0)+IFERROR(INDEX(May!AR$12:AR$31,MATCH($C12,May!$C$12:$C$31,0)),0)+IFERROR(INDEX(Jun!AR$12:AR$31,MATCH($C12,Jun!$C$12:$C$31,0)),0)+IFERROR(INDEX(Jul!AR$12:AR$31,MATCH($C12,Jul!$C$12:$C$31,0)),0)+IFERROR(INDEX(Aug!AR$12:AR$31,MATCH($C12,Aug!$C$12:$C$31,0)),0)+IFERROR(INDEX(Sep!AR$12:AR$31,MATCH($C12,Sep!$C$12:$C$31,0)),0)+IFERROR(INDEX(Oct!AR$12:AR$31,MATCH($C12,Oct!$C$12:$C$31,0)),0)+IFERROR(INDEX(Nov!AR$12:AR$31,MATCH($C12,Nov!$C$12:$C$31,0)),0)+IFERROR(INDEX(Dec!AR$12:AR$31,MATCH($C12,Dec!$C$12:$C$31,0)),0)</f>
        <v>0</v>
      </c>
      <c r="J12" s="62">
        <f>SUM(D12:I12)</f>
        <v>41</v>
      </c>
    </row>
    <row r="13" spans="1:16" ht="21" x14ac:dyDescent="0.35">
      <c r="C13" s="60" t="s">
        <v>2</v>
      </c>
      <c r="D13" s="53">
        <f>IFERROR(INDEX(Jan!AM$11:AM$31,MATCH($C13,Jan!$C$12:$C$31,0)),0)+IFERROR(INDEX(Feb!AM13:AM32,MATCH($C13,Feb!$C$12:$C$31,0)),0)+IFERROR(INDEX(Mar!AM$12:AM$31,MATCH($C13,Mar!$C$12:$C$31,0)),0)+IFERROR(INDEX(Apr!AM$12:AM$31,MATCH($C13,Apr!$C$12:$C$31,0)),0)+IFERROR(INDEX(May!AM$12:AM$31,MATCH($C13,Apr!$C$12:$C$31,0)),0)+IFERROR(INDEX(May!AM$12:AM$31,MATCH($C13,May!$C$12:$C$31,0)),0)+IFERROR(INDEX(Jun!AM$12:AM$31,MATCH($C13,Jun!$C$12:$C$31,0)),0)+IFERROR(INDEX(Jul!AM$12:AM$31,MATCH($C13,Jul!$C$12:$C$31,0)),0)+IFERROR(INDEX(Aug!AM$12:AM$31,MATCH($C13,Aug!$C$12:$C$31,0)),0)+IFERROR(INDEX(Sep!AM$12:AM$31,MATCH($C13,Sep!$C$12:$C$31,0)),0)+IFERROR(INDEX(Oct!AM$12:AM$31,MATCH($C13,Oct!$C$12:$C$31,0)),0)+IFERROR(INDEX(Nov!AM$12:AM$31,MATCH($C13,Nov!$C$12:$C$31,0)),0)+IFERROR(INDEX(Dec!AM$12:AM$31,MATCH($C13,Dec!$C$12:$C$31,0)),0)</f>
        <v>2</v>
      </c>
      <c r="E13" s="53">
        <f>IFERROR(INDEX(Jan!AN$11:AN$31,MATCH($C13,Jan!$C$12:$C$31,0)),0)+IFERROR(INDEX(Feb!AN13:AN32,MATCH($C13,Feb!$C$12:$C$31,0)),0)+IFERROR(INDEX(Mar!AN$12:AN$31,MATCH($C13,Mar!$C$12:$C$31,0)),0)+IFERROR(INDEX(Apr!AN$12:AN$31,MATCH($C13,Apr!$C$12:$C$31,0)),0)+IFERROR(INDEX(May!AN$12:AN$31,MATCH($C13,Apr!$C$12:$C$31,0)),0)+IFERROR(INDEX(May!AN$12:AN$31,MATCH($C13,May!$C$12:$C$31,0)),0)+IFERROR(INDEX(Jun!AN$12:AN$31,MATCH($C13,Jun!$C$12:$C$31,0)),0)+IFERROR(INDEX(Jul!AN$12:AN$31,MATCH($C13,Jul!$C$12:$C$31,0)),0)+IFERROR(INDEX(Aug!AN$12:AN$31,MATCH($C13,Aug!$C$12:$C$31,0)),0)+IFERROR(INDEX(Sep!AN$12:AN$31,MATCH($C13,Sep!$C$12:$C$31,0)),0)+IFERROR(INDEX(Oct!AN$12:AN$31,MATCH($C13,Oct!$C$12:$C$31,0)),0)+IFERROR(INDEX(Nov!AN$12:AN$31,MATCH($C13,Nov!$C$12:$C$31,0)),0)+IFERROR(INDEX(Dec!AN$12:AN$31,MATCH($C13,Dec!$C$12:$C$31,0)),0)</f>
        <v>1</v>
      </c>
      <c r="F13" s="53">
        <f>IFERROR(INDEX(Jan!AO$11:AO$31,MATCH($C13,Jan!$C$12:$C$31,0)),0)+IFERROR(INDEX(Feb!AO13:AO32,MATCH($C13,Feb!$C$12:$C$31,0)),0)+IFERROR(INDEX(Mar!AO$12:AO$31,MATCH($C13,Mar!$C$12:$C$31,0)),0)+IFERROR(INDEX(Apr!AO$12:AO$31,MATCH($C13,Apr!$C$12:$C$31,0)),0)+IFERROR(INDEX(May!AO$12:AO$31,MATCH($C13,Apr!$C$12:$C$31,0)),0)+IFERROR(INDEX(May!AO$12:AO$31,MATCH($C13,May!$C$12:$C$31,0)),0)+IFERROR(INDEX(Jun!AO$12:AO$31,MATCH($C13,Jun!$C$12:$C$31,0)),0)+IFERROR(INDEX(Jul!AO$12:AO$31,MATCH($C13,Jul!$C$12:$C$31,0)),0)+IFERROR(INDEX(Aug!AO$12:AO$31,MATCH($C13,Aug!$C$12:$C$31,0)),0)+IFERROR(INDEX(Sep!AO$12:AO$31,MATCH($C13,Sep!$C$12:$C$31,0)),0)+IFERROR(INDEX(Oct!AO$12:AO$31,MATCH($C13,Oct!$C$12:$C$31,0)),0)+IFERROR(INDEX(Nov!AO$12:AO$31,MATCH($C13,Nov!$C$12:$C$31,0)),0)+IFERROR(INDEX(Dec!AO$12:AO$31,MATCH($C13,Dec!$C$12:$C$31,0)),0)</f>
        <v>4</v>
      </c>
      <c r="G13" s="53">
        <f>IFERROR(INDEX(Jan!AP$11:AP$31,MATCH($C13,Jan!$C$12:$C$31,0)),0)+IFERROR(INDEX(Feb!AP13:AP32,MATCH($C13,Feb!$C$12:$C$31,0)),0)+IFERROR(INDEX(Mar!AP$12:AP$31,MATCH($C13,Mar!$C$12:$C$31,0)),0)+IFERROR(INDEX(Apr!AP$12:AP$31,MATCH($C13,Apr!$C$12:$C$31,0)),0)+IFERROR(INDEX(May!AP$12:AP$31,MATCH($C13,Apr!$C$12:$C$31,0)),0)+IFERROR(INDEX(May!AP$12:AP$31,MATCH($C13,May!$C$12:$C$31,0)),0)+IFERROR(INDEX(Jun!AP$12:AP$31,MATCH($C13,Jun!$C$12:$C$31,0)),0)+IFERROR(INDEX(Jul!AP$12:AP$31,MATCH($C13,Jul!$C$12:$C$31,0)),0)+IFERROR(INDEX(Aug!AP$12:AP$31,MATCH($C13,Aug!$C$12:$C$31,0)),0)+IFERROR(INDEX(Sep!AP$12:AP$31,MATCH($C13,Sep!$C$12:$C$31,0)),0)+IFERROR(INDEX(Oct!AP$12:AP$31,MATCH($C13,Oct!$C$12:$C$31,0)),0)+IFERROR(INDEX(Nov!AP$12:AP$31,MATCH($C13,Nov!$C$12:$C$31,0)),0)+IFERROR(INDEX(Dec!AP$12:AP$31,MATCH($C13,Dec!$C$12:$C$31,0)),0)</f>
        <v>1</v>
      </c>
      <c r="H13" s="53">
        <f>IFERROR(INDEX(Jan!AQ$11:AQ$31,MATCH($C13,Jan!$C$12:$C$31,0)),0)+IFERROR(INDEX(Feb!AQ13:AQ32,MATCH($C13,Feb!$C$12:$C$31,0)),0)+IFERROR(INDEX(Mar!AQ$12:AQ$31,MATCH($C13,Mar!$C$12:$C$31,0)),0)+IFERROR(INDEX(Apr!AQ$12:AQ$31,MATCH($C13,Apr!$C$12:$C$31,0)),0)+IFERROR(INDEX(May!AQ$12:AQ$31,MATCH($C13,Apr!$C$12:$C$31,0)),0)+IFERROR(INDEX(May!AQ$12:AQ$31,MATCH($C13,May!$C$12:$C$31,0)),0)+IFERROR(INDEX(Jun!AQ$12:AQ$31,MATCH($C13,Jun!$C$12:$C$31,0)),0)+IFERROR(INDEX(Jul!AQ$12:AQ$31,MATCH($C13,Jul!$C$12:$C$31,0)),0)+IFERROR(INDEX(Aug!AQ$12:AQ$31,MATCH($C13,Aug!$C$12:$C$31,0)),0)+IFERROR(INDEX(Sep!AQ$12:AQ$31,MATCH($C13,Sep!$C$12:$C$31,0)),0)+IFERROR(INDEX(Oct!AQ$12:AQ$31,MATCH($C13,Oct!$C$12:$C$31,0)),0)+IFERROR(INDEX(Nov!AQ$12:AQ$31,MATCH($C13,Nov!$C$12:$C$31,0)),0)+IFERROR(INDEX(Dec!AQ$12:AQ$31,MATCH($C13,Dec!$C$12:$C$31,0)),0)</f>
        <v>2</v>
      </c>
      <c r="I13" s="53">
        <f>IFERROR(INDEX(Jan!AR$11:AR$31,MATCH($C13,Jan!$C$12:$C$31,0)),0)+IFERROR(INDEX(Feb!AR13:AR32,MATCH($C13,Feb!$C$12:$C$31,0)),0)+IFERROR(INDEX(Mar!AR$12:AR$31,MATCH($C13,Mar!$C$12:$C$31,0)),0)+IFERROR(INDEX(Apr!AR$12:AR$31,MATCH($C13,Apr!$C$12:$C$31,0)),0)+IFERROR(INDEX(May!AR$12:AR$31,MATCH($C13,Apr!$C$12:$C$31,0)),0)+IFERROR(INDEX(May!AR$12:AR$31,MATCH($C13,May!$C$12:$C$31,0)),0)+IFERROR(INDEX(Jun!AR$12:AR$31,MATCH($C13,Jun!$C$12:$C$31,0)),0)+IFERROR(INDEX(Jul!AR$12:AR$31,MATCH($C13,Jul!$C$12:$C$31,0)),0)+IFERROR(INDEX(Aug!AR$12:AR$31,MATCH($C13,Aug!$C$12:$C$31,0)),0)+IFERROR(INDEX(Sep!AR$12:AR$31,MATCH($C13,Sep!$C$12:$C$31,0)),0)+IFERROR(INDEX(Oct!AR$12:AR$31,MATCH($C13,Oct!$C$12:$C$31,0)),0)+IFERROR(INDEX(Nov!AR$12:AR$31,MATCH($C13,Nov!$C$12:$C$31,0)),0)+IFERROR(INDEX(Dec!AR$12:AR$31,MATCH($C13,Dec!$C$12:$C$31,0)),0)</f>
        <v>0</v>
      </c>
      <c r="J13" s="62">
        <f t="shared" ref="J13:J31" si="0">SUM(D13:I13)</f>
        <v>10</v>
      </c>
      <c r="O13" s="41" t="s">
        <v>25</v>
      </c>
      <c r="P13" s="42" t="s">
        <v>26</v>
      </c>
    </row>
    <row r="14" spans="1:16" ht="21" x14ac:dyDescent="0.35">
      <c r="C14" s="60" t="s">
        <v>3</v>
      </c>
      <c r="D14" s="53">
        <f>IFERROR(INDEX(Jan!AM$11:AM$31,MATCH($C14,Jan!$C$12:$C$31,0)),0)+IFERROR(INDEX(Feb!AM14:AM33,MATCH($C14,Feb!$C$12:$C$31,0)),0)+IFERROR(INDEX(Mar!AM$12:AM$31,MATCH($C14,Mar!$C$12:$C$31,0)),0)+IFERROR(INDEX(Apr!AM$12:AM$31,MATCH($C14,Apr!$C$12:$C$31,0)),0)+IFERROR(INDEX(May!AM$12:AM$31,MATCH($C14,Apr!$C$12:$C$31,0)),0)+IFERROR(INDEX(May!AM$12:AM$31,MATCH($C14,May!$C$12:$C$31,0)),0)+IFERROR(INDEX(Jun!AM$12:AM$31,MATCH($C14,Jun!$C$12:$C$31,0)),0)+IFERROR(INDEX(Jul!AM$12:AM$31,MATCH($C14,Jul!$C$12:$C$31,0)),0)+IFERROR(INDEX(Aug!AM$12:AM$31,MATCH($C14,Aug!$C$12:$C$31,0)),0)+IFERROR(INDEX(Sep!AM$12:AM$31,MATCH($C14,Sep!$C$12:$C$31,0)),0)+IFERROR(INDEX(Oct!AM$12:AM$31,MATCH($C14,Oct!$C$12:$C$31,0)),0)+IFERROR(INDEX(Nov!AM$12:AM$31,MATCH($C14,Nov!$C$12:$C$31,0)),0)+IFERROR(INDEX(Dec!AM$12:AM$31,MATCH($C14,Dec!$C$12:$C$31,0)),0)</f>
        <v>0</v>
      </c>
      <c r="E14" s="53">
        <f>IFERROR(INDEX(Jan!AN$11:AN$31,MATCH($C14,Jan!$C$12:$C$31,0)),0)+IFERROR(INDEX(Feb!AN14:AN33,MATCH($C14,Feb!$C$12:$C$31,0)),0)+IFERROR(INDEX(Mar!AN$12:AN$31,MATCH($C14,Mar!$C$12:$C$31,0)),0)+IFERROR(INDEX(Apr!AN$12:AN$31,MATCH($C14,Apr!$C$12:$C$31,0)),0)+IFERROR(INDEX(May!AN$12:AN$31,MATCH($C14,Apr!$C$12:$C$31,0)),0)+IFERROR(INDEX(May!AN$12:AN$31,MATCH($C14,May!$C$12:$C$31,0)),0)+IFERROR(INDEX(Jun!AN$12:AN$31,MATCH($C14,Jun!$C$12:$C$31,0)),0)+IFERROR(INDEX(Jul!AN$12:AN$31,MATCH($C14,Jul!$C$12:$C$31,0)),0)+IFERROR(INDEX(Aug!AN$12:AN$31,MATCH($C14,Aug!$C$12:$C$31,0)),0)+IFERROR(INDEX(Sep!AN$12:AN$31,MATCH($C14,Sep!$C$12:$C$31,0)),0)+IFERROR(INDEX(Oct!AN$12:AN$31,MATCH($C14,Oct!$C$12:$C$31,0)),0)+IFERROR(INDEX(Nov!AN$12:AN$31,MATCH($C14,Nov!$C$12:$C$31,0)),0)+IFERROR(INDEX(Dec!AN$12:AN$31,MATCH($C14,Dec!$C$12:$C$31,0)),0)</f>
        <v>0</v>
      </c>
      <c r="F14" s="53">
        <f>IFERROR(INDEX(Jan!AO$11:AO$31,MATCH($C14,Jan!$C$12:$C$31,0)),0)+IFERROR(INDEX(Feb!AO14:AO33,MATCH($C14,Feb!$C$12:$C$31,0)),0)+IFERROR(INDEX(Mar!AO$12:AO$31,MATCH($C14,Mar!$C$12:$C$31,0)),0)+IFERROR(INDEX(Apr!AO$12:AO$31,MATCH($C14,Apr!$C$12:$C$31,0)),0)+IFERROR(INDEX(May!AO$12:AO$31,MATCH($C14,Apr!$C$12:$C$31,0)),0)+IFERROR(INDEX(May!AO$12:AO$31,MATCH($C14,May!$C$12:$C$31,0)),0)+IFERROR(INDEX(Jun!AO$12:AO$31,MATCH($C14,Jun!$C$12:$C$31,0)),0)+IFERROR(INDEX(Jul!AO$12:AO$31,MATCH($C14,Jul!$C$12:$C$31,0)),0)+IFERROR(INDEX(Aug!AO$12:AO$31,MATCH($C14,Aug!$C$12:$C$31,0)),0)+IFERROR(INDEX(Sep!AO$12:AO$31,MATCH($C14,Sep!$C$12:$C$31,0)),0)+IFERROR(INDEX(Oct!AO$12:AO$31,MATCH($C14,Oct!$C$12:$C$31,0)),0)+IFERROR(INDEX(Nov!AO$12:AO$31,MATCH($C14,Nov!$C$12:$C$31,0)),0)+IFERROR(INDEX(Dec!AO$12:AO$31,MATCH($C14,Dec!$C$12:$C$31,0)),0)</f>
        <v>1</v>
      </c>
      <c r="G14" s="53">
        <f>IFERROR(INDEX(Jan!AP$11:AP$31,MATCH($C14,Jan!$C$12:$C$31,0)),0)+IFERROR(INDEX(Feb!AP14:AP33,MATCH($C14,Feb!$C$12:$C$31,0)),0)+IFERROR(INDEX(Mar!AP$12:AP$31,MATCH($C14,Mar!$C$12:$C$31,0)),0)+IFERROR(INDEX(Apr!AP$12:AP$31,MATCH($C14,Apr!$C$12:$C$31,0)),0)+IFERROR(INDEX(May!AP$12:AP$31,MATCH($C14,Apr!$C$12:$C$31,0)),0)+IFERROR(INDEX(May!AP$12:AP$31,MATCH($C14,May!$C$12:$C$31,0)),0)+IFERROR(INDEX(Jun!AP$12:AP$31,MATCH($C14,Jun!$C$12:$C$31,0)),0)+IFERROR(INDEX(Jul!AP$12:AP$31,MATCH($C14,Jul!$C$12:$C$31,0)),0)+IFERROR(INDEX(Aug!AP$12:AP$31,MATCH($C14,Aug!$C$12:$C$31,0)),0)+IFERROR(INDEX(Sep!AP$12:AP$31,MATCH($C14,Sep!$C$12:$C$31,0)),0)+IFERROR(INDEX(Oct!AP$12:AP$31,MATCH($C14,Oct!$C$12:$C$31,0)),0)+IFERROR(INDEX(Nov!AP$12:AP$31,MATCH($C14,Nov!$C$12:$C$31,0)),0)+IFERROR(INDEX(Dec!AP$12:AP$31,MATCH($C14,Dec!$C$12:$C$31,0)),0)</f>
        <v>3</v>
      </c>
      <c r="H14" s="53">
        <f>IFERROR(INDEX(Jan!AQ$11:AQ$31,MATCH($C14,Jan!$C$12:$C$31,0)),0)+IFERROR(INDEX(Feb!AQ14:AQ33,MATCH($C14,Feb!$C$12:$C$31,0)),0)+IFERROR(INDEX(Mar!AQ$12:AQ$31,MATCH($C14,Mar!$C$12:$C$31,0)),0)+IFERROR(INDEX(Apr!AQ$12:AQ$31,MATCH($C14,Apr!$C$12:$C$31,0)),0)+IFERROR(INDEX(May!AQ$12:AQ$31,MATCH($C14,Apr!$C$12:$C$31,0)),0)+IFERROR(INDEX(May!AQ$12:AQ$31,MATCH($C14,May!$C$12:$C$31,0)),0)+IFERROR(INDEX(Jun!AQ$12:AQ$31,MATCH($C14,Jun!$C$12:$C$31,0)),0)+IFERROR(INDEX(Jul!AQ$12:AQ$31,MATCH($C14,Jul!$C$12:$C$31,0)),0)+IFERROR(INDEX(Aug!AQ$12:AQ$31,MATCH($C14,Aug!$C$12:$C$31,0)),0)+IFERROR(INDEX(Sep!AQ$12:AQ$31,MATCH($C14,Sep!$C$12:$C$31,0)),0)+IFERROR(INDEX(Oct!AQ$12:AQ$31,MATCH($C14,Oct!$C$12:$C$31,0)),0)+IFERROR(INDEX(Nov!AQ$12:AQ$31,MATCH($C14,Nov!$C$12:$C$31,0)),0)+IFERROR(INDEX(Dec!AQ$12:AQ$31,MATCH($C14,Dec!$C$12:$C$31,0)),0)</f>
        <v>0</v>
      </c>
      <c r="I14" s="53">
        <f>IFERROR(INDEX(Jan!AR$11:AR$31,MATCH($C14,Jan!$C$12:$C$31,0)),0)+IFERROR(INDEX(Feb!AR14:AR33,MATCH($C14,Feb!$C$12:$C$31,0)),0)+IFERROR(INDEX(Mar!AR$12:AR$31,MATCH($C14,Mar!$C$12:$C$31,0)),0)+IFERROR(INDEX(Apr!AR$12:AR$31,MATCH($C14,Apr!$C$12:$C$31,0)),0)+IFERROR(INDEX(May!AR$12:AR$31,MATCH($C14,Apr!$C$12:$C$31,0)),0)+IFERROR(INDEX(May!AR$12:AR$31,MATCH($C14,May!$C$12:$C$31,0)),0)+IFERROR(INDEX(Jun!AR$12:AR$31,MATCH($C14,Jun!$C$12:$C$31,0)),0)+IFERROR(INDEX(Jul!AR$12:AR$31,MATCH($C14,Jul!$C$12:$C$31,0)),0)+IFERROR(INDEX(Aug!AR$12:AR$31,MATCH($C14,Aug!$C$12:$C$31,0)),0)+IFERROR(INDEX(Sep!AR$12:AR$31,MATCH($C14,Sep!$C$12:$C$31,0)),0)+IFERROR(INDEX(Oct!AR$12:AR$31,MATCH($C14,Oct!$C$12:$C$31,0)),0)+IFERROR(INDEX(Nov!AR$12:AR$31,MATCH($C14,Nov!$C$12:$C$31,0)),0)+IFERROR(INDEX(Dec!AR$12:AR$31,MATCH($C14,Dec!$C$12:$C$31,0)),0)</f>
        <v>0</v>
      </c>
      <c r="J14" s="62">
        <f t="shared" si="0"/>
        <v>4</v>
      </c>
      <c r="O14" s="43" t="s">
        <v>27</v>
      </c>
      <c r="P14" s="44" t="s">
        <v>28</v>
      </c>
    </row>
    <row r="15" spans="1:16" ht="21" x14ac:dyDescent="0.35">
      <c r="C15" s="60" t="s">
        <v>4</v>
      </c>
      <c r="D15" s="53">
        <f>IFERROR(INDEX(Jan!AM$11:AM$31,MATCH($C15,Jan!$C$12:$C$31,0)),0)+IFERROR(INDEX(Feb!AM15:AM34,MATCH($C15,Feb!$C$12:$C$31,0)),0)+IFERROR(INDEX(Mar!AM$12:AM$31,MATCH($C15,Mar!$C$12:$C$31,0)),0)+IFERROR(INDEX(Apr!AM$12:AM$31,MATCH($C15,Apr!$C$12:$C$31,0)),0)+IFERROR(INDEX(May!AM$12:AM$31,MATCH($C15,Apr!$C$12:$C$31,0)),0)+IFERROR(INDEX(May!AM$12:AM$31,MATCH($C15,May!$C$12:$C$31,0)),0)+IFERROR(INDEX(Jun!AM$12:AM$31,MATCH($C15,Jun!$C$12:$C$31,0)),0)+IFERROR(INDEX(Jul!AM$12:AM$31,MATCH($C15,Jul!$C$12:$C$31,0)),0)+IFERROR(INDEX(Aug!AM$12:AM$31,MATCH($C15,Aug!$C$12:$C$31,0)),0)+IFERROR(INDEX(Sep!AM$12:AM$31,MATCH($C15,Sep!$C$12:$C$31,0)),0)+IFERROR(INDEX(Oct!AM$12:AM$31,MATCH($C15,Oct!$C$12:$C$31,0)),0)+IFERROR(INDEX(Nov!AM$12:AM$31,MATCH($C15,Nov!$C$12:$C$31,0)),0)+IFERROR(INDEX(Dec!AM$12:AM$31,MATCH($C15,Dec!$C$12:$C$31,0)),0)</f>
        <v>0</v>
      </c>
      <c r="E15" s="53">
        <f>IFERROR(INDEX(Jan!AN$11:AN$31,MATCH($C15,Jan!$C$12:$C$31,0)),0)+IFERROR(INDEX(Feb!AN15:AN34,MATCH($C15,Feb!$C$12:$C$31,0)),0)+IFERROR(INDEX(Mar!AN$12:AN$31,MATCH($C15,Mar!$C$12:$C$31,0)),0)+IFERROR(INDEX(Apr!AN$12:AN$31,MATCH($C15,Apr!$C$12:$C$31,0)),0)+IFERROR(INDEX(May!AN$12:AN$31,MATCH($C15,Apr!$C$12:$C$31,0)),0)+IFERROR(INDEX(May!AN$12:AN$31,MATCH($C15,May!$C$12:$C$31,0)),0)+IFERROR(INDEX(Jun!AN$12:AN$31,MATCH($C15,Jun!$C$12:$C$31,0)),0)+IFERROR(INDEX(Jul!AN$12:AN$31,MATCH($C15,Jul!$C$12:$C$31,0)),0)+IFERROR(INDEX(Aug!AN$12:AN$31,MATCH($C15,Aug!$C$12:$C$31,0)),0)+IFERROR(INDEX(Sep!AN$12:AN$31,MATCH($C15,Sep!$C$12:$C$31,0)),0)+IFERROR(INDEX(Oct!AN$12:AN$31,MATCH($C15,Oct!$C$12:$C$31,0)),0)+IFERROR(INDEX(Nov!AN$12:AN$31,MATCH($C15,Nov!$C$12:$C$31,0)),0)+IFERROR(INDEX(Dec!AN$12:AN$31,MATCH($C15,Dec!$C$12:$C$31,0)),0)</f>
        <v>0</v>
      </c>
      <c r="F15" s="53">
        <f>IFERROR(INDEX(Jan!AO$11:AO$31,MATCH($C15,Jan!$C$12:$C$31,0)),0)+IFERROR(INDEX(Feb!AO15:AO34,MATCH($C15,Feb!$C$12:$C$31,0)),0)+IFERROR(INDEX(Mar!AO$12:AO$31,MATCH($C15,Mar!$C$12:$C$31,0)),0)+IFERROR(INDEX(Apr!AO$12:AO$31,MATCH($C15,Apr!$C$12:$C$31,0)),0)+IFERROR(INDEX(May!AO$12:AO$31,MATCH($C15,Apr!$C$12:$C$31,0)),0)+IFERROR(INDEX(May!AO$12:AO$31,MATCH($C15,May!$C$12:$C$31,0)),0)+IFERROR(INDEX(Jun!AO$12:AO$31,MATCH($C15,Jun!$C$12:$C$31,0)),0)+IFERROR(INDEX(Jul!AO$12:AO$31,MATCH($C15,Jul!$C$12:$C$31,0)),0)+IFERROR(INDEX(Aug!AO$12:AO$31,MATCH($C15,Aug!$C$12:$C$31,0)),0)+IFERROR(INDEX(Sep!AO$12:AO$31,MATCH($C15,Sep!$C$12:$C$31,0)),0)+IFERROR(INDEX(Oct!AO$12:AO$31,MATCH($C15,Oct!$C$12:$C$31,0)),0)+IFERROR(INDEX(Nov!AO$12:AO$31,MATCH($C15,Nov!$C$12:$C$31,0)),0)+IFERROR(INDEX(Dec!AO$12:AO$31,MATCH($C15,Dec!$C$12:$C$31,0)),0)</f>
        <v>1</v>
      </c>
      <c r="G15" s="53">
        <f>IFERROR(INDEX(Jan!AP$11:AP$31,MATCH($C15,Jan!$C$12:$C$31,0)),0)+IFERROR(INDEX(Feb!AP15:AP34,MATCH($C15,Feb!$C$12:$C$31,0)),0)+IFERROR(INDEX(Mar!AP$12:AP$31,MATCH($C15,Mar!$C$12:$C$31,0)),0)+IFERROR(INDEX(Apr!AP$12:AP$31,MATCH($C15,Apr!$C$12:$C$31,0)),0)+IFERROR(INDEX(May!AP$12:AP$31,MATCH($C15,Apr!$C$12:$C$31,0)),0)+IFERROR(INDEX(May!AP$12:AP$31,MATCH($C15,May!$C$12:$C$31,0)),0)+IFERROR(INDEX(Jun!AP$12:AP$31,MATCH($C15,Jun!$C$12:$C$31,0)),0)+IFERROR(INDEX(Jul!AP$12:AP$31,MATCH($C15,Jul!$C$12:$C$31,0)),0)+IFERROR(INDEX(Aug!AP$12:AP$31,MATCH($C15,Aug!$C$12:$C$31,0)),0)+IFERROR(INDEX(Sep!AP$12:AP$31,MATCH($C15,Sep!$C$12:$C$31,0)),0)+IFERROR(INDEX(Oct!AP$12:AP$31,MATCH($C15,Oct!$C$12:$C$31,0)),0)+IFERROR(INDEX(Nov!AP$12:AP$31,MATCH($C15,Nov!$C$12:$C$31,0)),0)+IFERROR(INDEX(Dec!AP$12:AP$31,MATCH($C15,Dec!$C$12:$C$31,0)),0)</f>
        <v>2</v>
      </c>
      <c r="H15" s="53">
        <f>IFERROR(INDEX(Jan!AQ$11:AQ$31,MATCH($C15,Jan!$C$12:$C$31,0)),0)+IFERROR(INDEX(Feb!AQ15:AQ34,MATCH($C15,Feb!$C$12:$C$31,0)),0)+IFERROR(INDEX(Mar!AQ$12:AQ$31,MATCH($C15,Mar!$C$12:$C$31,0)),0)+IFERROR(INDEX(Apr!AQ$12:AQ$31,MATCH($C15,Apr!$C$12:$C$31,0)),0)+IFERROR(INDEX(May!AQ$12:AQ$31,MATCH($C15,Apr!$C$12:$C$31,0)),0)+IFERROR(INDEX(May!AQ$12:AQ$31,MATCH($C15,May!$C$12:$C$31,0)),0)+IFERROR(INDEX(Jun!AQ$12:AQ$31,MATCH($C15,Jun!$C$12:$C$31,0)),0)+IFERROR(INDEX(Jul!AQ$12:AQ$31,MATCH($C15,Jul!$C$12:$C$31,0)),0)+IFERROR(INDEX(Aug!AQ$12:AQ$31,MATCH($C15,Aug!$C$12:$C$31,0)),0)+IFERROR(INDEX(Sep!AQ$12:AQ$31,MATCH($C15,Sep!$C$12:$C$31,0)),0)+IFERROR(INDEX(Oct!AQ$12:AQ$31,MATCH($C15,Oct!$C$12:$C$31,0)),0)+IFERROR(INDEX(Nov!AQ$12:AQ$31,MATCH($C15,Nov!$C$12:$C$31,0)),0)+IFERROR(INDEX(Dec!AQ$12:AQ$31,MATCH($C15,Dec!$C$12:$C$31,0)),0)</f>
        <v>1</v>
      </c>
      <c r="I15" s="53">
        <f>IFERROR(INDEX(Jan!AR$11:AR$31,MATCH($C15,Jan!$C$12:$C$31,0)),0)+IFERROR(INDEX(Feb!AR15:AR34,MATCH($C15,Feb!$C$12:$C$31,0)),0)+IFERROR(INDEX(Mar!AR$12:AR$31,MATCH($C15,Mar!$C$12:$C$31,0)),0)+IFERROR(INDEX(Apr!AR$12:AR$31,MATCH($C15,Apr!$C$12:$C$31,0)),0)+IFERROR(INDEX(May!AR$12:AR$31,MATCH($C15,Apr!$C$12:$C$31,0)),0)+IFERROR(INDEX(May!AR$12:AR$31,MATCH($C15,May!$C$12:$C$31,0)),0)+IFERROR(INDEX(Jun!AR$12:AR$31,MATCH($C15,Jun!$C$12:$C$31,0)),0)+IFERROR(INDEX(Jul!AR$12:AR$31,MATCH($C15,Jul!$C$12:$C$31,0)),0)+IFERROR(INDEX(Aug!AR$12:AR$31,MATCH($C15,Aug!$C$12:$C$31,0)),0)+IFERROR(INDEX(Sep!AR$12:AR$31,MATCH($C15,Sep!$C$12:$C$31,0)),0)+IFERROR(INDEX(Oct!AR$12:AR$31,MATCH($C15,Oct!$C$12:$C$31,0)),0)+IFERROR(INDEX(Nov!AR$12:AR$31,MATCH($C15,Nov!$C$12:$C$31,0)),0)+IFERROR(INDEX(Dec!AR$12:AR$31,MATCH($C15,Dec!$C$12:$C$31,0)),0)</f>
        <v>1</v>
      </c>
      <c r="J15" s="62">
        <f t="shared" si="0"/>
        <v>5</v>
      </c>
      <c r="K15" s="1"/>
      <c r="O15" s="43" t="s">
        <v>29</v>
      </c>
      <c r="P15" s="44" t="s">
        <v>34</v>
      </c>
    </row>
    <row r="16" spans="1:16" ht="21" x14ac:dyDescent="0.35">
      <c r="C16" s="60" t="s">
        <v>5</v>
      </c>
      <c r="D16" s="53">
        <f>IFERROR(INDEX(Jan!AM$11:AM$31,MATCH($C16,Jan!$C$12:$C$31,0)),0)+IFERROR(INDEX(Feb!AM16:AM35,MATCH($C16,Feb!$C$12:$C$31,0)),0)+IFERROR(INDEX(Mar!AM$12:AM$31,MATCH($C16,Mar!$C$12:$C$31,0)),0)+IFERROR(INDEX(Apr!AM$12:AM$31,MATCH($C16,Apr!$C$12:$C$31,0)),0)+IFERROR(INDEX(May!AM$12:AM$31,MATCH($C16,Apr!$C$12:$C$31,0)),0)+IFERROR(INDEX(May!AM$12:AM$31,MATCH($C16,May!$C$12:$C$31,0)),0)+IFERROR(INDEX(Jun!AM$12:AM$31,MATCH($C16,Jun!$C$12:$C$31,0)),0)+IFERROR(INDEX(Jul!AM$12:AM$31,MATCH($C16,Jul!$C$12:$C$31,0)),0)+IFERROR(INDEX(Aug!AM$12:AM$31,MATCH($C16,Aug!$C$12:$C$31,0)),0)+IFERROR(INDEX(Sep!AM$12:AM$31,MATCH($C16,Sep!$C$12:$C$31,0)),0)+IFERROR(INDEX(Oct!AM$12:AM$31,MATCH($C16,Oct!$C$12:$C$31,0)),0)+IFERROR(INDEX(Nov!AM$12:AM$31,MATCH($C16,Nov!$C$12:$C$31,0)),0)+IFERROR(INDEX(Dec!AM$12:AM$31,MATCH($C16,Dec!$C$12:$C$31,0)),0)</f>
        <v>0</v>
      </c>
      <c r="E16" s="53">
        <f>IFERROR(INDEX(Jan!AN$11:AN$31,MATCH($C16,Jan!$C$12:$C$31,0)),0)+IFERROR(INDEX(Feb!AN16:AN35,MATCH($C16,Feb!$C$12:$C$31,0)),0)+IFERROR(INDEX(Mar!AN$12:AN$31,MATCH($C16,Mar!$C$12:$C$31,0)),0)+IFERROR(INDEX(Apr!AN$12:AN$31,MATCH($C16,Apr!$C$12:$C$31,0)),0)+IFERROR(INDEX(May!AN$12:AN$31,MATCH($C16,Apr!$C$12:$C$31,0)),0)+IFERROR(INDEX(May!AN$12:AN$31,MATCH($C16,May!$C$12:$C$31,0)),0)+IFERROR(INDEX(Jun!AN$12:AN$31,MATCH($C16,Jun!$C$12:$C$31,0)),0)+IFERROR(INDEX(Jul!AN$12:AN$31,MATCH($C16,Jul!$C$12:$C$31,0)),0)+IFERROR(INDEX(Aug!AN$12:AN$31,MATCH($C16,Aug!$C$12:$C$31,0)),0)+IFERROR(INDEX(Sep!AN$12:AN$31,MATCH($C16,Sep!$C$12:$C$31,0)),0)+IFERROR(INDEX(Oct!AN$12:AN$31,MATCH($C16,Oct!$C$12:$C$31,0)),0)+IFERROR(INDEX(Nov!AN$12:AN$31,MATCH($C16,Nov!$C$12:$C$31,0)),0)+IFERROR(INDEX(Dec!AN$12:AN$31,MATCH($C16,Dec!$C$12:$C$31,0)),0)</f>
        <v>1</v>
      </c>
      <c r="F16" s="53">
        <f>IFERROR(INDEX(Jan!AO$11:AO$31,MATCH($C16,Jan!$C$12:$C$31,0)),0)+IFERROR(INDEX(Feb!AO16:AO35,MATCH($C16,Feb!$C$12:$C$31,0)),0)+IFERROR(INDEX(Mar!AO$12:AO$31,MATCH($C16,Mar!$C$12:$C$31,0)),0)+IFERROR(INDEX(Apr!AO$12:AO$31,MATCH($C16,Apr!$C$12:$C$31,0)),0)+IFERROR(INDEX(May!AO$12:AO$31,MATCH($C16,Apr!$C$12:$C$31,0)),0)+IFERROR(INDEX(May!AO$12:AO$31,MATCH($C16,May!$C$12:$C$31,0)),0)+IFERROR(INDEX(Jun!AO$12:AO$31,MATCH($C16,Jun!$C$12:$C$31,0)),0)+IFERROR(INDEX(Jul!AO$12:AO$31,MATCH($C16,Jul!$C$12:$C$31,0)),0)+IFERROR(INDEX(Aug!AO$12:AO$31,MATCH($C16,Aug!$C$12:$C$31,0)),0)+IFERROR(INDEX(Sep!AO$12:AO$31,MATCH($C16,Sep!$C$12:$C$31,0)),0)+IFERROR(INDEX(Oct!AO$12:AO$31,MATCH($C16,Oct!$C$12:$C$31,0)),0)+IFERROR(INDEX(Nov!AO$12:AO$31,MATCH($C16,Nov!$C$12:$C$31,0)),0)+IFERROR(INDEX(Dec!AO$12:AO$31,MATCH($C16,Dec!$C$12:$C$31,0)),0)</f>
        <v>2</v>
      </c>
      <c r="G16" s="53">
        <f>IFERROR(INDEX(Jan!AP$11:AP$31,MATCH($C16,Jan!$C$12:$C$31,0)),0)+IFERROR(INDEX(Feb!AP16:AP35,MATCH($C16,Feb!$C$12:$C$31,0)),0)+IFERROR(INDEX(Mar!AP$12:AP$31,MATCH($C16,Mar!$C$12:$C$31,0)),0)+IFERROR(INDEX(Apr!AP$12:AP$31,MATCH($C16,Apr!$C$12:$C$31,0)),0)+IFERROR(INDEX(May!AP$12:AP$31,MATCH($C16,Apr!$C$12:$C$31,0)),0)+IFERROR(INDEX(May!AP$12:AP$31,MATCH($C16,May!$C$12:$C$31,0)),0)+IFERROR(INDEX(Jun!AP$12:AP$31,MATCH($C16,Jun!$C$12:$C$31,0)),0)+IFERROR(INDEX(Jul!AP$12:AP$31,MATCH($C16,Jul!$C$12:$C$31,0)),0)+IFERROR(INDEX(Aug!AP$12:AP$31,MATCH($C16,Aug!$C$12:$C$31,0)),0)+IFERROR(INDEX(Sep!AP$12:AP$31,MATCH($C16,Sep!$C$12:$C$31,0)),0)+IFERROR(INDEX(Oct!AP$12:AP$31,MATCH($C16,Oct!$C$12:$C$31,0)),0)+IFERROR(INDEX(Nov!AP$12:AP$31,MATCH($C16,Nov!$C$12:$C$31,0)),0)+IFERROR(INDEX(Dec!AP$12:AP$31,MATCH($C16,Dec!$C$12:$C$31,0)),0)</f>
        <v>0</v>
      </c>
      <c r="H16" s="53">
        <f>IFERROR(INDEX(Jan!AQ$11:AQ$31,MATCH($C16,Jan!$C$12:$C$31,0)),0)+IFERROR(INDEX(Feb!AQ16:AQ35,MATCH($C16,Feb!$C$12:$C$31,0)),0)+IFERROR(INDEX(Mar!AQ$12:AQ$31,MATCH($C16,Mar!$C$12:$C$31,0)),0)+IFERROR(INDEX(Apr!AQ$12:AQ$31,MATCH($C16,Apr!$C$12:$C$31,0)),0)+IFERROR(INDEX(May!AQ$12:AQ$31,MATCH($C16,Apr!$C$12:$C$31,0)),0)+IFERROR(INDEX(May!AQ$12:AQ$31,MATCH($C16,May!$C$12:$C$31,0)),0)+IFERROR(INDEX(Jun!AQ$12:AQ$31,MATCH($C16,Jun!$C$12:$C$31,0)),0)+IFERROR(INDEX(Jul!AQ$12:AQ$31,MATCH($C16,Jul!$C$12:$C$31,0)),0)+IFERROR(INDEX(Aug!AQ$12:AQ$31,MATCH($C16,Aug!$C$12:$C$31,0)),0)+IFERROR(INDEX(Sep!AQ$12:AQ$31,MATCH($C16,Sep!$C$12:$C$31,0)),0)+IFERROR(INDEX(Oct!AQ$12:AQ$31,MATCH($C16,Oct!$C$12:$C$31,0)),0)+IFERROR(INDEX(Nov!AQ$12:AQ$31,MATCH($C16,Nov!$C$12:$C$31,0)),0)+IFERROR(INDEX(Dec!AQ$12:AQ$31,MATCH($C16,Dec!$C$12:$C$31,0)),0)</f>
        <v>1</v>
      </c>
      <c r="I16" s="53">
        <f>IFERROR(INDEX(Jan!AR$11:AR$31,MATCH($C16,Jan!$C$12:$C$31,0)),0)+IFERROR(INDEX(Feb!AR16:AR35,MATCH($C16,Feb!$C$12:$C$31,0)),0)+IFERROR(INDEX(Mar!AR$12:AR$31,MATCH($C16,Mar!$C$12:$C$31,0)),0)+IFERROR(INDEX(Apr!AR$12:AR$31,MATCH($C16,Apr!$C$12:$C$31,0)),0)+IFERROR(INDEX(May!AR$12:AR$31,MATCH($C16,Apr!$C$12:$C$31,0)),0)+IFERROR(INDEX(May!AR$12:AR$31,MATCH($C16,May!$C$12:$C$31,0)),0)+IFERROR(INDEX(Jun!AR$12:AR$31,MATCH($C16,Jun!$C$12:$C$31,0)),0)+IFERROR(INDEX(Jul!AR$12:AR$31,MATCH($C16,Jul!$C$12:$C$31,0)),0)+IFERROR(INDEX(Aug!AR$12:AR$31,MATCH($C16,Aug!$C$12:$C$31,0)),0)+IFERROR(INDEX(Sep!AR$12:AR$31,MATCH($C16,Sep!$C$12:$C$31,0)),0)+IFERROR(INDEX(Oct!AR$12:AR$31,MATCH($C16,Oct!$C$12:$C$31,0)),0)+IFERROR(INDEX(Nov!AR$12:AR$31,MATCH($C16,Nov!$C$12:$C$31,0)),0)+IFERROR(INDEX(Dec!AR$12:AR$31,MATCH($C16,Dec!$C$12:$C$31,0)),0)</f>
        <v>1</v>
      </c>
      <c r="J16" s="62">
        <f t="shared" si="0"/>
        <v>5</v>
      </c>
      <c r="K16" s="1"/>
      <c r="O16" s="43" t="s">
        <v>30</v>
      </c>
      <c r="P16" s="44" t="s">
        <v>35</v>
      </c>
    </row>
    <row r="17" spans="3:16" ht="21" x14ac:dyDescent="0.35">
      <c r="C17" s="60" t="s">
        <v>6</v>
      </c>
      <c r="D17" s="53">
        <f>IFERROR(INDEX(Jan!AM$11:AM$31,MATCH($C17,Jan!$C$12:$C$31,0)),0)+IFERROR(INDEX(Feb!AM17:AM36,MATCH($C17,Feb!$C$12:$C$31,0)),0)+IFERROR(INDEX(Mar!AM$12:AM$31,MATCH($C17,Mar!$C$12:$C$31,0)),0)+IFERROR(INDEX(Apr!AM$12:AM$31,MATCH($C17,Apr!$C$12:$C$31,0)),0)+IFERROR(INDEX(May!AM$12:AM$31,MATCH($C17,Apr!$C$12:$C$31,0)),0)+IFERROR(INDEX(May!AM$12:AM$31,MATCH($C17,May!$C$12:$C$31,0)),0)+IFERROR(INDEX(Jun!AM$12:AM$31,MATCH($C17,Jun!$C$12:$C$31,0)),0)+IFERROR(INDEX(Jul!AM$12:AM$31,MATCH($C17,Jul!$C$12:$C$31,0)),0)+IFERROR(INDEX(Aug!AM$12:AM$31,MATCH($C17,Aug!$C$12:$C$31,0)),0)+IFERROR(INDEX(Sep!AM$12:AM$31,MATCH($C17,Sep!$C$12:$C$31,0)),0)+IFERROR(INDEX(Oct!AM$12:AM$31,MATCH($C17,Oct!$C$12:$C$31,0)),0)+IFERROR(INDEX(Nov!AM$12:AM$31,MATCH($C17,Nov!$C$12:$C$31,0)),0)+IFERROR(INDEX(Dec!AM$12:AM$31,MATCH($C17,Dec!$C$12:$C$31,0)),0)</f>
        <v>0</v>
      </c>
      <c r="E17" s="53">
        <f>IFERROR(INDEX(Jan!AN$11:AN$31,MATCH($C17,Jan!$C$12:$C$31,0)),0)+IFERROR(INDEX(Feb!AN17:AN36,MATCH($C17,Feb!$C$12:$C$31,0)),0)+IFERROR(INDEX(Mar!AN$12:AN$31,MATCH($C17,Mar!$C$12:$C$31,0)),0)+IFERROR(INDEX(Apr!AN$12:AN$31,MATCH($C17,Apr!$C$12:$C$31,0)),0)+IFERROR(INDEX(May!AN$12:AN$31,MATCH($C17,Apr!$C$12:$C$31,0)),0)+IFERROR(INDEX(May!AN$12:AN$31,MATCH($C17,May!$C$12:$C$31,0)),0)+IFERROR(INDEX(Jun!AN$12:AN$31,MATCH($C17,Jun!$C$12:$C$31,0)),0)+IFERROR(INDEX(Jul!AN$12:AN$31,MATCH($C17,Jul!$C$12:$C$31,0)),0)+IFERROR(INDEX(Aug!AN$12:AN$31,MATCH($C17,Aug!$C$12:$C$31,0)),0)+IFERROR(INDEX(Sep!AN$12:AN$31,MATCH($C17,Sep!$C$12:$C$31,0)),0)+IFERROR(INDEX(Oct!AN$12:AN$31,MATCH($C17,Oct!$C$12:$C$31,0)),0)+IFERROR(INDEX(Nov!AN$12:AN$31,MATCH($C17,Nov!$C$12:$C$31,0)),0)+IFERROR(INDEX(Dec!AN$12:AN$31,MATCH($C17,Dec!$C$12:$C$31,0)),0)</f>
        <v>0</v>
      </c>
      <c r="F17" s="53">
        <f>IFERROR(INDEX(Jan!AO$11:AO$31,MATCH($C17,Jan!$C$12:$C$31,0)),0)+IFERROR(INDEX(Feb!AO17:AO36,MATCH($C17,Feb!$C$12:$C$31,0)),0)+IFERROR(INDEX(Mar!AO$12:AO$31,MATCH($C17,Mar!$C$12:$C$31,0)),0)+IFERROR(INDEX(Apr!AO$12:AO$31,MATCH($C17,Apr!$C$12:$C$31,0)),0)+IFERROR(INDEX(May!AO$12:AO$31,MATCH($C17,Apr!$C$12:$C$31,0)),0)+IFERROR(INDEX(May!AO$12:AO$31,MATCH($C17,May!$C$12:$C$31,0)),0)+IFERROR(INDEX(Jun!AO$12:AO$31,MATCH($C17,Jun!$C$12:$C$31,0)),0)+IFERROR(INDEX(Jul!AO$12:AO$31,MATCH($C17,Jul!$C$12:$C$31,0)),0)+IFERROR(INDEX(Aug!AO$12:AO$31,MATCH($C17,Aug!$C$12:$C$31,0)),0)+IFERROR(INDEX(Sep!AO$12:AO$31,MATCH($C17,Sep!$C$12:$C$31,0)),0)+IFERROR(INDEX(Oct!AO$12:AO$31,MATCH($C17,Oct!$C$12:$C$31,0)),0)+IFERROR(INDEX(Nov!AO$12:AO$31,MATCH($C17,Nov!$C$12:$C$31,0)),0)+IFERROR(INDEX(Dec!AO$12:AO$31,MATCH($C17,Dec!$C$12:$C$31,0)),0)</f>
        <v>1</v>
      </c>
      <c r="G17" s="53">
        <f>IFERROR(INDEX(Jan!AP$11:AP$31,MATCH($C17,Jan!$C$12:$C$31,0)),0)+IFERROR(INDEX(Feb!AP17:AP36,MATCH($C17,Feb!$C$12:$C$31,0)),0)+IFERROR(INDEX(Mar!AP$12:AP$31,MATCH($C17,Mar!$C$12:$C$31,0)),0)+IFERROR(INDEX(Apr!AP$12:AP$31,MATCH($C17,Apr!$C$12:$C$31,0)),0)+IFERROR(INDEX(May!AP$12:AP$31,MATCH($C17,Apr!$C$12:$C$31,0)),0)+IFERROR(INDEX(May!AP$12:AP$31,MATCH($C17,May!$C$12:$C$31,0)),0)+IFERROR(INDEX(Jun!AP$12:AP$31,MATCH($C17,Jun!$C$12:$C$31,0)),0)+IFERROR(INDEX(Jul!AP$12:AP$31,MATCH($C17,Jul!$C$12:$C$31,0)),0)+IFERROR(INDEX(Aug!AP$12:AP$31,MATCH($C17,Aug!$C$12:$C$31,0)),0)+IFERROR(INDEX(Sep!AP$12:AP$31,MATCH($C17,Sep!$C$12:$C$31,0)),0)+IFERROR(INDEX(Oct!AP$12:AP$31,MATCH($C17,Oct!$C$12:$C$31,0)),0)+IFERROR(INDEX(Nov!AP$12:AP$31,MATCH($C17,Nov!$C$12:$C$31,0)),0)+IFERROR(INDEX(Dec!AP$12:AP$31,MATCH($C17,Dec!$C$12:$C$31,0)),0)</f>
        <v>5</v>
      </c>
      <c r="H17" s="53">
        <f>IFERROR(INDEX(Jan!AQ$11:AQ$31,MATCH($C17,Jan!$C$12:$C$31,0)),0)+IFERROR(INDEX(Feb!AQ17:AQ36,MATCH($C17,Feb!$C$12:$C$31,0)),0)+IFERROR(INDEX(Mar!AQ$12:AQ$31,MATCH($C17,Mar!$C$12:$C$31,0)),0)+IFERROR(INDEX(Apr!AQ$12:AQ$31,MATCH($C17,Apr!$C$12:$C$31,0)),0)+IFERROR(INDEX(May!AQ$12:AQ$31,MATCH($C17,Apr!$C$12:$C$31,0)),0)+IFERROR(INDEX(May!AQ$12:AQ$31,MATCH($C17,May!$C$12:$C$31,0)),0)+IFERROR(INDEX(Jun!AQ$12:AQ$31,MATCH($C17,Jun!$C$12:$C$31,0)),0)+IFERROR(INDEX(Jul!AQ$12:AQ$31,MATCH($C17,Jul!$C$12:$C$31,0)),0)+IFERROR(INDEX(Aug!AQ$12:AQ$31,MATCH($C17,Aug!$C$12:$C$31,0)),0)+IFERROR(INDEX(Sep!AQ$12:AQ$31,MATCH($C17,Sep!$C$12:$C$31,0)),0)+IFERROR(INDEX(Oct!AQ$12:AQ$31,MATCH($C17,Oct!$C$12:$C$31,0)),0)+IFERROR(INDEX(Nov!AQ$12:AQ$31,MATCH($C17,Nov!$C$12:$C$31,0)),0)+IFERROR(INDEX(Dec!AQ$12:AQ$31,MATCH($C17,Dec!$C$12:$C$31,0)),0)</f>
        <v>2</v>
      </c>
      <c r="I17" s="53">
        <f>IFERROR(INDEX(Jan!AR$11:AR$31,MATCH($C17,Jan!$C$12:$C$31,0)),0)+IFERROR(INDEX(Feb!AR17:AR36,MATCH($C17,Feb!$C$12:$C$31,0)),0)+IFERROR(INDEX(Mar!AR$12:AR$31,MATCH($C17,Mar!$C$12:$C$31,0)),0)+IFERROR(INDEX(Apr!AR$12:AR$31,MATCH($C17,Apr!$C$12:$C$31,0)),0)+IFERROR(INDEX(May!AR$12:AR$31,MATCH($C17,Apr!$C$12:$C$31,0)),0)+IFERROR(INDEX(May!AR$12:AR$31,MATCH($C17,May!$C$12:$C$31,0)),0)+IFERROR(INDEX(Jun!AR$12:AR$31,MATCH($C17,Jun!$C$12:$C$31,0)),0)+IFERROR(INDEX(Jul!AR$12:AR$31,MATCH($C17,Jul!$C$12:$C$31,0)),0)+IFERROR(INDEX(Aug!AR$12:AR$31,MATCH($C17,Aug!$C$12:$C$31,0)),0)+IFERROR(INDEX(Sep!AR$12:AR$31,MATCH($C17,Sep!$C$12:$C$31,0)),0)+IFERROR(INDEX(Oct!AR$12:AR$31,MATCH($C17,Oct!$C$12:$C$31,0)),0)+IFERROR(INDEX(Nov!AR$12:AR$31,MATCH($C17,Nov!$C$12:$C$31,0)),0)+IFERROR(INDEX(Dec!AR$12:AR$31,MATCH($C17,Dec!$C$12:$C$31,0)),0)</f>
        <v>3</v>
      </c>
      <c r="J17" s="62">
        <f t="shared" si="0"/>
        <v>11</v>
      </c>
      <c r="K17" s="1"/>
      <c r="O17" s="43" t="s">
        <v>31</v>
      </c>
      <c r="P17" s="44" t="s">
        <v>36</v>
      </c>
    </row>
    <row r="18" spans="3:16" ht="21" x14ac:dyDescent="0.35">
      <c r="C18" s="60" t="s">
        <v>7</v>
      </c>
      <c r="D18" s="53">
        <f>IFERROR(INDEX(Jan!AM$11:AM$31,MATCH($C18,Jan!$C$12:$C$31,0)),0)+IFERROR(INDEX(Feb!AM18:AM37,MATCH($C18,Feb!$C$12:$C$31,0)),0)+IFERROR(INDEX(Mar!AM$12:AM$31,MATCH($C18,Mar!$C$12:$C$31,0)),0)+IFERROR(INDEX(Apr!AM$12:AM$31,MATCH($C18,Apr!$C$12:$C$31,0)),0)+IFERROR(INDEX(May!AM$12:AM$31,MATCH($C18,Apr!$C$12:$C$31,0)),0)+IFERROR(INDEX(May!AM$12:AM$31,MATCH($C18,May!$C$12:$C$31,0)),0)+IFERROR(INDEX(Jun!AM$12:AM$31,MATCH($C18,Jun!$C$12:$C$31,0)),0)+IFERROR(INDEX(Jul!AM$12:AM$31,MATCH($C18,Jul!$C$12:$C$31,0)),0)+IFERROR(INDEX(Aug!AM$12:AM$31,MATCH($C18,Aug!$C$12:$C$31,0)),0)+IFERROR(INDEX(Sep!AM$12:AM$31,MATCH($C18,Sep!$C$12:$C$31,0)),0)+IFERROR(INDEX(Oct!AM$12:AM$31,MATCH($C18,Oct!$C$12:$C$31,0)),0)+IFERROR(INDEX(Nov!AM$12:AM$31,MATCH($C18,Nov!$C$12:$C$31,0)),0)+IFERROR(INDEX(Dec!AM$12:AM$31,MATCH($C18,Dec!$C$12:$C$31,0)),0)</f>
        <v>0</v>
      </c>
      <c r="E18" s="53">
        <f>IFERROR(INDEX(Jan!AN$11:AN$31,MATCH($C18,Jan!$C$12:$C$31,0)),0)+IFERROR(INDEX(Feb!AN18:AN37,MATCH($C18,Feb!$C$12:$C$31,0)),0)+IFERROR(INDEX(Mar!AN$12:AN$31,MATCH($C18,Mar!$C$12:$C$31,0)),0)+IFERROR(INDEX(Apr!AN$12:AN$31,MATCH($C18,Apr!$C$12:$C$31,0)),0)+IFERROR(INDEX(May!AN$12:AN$31,MATCH($C18,Apr!$C$12:$C$31,0)),0)+IFERROR(INDEX(May!AN$12:AN$31,MATCH($C18,May!$C$12:$C$31,0)),0)+IFERROR(INDEX(Jun!AN$12:AN$31,MATCH($C18,Jun!$C$12:$C$31,0)),0)+IFERROR(INDEX(Jul!AN$12:AN$31,MATCH($C18,Jul!$C$12:$C$31,0)),0)+IFERROR(INDEX(Aug!AN$12:AN$31,MATCH($C18,Aug!$C$12:$C$31,0)),0)+IFERROR(INDEX(Sep!AN$12:AN$31,MATCH($C18,Sep!$C$12:$C$31,0)),0)+IFERROR(INDEX(Oct!AN$12:AN$31,MATCH($C18,Oct!$C$12:$C$31,0)),0)+IFERROR(INDEX(Nov!AN$12:AN$31,MATCH($C18,Nov!$C$12:$C$31,0)),0)+IFERROR(INDEX(Dec!AN$12:AN$31,MATCH($C18,Dec!$C$12:$C$31,0)),0)</f>
        <v>0</v>
      </c>
      <c r="F18" s="53">
        <f>IFERROR(INDEX(Jan!AO$11:AO$31,MATCH($C18,Jan!$C$12:$C$31,0)),0)+IFERROR(INDEX(Feb!AO18:AO37,MATCH($C18,Feb!$C$12:$C$31,0)),0)+IFERROR(INDEX(Mar!AO$12:AO$31,MATCH($C18,Mar!$C$12:$C$31,0)),0)+IFERROR(INDEX(Apr!AO$12:AO$31,MATCH($C18,Apr!$C$12:$C$31,0)),0)+IFERROR(INDEX(May!AO$12:AO$31,MATCH($C18,Apr!$C$12:$C$31,0)),0)+IFERROR(INDEX(May!AO$12:AO$31,MATCH($C18,May!$C$12:$C$31,0)),0)+IFERROR(INDEX(Jun!AO$12:AO$31,MATCH($C18,Jun!$C$12:$C$31,0)),0)+IFERROR(INDEX(Jul!AO$12:AO$31,MATCH($C18,Jul!$C$12:$C$31,0)),0)+IFERROR(INDEX(Aug!AO$12:AO$31,MATCH($C18,Aug!$C$12:$C$31,0)),0)+IFERROR(INDEX(Sep!AO$12:AO$31,MATCH($C18,Sep!$C$12:$C$31,0)),0)+IFERROR(INDEX(Oct!AO$12:AO$31,MATCH($C18,Oct!$C$12:$C$31,0)),0)+IFERROR(INDEX(Nov!AO$12:AO$31,MATCH($C18,Nov!$C$12:$C$31,0)),0)+IFERROR(INDEX(Dec!AO$12:AO$31,MATCH($C18,Dec!$C$12:$C$31,0)),0)</f>
        <v>0</v>
      </c>
      <c r="G18" s="53">
        <f>IFERROR(INDEX(Jan!AP$11:AP$31,MATCH($C18,Jan!$C$12:$C$31,0)),0)+IFERROR(INDEX(Feb!AP18:AP37,MATCH($C18,Feb!$C$12:$C$31,0)),0)+IFERROR(INDEX(Mar!AP$12:AP$31,MATCH($C18,Mar!$C$12:$C$31,0)),0)+IFERROR(INDEX(Apr!AP$12:AP$31,MATCH($C18,Apr!$C$12:$C$31,0)),0)+IFERROR(INDEX(May!AP$12:AP$31,MATCH($C18,Apr!$C$12:$C$31,0)),0)+IFERROR(INDEX(May!AP$12:AP$31,MATCH($C18,May!$C$12:$C$31,0)),0)+IFERROR(INDEX(Jun!AP$12:AP$31,MATCH($C18,Jun!$C$12:$C$31,0)),0)+IFERROR(INDEX(Jul!AP$12:AP$31,MATCH($C18,Jul!$C$12:$C$31,0)),0)+IFERROR(INDEX(Aug!AP$12:AP$31,MATCH($C18,Aug!$C$12:$C$31,0)),0)+IFERROR(INDEX(Sep!AP$12:AP$31,MATCH($C18,Sep!$C$12:$C$31,0)),0)+IFERROR(INDEX(Oct!AP$12:AP$31,MATCH($C18,Oct!$C$12:$C$31,0)),0)+IFERROR(INDEX(Nov!AP$12:AP$31,MATCH($C18,Nov!$C$12:$C$31,0)),0)+IFERROR(INDEX(Dec!AP$12:AP$31,MATCH($C18,Dec!$C$12:$C$31,0)),0)</f>
        <v>1</v>
      </c>
      <c r="H18" s="53">
        <f>IFERROR(INDEX(Jan!AQ$11:AQ$31,MATCH($C18,Jan!$C$12:$C$31,0)),0)+IFERROR(INDEX(Feb!AQ18:AQ37,MATCH($C18,Feb!$C$12:$C$31,0)),0)+IFERROR(INDEX(Mar!AQ$12:AQ$31,MATCH($C18,Mar!$C$12:$C$31,0)),0)+IFERROR(INDEX(Apr!AQ$12:AQ$31,MATCH($C18,Apr!$C$12:$C$31,0)),0)+IFERROR(INDEX(May!AQ$12:AQ$31,MATCH($C18,Apr!$C$12:$C$31,0)),0)+IFERROR(INDEX(May!AQ$12:AQ$31,MATCH($C18,May!$C$12:$C$31,0)),0)+IFERROR(INDEX(Jun!AQ$12:AQ$31,MATCH($C18,Jun!$C$12:$C$31,0)),0)+IFERROR(INDEX(Jul!AQ$12:AQ$31,MATCH($C18,Jul!$C$12:$C$31,0)),0)+IFERROR(INDEX(Aug!AQ$12:AQ$31,MATCH($C18,Aug!$C$12:$C$31,0)),0)+IFERROR(INDEX(Sep!AQ$12:AQ$31,MATCH($C18,Sep!$C$12:$C$31,0)),0)+IFERROR(INDEX(Oct!AQ$12:AQ$31,MATCH($C18,Oct!$C$12:$C$31,0)),0)+IFERROR(INDEX(Nov!AQ$12:AQ$31,MATCH($C18,Nov!$C$12:$C$31,0)),0)+IFERROR(INDEX(Dec!AQ$12:AQ$31,MATCH($C18,Dec!$C$12:$C$31,0)),0)</f>
        <v>0</v>
      </c>
      <c r="I18" s="53">
        <f>IFERROR(INDEX(Jan!AR$11:AR$31,MATCH($C18,Jan!$C$12:$C$31,0)),0)+IFERROR(INDEX(Feb!AR18:AR37,MATCH($C18,Feb!$C$12:$C$31,0)),0)+IFERROR(INDEX(Mar!AR$12:AR$31,MATCH($C18,Mar!$C$12:$C$31,0)),0)+IFERROR(INDEX(Apr!AR$12:AR$31,MATCH($C18,Apr!$C$12:$C$31,0)),0)+IFERROR(INDEX(May!AR$12:AR$31,MATCH($C18,Apr!$C$12:$C$31,0)),0)+IFERROR(INDEX(May!AR$12:AR$31,MATCH($C18,May!$C$12:$C$31,0)),0)+IFERROR(INDEX(Jun!AR$12:AR$31,MATCH($C18,Jun!$C$12:$C$31,0)),0)+IFERROR(INDEX(Jul!AR$12:AR$31,MATCH($C18,Jul!$C$12:$C$31,0)),0)+IFERROR(INDEX(Aug!AR$12:AR$31,MATCH($C18,Aug!$C$12:$C$31,0)),0)+IFERROR(INDEX(Sep!AR$12:AR$31,MATCH($C18,Sep!$C$12:$C$31,0)),0)+IFERROR(INDEX(Oct!AR$12:AR$31,MATCH($C18,Oct!$C$12:$C$31,0)),0)+IFERROR(INDEX(Nov!AR$12:AR$31,MATCH($C18,Nov!$C$12:$C$31,0)),0)+IFERROR(INDEX(Dec!AR$12:AR$31,MATCH($C18,Dec!$C$12:$C$31,0)),0)</f>
        <v>1</v>
      </c>
      <c r="J18" s="62">
        <f t="shared" si="0"/>
        <v>2</v>
      </c>
      <c r="K18" s="1"/>
      <c r="O18" s="43" t="s">
        <v>32</v>
      </c>
      <c r="P18" s="44" t="s">
        <v>38</v>
      </c>
    </row>
    <row r="19" spans="3:16" ht="21.6" thickBot="1" x14ac:dyDescent="0.4">
      <c r="C19" s="60" t="s">
        <v>8</v>
      </c>
      <c r="D19" s="53">
        <f>IFERROR(INDEX(Jan!AM$11:AM$31,MATCH($C19,Jan!$C$12:$C$31,0)),0)+IFERROR(INDEX(Feb!AM19:AM38,MATCH($C19,Feb!$C$12:$C$31,0)),0)+IFERROR(INDEX(Mar!AM$12:AM$31,MATCH($C19,Mar!$C$12:$C$31,0)),0)+IFERROR(INDEX(Apr!AM$12:AM$31,MATCH($C19,Apr!$C$12:$C$31,0)),0)+IFERROR(INDEX(May!AM$12:AM$31,MATCH($C19,Apr!$C$12:$C$31,0)),0)+IFERROR(INDEX(May!AM$12:AM$31,MATCH($C19,May!$C$12:$C$31,0)),0)+IFERROR(INDEX(Jun!AM$12:AM$31,MATCH($C19,Jun!$C$12:$C$31,0)),0)+IFERROR(INDEX(Jul!AM$12:AM$31,MATCH($C19,Jul!$C$12:$C$31,0)),0)+IFERROR(INDEX(Aug!AM$12:AM$31,MATCH($C19,Aug!$C$12:$C$31,0)),0)+IFERROR(INDEX(Sep!AM$12:AM$31,MATCH($C19,Sep!$C$12:$C$31,0)),0)+IFERROR(INDEX(Oct!AM$12:AM$31,MATCH($C19,Oct!$C$12:$C$31,0)),0)+IFERROR(INDEX(Nov!AM$12:AM$31,MATCH($C19,Nov!$C$12:$C$31,0)),0)+IFERROR(INDEX(Dec!AM$12:AM$31,MATCH($C19,Dec!$C$12:$C$31,0)),0)</f>
        <v>0</v>
      </c>
      <c r="E19" s="53">
        <f>IFERROR(INDEX(Jan!AN$11:AN$31,MATCH($C19,Jan!$C$12:$C$31,0)),0)+IFERROR(INDEX(Feb!AN19:AN38,MATCH($C19,Feb!$C$12:$C$31,0)),0)+IFERROR(INDEX(Mar!AN$12:AN$31,MATCH($C19,Mar!$C$12:$C$31,0)),0)+IFERROR(INDEX(Apr!AN$12:AN$31,MATCH($C19,Apr!$C$12:$C$31,0)),0)+IFERROR(INDEX(May!AN$12:AN$31,MATCH($C19,Apr!$C$12:$C$31,0)),0)+IFERROR(INDEX(May!AN$12:AN$31,MATCH($C19,May!$C$12:$C$31,0)),0)+IFERROR(INDEX(Jun!AN$12:AN$31,MATCH($C19,Jun!$C$12:$C$31,0)),0)+IFERROR(INDEX(Jul!AN$12:AN$31,MATCH($C19,Jul!$C$12:$C$31,0)),0)+IFERROR(INDEX(Aug!AN$12:AN$31,MATCH($C19,Aug!$C$12:$C$31,0)),0)+IFERROR(INDEX(Sep!AN$12:AN$31,MATCH($C19,Sep!$C$12:$C$31,0)),0)+IFERROR(INDEX(Oct!AN$12:AN$31,MATCH($C19,Oct!$C$12:$C$31,0)),0)+IFERROR(INDEX(Nov!AN$12:AN$31,MATCH($C19,Nov!$C$12:$C$31,0)),0)+IFERROR(INDEX(Dec!AN$12:AN$31,MATCH($C19,Dec!$C$12:$C$31,0)),0)</f>
        <v>1</v>
      </c>
      <c r="F19" s="53">
        <f>IFERROR(INDEX(Jan!AO$11:AO$31,MATCH($C19,Jan!$C$12:$C$31,0)),0)+IFERROR(INDEX(Feb!AO19:AO38,MATCH($C19,Feb!$C$12:$C$31,0)),0)+IFERROR(INDEX(Mar!AO$12:AO$31,MATCH($C19,Mar!$C$12:$C$31,0)),0)+IFERROR(INDEX(Apr!AO$12:AO$31,MATCH($C19,Apr!$C$12:$C$31,0)),0)+IFERROR(INDEX(May!AO$12:AO$31,MATCH($C19,Apr!$C$12:$C$31,0)),0)+IFERROR(INDEX(May!AO$12:AO$31,MATCH($C19,May!$C$12:$C$31,0)),0)+IFERROR(INDEX(Jun!AO$12:AO$31,MATCH($C19,Jun!$C$12:$C$31,0)),0)+IFERROR(INDEX(Jul!AO$12:AO$31,MATCH($C19,Jul!$C$12:$C$31,0)),0)+IFERROR(INDEX(Aug!AO$12:AO$31,MATCH($C19,Aug!$C$12:$C$31,0)),0)+IFERROR(INDEX(Sep!AO$12:AO$31,MATCH($C19,Sep!$C$12:$C$31,0)),0)+IFERROR(INDEX(Oct!AO$12:AO$31,MATCH($C19,Oct!$C$12:$C$31,0)),0)+IFERROR(INDEX(Nov!AO$12:AO$31,MATCH($C19,Nov!$C$12:$C$31,0)),0)+IFERROR(INDEX(Dec!AO$12:AO$31,MATCH($C19,Dec!$C$12:$C$31,0)),0)</f>
        <v>3</v>
      </c>
      <c r="G19" s="53">
        <f>IFERROR(INDEX(Jan!AP$11:AP$31,MATCH($C19,Jan!$C$12:$C$31,0)),0)+IFERROR(INDEX(Feb!AP19:AP38,MATCH($C19,Feb!$C$12:$C$31,0)),0)+IFERROR(INDEX(Mar!AP$12:AP$31,MATCH($C19,Mar!$C$12:$C$31,0)),0)+IFERROR(INDEX(Apr!AP$12:AP$31,MATCH($C19,Apr!$C$12:$C$31,0)),0)+IFERROR(INDEX(May!AP$12:AP$31,MATCH($C19,Apr!$C$12:$C$31,0)),0)+IFERROR(INDEX(May!AP$12:AP$31,MATCH($C19,May!$C$12:$C$31,0)),0)+IFERROR(INDEX(Jun!AP$12:AP$31,MATCH($C19,Jun!$C$12:$C$31,0)),0)+IFERROR(INDEX(Jul!AP$12:AP$31,MATCH($C19,Jul!$C$12:$C$31,0)),0)+IFERROR(INDEX(Aug!AP$12:AP$31,MATCH($C19,Aug!$C$12:$C$31,0)),0)+IFERROR(INDEX(Sep!AP$12:AP$31,MATCH($C19,Sep!$C$12:$C$31,0)),0)+IFERROR(INDEX(Oct!AP$12:AP$31,MATCH($C19,Oct!$C$12:$C$31,0)),0)+IFERROR(INDEX(Nov!AP$12:AP$31,MATCH($C19,Nov!$C$12:$C$31,0)),0)+IFERROR(INDEX(Dec!AP$12:AP$31,MATCH($C19,Dec!$C$12:$C$31,0)),0)</f>
        <v>6</v>
      </c>
      <c r="H19" s="53">
        <f>IFERROR(INDEX(Jan!AQ$11:AQ$31,MATCH($C19,Jan!$C$12:$C$31,0)),0)+IFERROR(INDEX(Feb!AQ19:AQ38,MATCH($C19,Feb!$C$12:$C$31,0)),0)+IFERROR(INDEX(Mar!AQ$12:AQ$31,MATCH($C19,Mar!$C$12:$C$31,0)),0)+IFERROR(INDEX(Apr!AQ$12:AQ$31,MATCH($C19,Apr!$C$12:$C$31,0)),0)+IFERROR(INDEX(May!AQ$12:AQ$31,MATCH($C19,Apr!$C$12:$C$31,0)),0)+IFERROR(INDEX(May!AQ$12:AQ$31,MATCH($C19,May!$C$12:$C$31,0)),0)+IFERROR(INDEX(Jun!AQ$12:AQ$31,MATCH($C19,Jun!$C$12:$C$31,0)),0)+IFERROR(INDEX(Jul!AQ$12:AQ$31,MATCH($C19,Jul!$C$12:$C$31,0)),0)+IFERROR(INDEX(Aug!AQ$12:AQ$31,MATCH($C19,Aug!$C$12:$C$31,0)),0)+IFERROR(INDEX(Sep!AQ$12:AQ$31,MATCH($C19,Sep!$C$12:$C$31,0)),0)+IFERROR(INDEX(Oct!AQ$12:AQ$31,MATCH($C19,Oct!$C$12:$C$31,0)),0)+IFERROR(INDEX(Nov!AQ$12:AQ$31,MATCH($C19,Nov!$C$12:$C$31,0)),0)+IFERROR(INDEX(Dec!AQ$12:AQ$31,MATCH($C19,Dec!$C$12:$C$31,0)),0)</f>
        <v>2</v>
      </c>
      <c r="I19" s="53">
        <f>IFERROR(INDEX(Jan!AR$11:AR$31,MATCH($C19,Jan!$C$12:$C$31,0)),0)+IFERROR(INDEX(Feb!AR19:AR38,MATCH($C19,Feb!$C$12:$C$31,0)),0)+IFERROR(INDEX(Mar!AR$12:AR$31,MATCH($C19,Mar!$C$12:$C$31,0)),0)+IFERROR(INDEX(Apr!AR$12:AR$31,MATCH($C19,Apr!$C$12:$C$31,0)),0)+IFERROR(INDEX(May!AR$12:AR$31,MATCH($C19,Apr!$C$12:$C$31,0)),0)+IFERROR(INDEX(May!AR$12:AR$31,MATCH($C19,May!$C$12:$C$31,0)),0)+IFERROR(INDEX(Jun!AR$12:AR$31,MATCH($C19,Jun!$C$12:$C$31,0)),0)+IFERROR(INDEX(Jul!AR$12:AR$31,MATCH($C19,Jul!$C$12:$C$31,0)),0)+IFERROR(INDEX(Aug!AR$12:AR$31,MATCH($C19,Aug!$C$12:$C$31,0)),0)+IFERROR(INDEX(Sep!AR$12:AR$31,MATCH($C19,Sep!$C$12:$C$31,0)),0)+IFERROR(INDEX(Oct!AR$12:AR$31,MATCH($C19,Oct!$C$12:$C$31,0)),0)+IFERROR(INDEX(Nov!AR$12:AR$31,MATCH($C19,Nov!$C$12:$C$31,0)),0)+IFERROR(INDEX(Dec!AR$12:AR$31,MATCH($C19,Dec!$C$12:$C$31,0)),0)</f>
        <v>2</v>
      </c>
      <c r="J19" s="62">
        <f t="shared" si="0"/>
        <v>14</v>
      </c>
      <c r="K19" s="1"/>
      <c r="O19" s="45" t="s">
        <v>33</v>
      </c>
      <c r="P19" s="46" t="s">
        <v>37</v>
      </c>
    </row>
    <row r="20" spans="3:16" ht="18" x14ac:dyDescent="0.35">
      <c r="C20" s="60" t="s">
        <v>9</v>
      </c>
      <c r="D20" s="53">
        <f>IFERROR(INDEX(Jan!AM$11:AM$31,MATCH($C20,Jan!$C$12:$C$31,0)),0)+IFERROR(INDEX(Feb!AM20:AM39,MATCH($C20,Feb!$C$12:$C$31,0)),0)+IFERROR(INDEX(Mar!AM$12:AM$31,MATCH($C20,Mar!$C$12:$C$31,0)),0)+IFERROR(INDEX(Apr!AM$12:AM$31,MATCH($C20,Apr!$C$12:$C$31,0)),0)+IFERROR(INDEX(May!AM$12:AM$31,MATCH($C20,Apr!$C$12:$C$31,0)),0)+IFERROR(INDEX(May!AM$12:AM$31,MATCH($C20,May!$C$12:$C$31,0)),0)+IFERROR(INDEX(Jun!AM$12:AM$31,MATCH($C20,Jun!$C$12:$C$31,0)),0)+IFERROR(INDEX(Jul!AM$12:AM$31,MATCH($C20,Jul!$C$12:$C$31,0)),0)+IFERROR(INDEX(Aug!AM$12:AM$31,MATCH($C20,Aug!$C$12:$C$31,0)),0)+IFERROR(INDEX(Sep!AM$12:AM$31,MATCH($C20,Sep!$C$12:$C$31,0)),0)+IFERROR(INDEX(Oct!AM$12:AM$31,MATCH($C20,Oct!$C$12:$C$31,0)),0)+IFERROR(INDEX(Nov!AM$12:AM$31,MATCH($C20,Nov!$C$12:$C$31,0)),0)+IFERROR(INDEX(Dec!AM$12:AM$31,MATCH($C20,Dec!$C$12:$C$31,0)),0)</f>
        <v>0</v>
      </c>
      <c r="E20" s="53">
        <f>IFERROR(INDEX(Jan!AN$11:AN$31,MATCH($C20,Jan!$C$12:$C$31,0)),0)+IFERROR(INDEX(Feb!AN20:AN39,MATCH($C20,Feb!$C$12:$C$31,0)),0)+IFERROR(INDEX(Mar!AN$12:AN$31,MATCH($C20,Mar!$C$12:$C$31,0)),0)+IFERROR(INDEX(Apr!AN$12:AN$31,MATCH($C20,Apr!$C$12:$C$31,0)),0)+IFERROR(INDEX(May!AN$12:AN$31,MATCH($C20,Apr!$C$12:$C$31,0)),0)+IFERROR(INDEX(May!AN$12:AN$31,MATCH($C20,May!$C$12:$C$31,0)),0)+IFERROR(INDEX(Jun!AN$12:AN$31,MATCH($C20,Jun!$C$12:$C$31,0)),0)+IFERROR(INDEX(Jul!AN$12:AN$31,MATCH($C20,Jul!$C$12:$C$31,0)),0)+IFERROR(INDEX(Aug!AN$12:AN$31,MATCH($C20,Aug!$C$12:$C$31,0)),0)+IFERROR(INDEX(Sep!AN$12:AN$31,MATCH($C20,Sep!$C$12:$C$31,0)),0)+IFERROR(INDEX(Oct!AN$12:AN$31,MATCH($C20,Oct!$C$12:$C$31,0)),0)+IFERROR(INDEX(Nov!AN$12:AN$31,MATCH($C20,Nov!$C$12:$C$31,0)),0)+IFERROR(INDEX(Dec!AN$12:AN$31,MATCH($C20,Dec!$C$12:$C$31,0)),0)</f>
        <v>0</v>
      </c>
      <c r="F20" s="53">
        <f>IFERROR(INDEX(Jan!AO$11:AO$31,MATCH($C20,Jan!$C$12:$C$31,0)),0)+IFERROR(INDEX(Feb!AO20:AO39,MATCH($C20,Feb!$C$12:$C$31,0)),0)+IFERROR(INDEX(Mar!AO$12:AO$31,MATCH($C20,Mar!$C$12:$C$31,0)),0)+IFERROR(INDEX(Apr!AO$12:AO$31,MATCH($C20,Apr!$C$12:$C$31,0)),0)+IFERROR(INDEX(May!AO$12:AO$31,MATCH($C20,Apr!$C$12:$C$31,0)),0)+IFERROR(INDEX(May!AO$12:AO$31,MATCH($C20,May!$C$12:$C$31,0)),0)+IFERROR(INDEX(Jun!AO$12:AO$31,MATCH($C20,Jun!$C$12:$C$31,0)),0)+IFERROR(INDEX(Jul!AO$12:AO$31,MATCH($C20,Jul!$C$12:$C$31,0)),0)+IFERROR(INDEX(Aug!AO$12:AO$31,MATCH($C20,Aug!$C$12:$C$31,0)),0)+IFERROR(INDEX(Sep!AO$12:AO$31,MATCH($C20,Sep!$C$12:$C$31,0)),0)+IFERROR(INDEX(Oct!AO$12:AO$31,MATCH($C20,Oct!$C$12:$C$31,0)),0)+IFERROR(INDEX(Nov!AO$12:AO$31,MATCH($C20,Nov!$C$12:$C$31,0)),0)+IFERROR(INDEX(Dec!AO$12:AO$31,MATCH($C20,Dec!$C$12:$C$31,0)),0)</f>
        <v>0</v>
      </c>
      <c r="G20" s="53">
        <f>IFERROR(INDEX(Jan!AP$11:AP$31,MATCH($C20,Jan!$C$12:$C$31,0)),0)+IFERROR(INDEX(Feb!AP20:AP39,MATCH($C20,Feb!$C$12:$C$31,0)),0)+IFERROR(INDEX(Mar!AP$12:AP$31,MATCH($C20,Mar!$C$12:$C$31,0)),0)+IFERROR(INDEX(Apr!AP$12:AP$31,MATCH($C20,Apr!$C$12:$C$31,0)),0)+IFERROR(INDEX(May!AP$12:AP$31,MATCH($C20,Apr!$C$12:$C$31,0)),0)+IFERROR(INDEX(May!AP$12:AP$31,MATCH($C20,May!$C$12:$C$31,0)),0)+IFERROR(INDEX(Jun!AP$12:AP$31,MATCH($C20,Jun!$C$12:$C$31,0)),0)+IFERROR(INDEX(Jul!AP$12:AP$31,MATCH($C20,Jul!$C$12:$C$31,0)),0)+IFERROR(INDEX(Aug!AP$12:AP$31,MATCH($C20,Aug!$C$12:$C$31,0)),0)+IFERROR(INDEX(Sep!AP$12:AP$31,MATCH($C20,Sep!$C$12:$C$31,0)),0)+IFERROR(INDEX(Oct!AP$12:AP$31,MATCH($C20,Oct!$C$12:$C$31,0)),0)+IFERROR(INDEX(Nov!AP$12:AP$31,MATCH($C20,Nov!$C$12:$C$31,0)),0)+IFERROR(INDEX(Dec!AP$12:AP$31,MATCH($C20,Dec!$C$12:$C$31,0)),0)</f>
        <v>7</v>
      </c>
      <c r="H20" s="53">
        <f>IFERROR(INDEX(Jan!AQ$11:AQ$31,MATCH($C20,Jan!$C$12:$C$31,0)),0)+IFERROR(INDEX(Feb!AQ20:AQ39,MATCH($C20,Feb!$C$12:$C$31,0)),0)+IFERROR(INDEX(Mar!AQ$12:AQ$31,MATCH($C20,Mar!$C$12:$C$31,0)),0)+IFERROR(INDEX(Apr!AQ$12:AQ$31,MATCH($C20,Apr!$C$12:$C$31,0)),0)+IFERROR(INDEX(May!AQ$12:AQ$31,MATCH($C20,Apr!$C$12:$C$31,0)),0)+IFERROR(INDEX(May!AQ$12:AQ$31,MATCH($C20,May!$C$12:$C$31,0)),0)+IFERROR(INDEX(Jun!AQ$12:AQ$31,MATCH($C20,Jun!$C$12:$C$31,0)),0)+IFERROR(INDEX(Jul!AQ$12:AQ$31,MATCH($C20,Jul!$C$12:$C$31,0)),0)+IFERROR(INDEX(Aug!AQ$12:AQ$31,MATCH($C20,Aug!$C$12:$C$31,0)),0)+IFERROR(INDEX(Sep!AQ$12:AQ$31,MATCH($C20,Sep!$C$12:$C$31,0)),0)+IFERROR(INDEX(Oct!AQ$12:AQ$31,MATCH($C20,Oct!$C$12:$C$31,0)),0)+IFERROR(INDEX(Nov!AQ$12:AQ$31,MATCH($C20,Nov!$C$12:$C$31,0)),0)+IFERROR(INDEX(Dec!AQ$12:AQ$31,MATCH($C20,Dec!$C$12:$C$31,0)),0)</f>
        <v>3</v>
      </c>
      <c r="I20" s="53">
        <f>IFERROR(INDEX(Jan!AR$11:AR$31,MATCH($C20,Jan!$C$12:$C$31,0)),0)+IFERROR(INDEX(Feb!AR20:AR39,MATCH($C20,Feb!$C$12:$C$31,0)),0)+IFERROR(INDEX(Mar!AR$12:AR$31,MATCH($C20,Mar!$C$12:$C$31,0)),0)+IFERROR(INDEX(Apr!AR$12:AR$31,MATCH($C20,Apr!$C$12:$C$31,0)),0)+IFERROR(INDEX(May!AR$12:AR$31,MATCH($C20,Apr!$C$12:$C$31,0)),0)+IFERROR(INDEX(May!AR$12:AR$31,MATCH($C20,May!$C$12:$C$31,0)),0)+IFERROR(INDEX(Jun!AR$12:AR$31,MATCH($C20,Jun!$C$12:$C$31,0)),0)+IFERROR(INDEX(Jul!AR$12:AR$31,MATCH($C20,Jul!$C$12:$C$31,0)),0)+IFERROR(INDEX(Aug!AR$12:AR$31,MATCH($C20,Aug!$C$12:$C$31,0)),0)+IFERROR(INDEX(Sep!AR$12:AR$31,MATCH($C20,Sep!$C$12:$C$31,0)),0)+IFERROR(INDEX(Oct!AR$12:AR$31,MATCH($C20,Oct!$C$12:$C$31,0)),0)+IFERROR(INDEX(Nov!AR$12:AR$31,MATCH($C20,Nov!$C$12:$C$31,0)),0)+IFERROR(INDEX(Dec!AR$12:AR$31,MATCH($C20,Dec!$C$12:$C$31,0)),0)</f>
        <v>0</v>
      </c>
      <c r="J20" s="62">
        <f t="shared" si="0"/>
        <v>10</v>
      </c>
      <c r="K20" s="1"/>
    </row>
    <row r="21" spans="3:16" ht="18" x14ac:dyDescent="0.35">
      <c r="C21" s="60" t="s">
        <v>10</v>
      </c>
      <c r="D21" s="53">
        <f>IFERROR(INDEX(Jan!AM$11:AM$31,MATCH($C21,Jan!$C$12:$C$31,0)),0)+IFERROR(INDEX(Feb!AM21:AM40,MATCH($C21,Feb!$C$12:$C$31,0)),0)+IFERROR(INDEX(Mar!AM$12:AM$31,MATCH($C21,Mar!$C$12:$C$31,0)),0)+IFERROR(INDEX(Apr!AM$12:AM$31,MATCH($C21,Apr!$C$12:$C$31,0)),0)+IFERROR(INDEX(May!AM$12:AM$31,MATCH($C21,Apr!$C$12:$C$31,0)),0)+IFERROR(INDEX(May!AM$12:AM$31,MATCH($C21,May!$C$12:$C$31,0)),0)+IFERROR(INDEX(Jun!AM$12:AM$31,MATCH($C21,Jun!$C$12:$C$31,0)),0)+IFERROR(INDEX(Jul!AM$12:AM$31,MATCH($C21,Jul!$C$12:$C$31,0)),0)+IFERROR(INDEX(Aug!AM$12:AM$31,MATCH($C21,Aug!$C$12:$C$31,0)),0)+IFERROR(INDEX(Sep!AM$12:AM$31,MATCH($C21,Sep!$C$12:$C$31,0)),0)+IFERROR(INDEX(Oct!AM$12:AM$31,MATCH($C21,Oct!$C$12:$C$31,0)),0)+IFERROR(INDEX(Nov!AM$12:AM$31,MATCH($C21,Nov!$C$12:$C$31,0)),0)+IFERROR(INDEX(Dec!AM$12:AM$31,MATCH($C21,Dec!$C$12:$C$31,0)),0)</f>
        <v>0</v>
      </c>
      <c r="E21" s="53">
        <f>IFERROR(INDEX(Jan!AN$11:AN$31,MATCH($C21,Jan!$C$12:$C$31,0)),0)+IFERROR(INDEX(Feb!AN21:AN40,MATCH($C21,Feb!$C$12:$C$31,0)),0)+IFERROR(INDEX(Mar!AN$12:AN$31,MATCH($C21,Mar!$C$12:$C$31,0)),0)+IFERROR(INDEX(Apr!AN$12:AN$31,MATCH($C21,Apr!$C$12:$C$31,0)),0)+IFERROR(INDEX(May!AN$12:AN$31,MATCH($C21,Apr!$C$12:$C$31,0)),0)+IFERROR(INDEX(May!AN$12:AN$31,MATCH($C21,May!$C$12:$C$31,0)),0)+IFERROR(INDEX(Jun!AN$12:AN$31,MATCH($C21,Jun!$C$12:$C$31,0)),0)+IFERROR(INDEX(Jul!AN$12:AN$31,MATCH($C21,Jul!$C$12:$C$31,0)),0)+IFERROR(INDEX(Aug!AN$12:AN$31,MATCH($C21,Aug!$C$12:$C$31,0)),0)+IFERROR(INDEX(Sep!AN$12:AN$31,MATCH($C21,Sep!$C$12:$C$31,0)),0)+IFERROR(INDEX(Oct!AN$12:AN$31,MATCH($C21,Oct!$C$12:$C$31,0)),0)+IFERROR(INDEX(Nov!AN$12:AN$31,MATCH($C21,Nov!$C$12:$C$31,0)),0)+IFERROR(INDEX(Dec!AN$12:AN$31,MATCH($C21,Dec!$C$12:$C$31,0)),0)</f>
        <v>1</v>
      </c>
      <c r="F21" s="53">
        <f>IFERROR(INDEX(Jan!AO$11:AO$31,MATCH($C21,Jan!$C$12:$C$31,0)),0)+IFERROR(INDEX(Feb!AO21:AO40,MATCH($C21,Feb!$C$12:$C$31,0)),0)+IFERROR(INDEX(Mar!AO$12:AO$31,MATCH($C21,Mar!$C$12:$C$31,0)),0)+IFERROR(INDEX(Apr!AO$12:AO$31,MATCH($C21,Apr!$C$12:$C$31,0)),0)+IFERROR(INDEX(May!AO$12:AO$31,MATCH($C21,Apr!$C$12:$C$31,0)),0)+IFERROR(INDEX(May!AO$12:AO$31,MATCH($C21,May!$C$12:$C$31,0)),0)+IFERROR(INDEX(Jun!AO$12:AO$31,MATCH($C21,Jun!$C$12:$C$31,0)),0)+IFERROR(INDEX(Jul!AO$12:AO$31,MATCH($C21,Jul!$C$12:$C$31,0)),0)+IFERROR(INDEX(Aug!AO$12:AO$31,MATCH($C21,Aug!$C$12:$C$31,0)),0)+IFERROR(INDEX(Sep!AO$12:AO$31,MATCH($C21,Sep!$C$12:$C$31,0)),0)+IFERROR(INDEX(Oct!AO$12:AO$31,MATCH($C21,Oct!$C$12:$C$31,0)),0)+IFERROR(INDEX(Nov!AO$12:AO$31,MATCH($C21,Nov!$C$12:$C$31,0)),0)+IFERROR(INDEX(Dec!AO$12:AO$31,MATCH($C21,Dec!$C$12:$C$31,0)),0)</f>
        <v>2</v>
      </c>
      <c r="G21" s="53">
        <f>IFERROR(INDEX(Jan!AP$11:AP$31,MATCH($C21,Jan!$C$12:$C$31,0)),0)+IFERROR(INDEX(Feb!AP21:AP40,MATCH($C21,Feb!$C$12:$C$31,0)),0)+IFERROR(INDEX(Mar!AP$12:AP$31,MATCH($C21,Mar!$C$12:$C$31,0)),0)+IFERROR(INDEX(Apr!AP$12:AP$31,MATCH($C21,Apr!$C$12:$C$31,0)),0)+IFERROR(INDEX(May!AP$12:AP$31,MATCH($C21,Apr!$C$12:$C$31,0)),0)+IFERROR(INDEX(May!AP$12:AP$31,MATCH($C21,May!$C$12:$C$31,0)),0)+IFERROR(INDEX(Jun!AP$12:AP$31,MATCH($C21,Jun!$C$12:$C$31,0)),0)+IFERROR(INDEX(Jul!AP$12:AP$31,MATCH($C21,Jul!$C$12:$C$31,0)),0)+IFERROR(INDEX(Aug!AP$12:AP$31,MATCH($C21,Aug!$C$12:$C$31,0)),0)+IFERROR(INDEX(Sep!AP$12:AP$31,MATCH($C21,Sep!$C$12:$C$31,0)),0)+IFERROR(INDEX(Oct!AP$12:AP$31,MATCH($C21,Oct!$C$12:$C$31,0)),0)+IFERROR(INDEX(Nov!AP$12:AP$31,MATCH($C21,Nov!$C$12:$C$31,0)),0)+IFERROR(INDEX(Dec!AP$12:AP$31,MATCH($C21,Dec!$C$12:$C$31,0)),0)</f>
        <v>2</v>
      </c>
      <c r="H21" s="53">
        <f>IFERROR(INDEX(Jan!AQ$11:AQ$31,MATCH($C21,Jan!$C$12:$C$31,0)),0)+IFERROR(INDEX(Feb!AQ21:AQ40,MATCH($C21,Feb!$C$12:$C$31,0)),0)+IFERROR(INDEX(Mar!AQ$12:AQ$31,MATCH($C21,Mar!$C$12:$C$31,0)),0)+IFERROR(INDEX(Apr!AQ$12:AQ$31,MATCH($C21,Apr!$C$12:$C$31,0)),0)+IFERROR(INDEX(May!AQ$12:AQ$31,MATCH($C21,Apr!$C$12:$C$31,0)),0)+IFERROR(INDEX(May!AQ$12:AQ$31,MATCH($C21,May!$C$12:$C$31,0)),0)+IFERROR(INDEX(Jun!AQ$12:AQ$31,MATCH($C21,Jun!$C$12:$C$31,0)),0)+IFERROR(INDEX(Jul!AQ$12:AQ$31,MATCH($C21,Jul!$C$12:$C$31,0)),0)+IFERROR(INDEX(Aug!AQ$12:AQ$31,MATCH($C21,Aug!$C$12:$C$31,0)),0)+IFERROR(INDEX(Sep!AQ$12:AQ$31,MATCH($C21,Sep!$C$12:$C$31,0)),0)+IFERROR(INDEX(Oct!AQ$12:AQ$31,MATCH($C21,Oct!$C$12:$C$31,0)),0)+IFERROR(INDEX(Nov!AQ$12:AQ$31,MATCH($C21,Nov!$C$12:$C$31,0)),0)+IFERROR(INDEX(Dec!AQ$12:AQ$31,MATCH($C21,Dec!$C$12:$C$31,0)),0)</f>
        <v>0</v>
      </c>
      <c r="I21" s="53">
        <f>IFERROR(INDEX(Jan!AR$11:AR$31,MATCH($C21,Jan!$C$12:$C$31,0)),0)+IFERROR(INDEX(Feb!AR21:AR40,MATCH($C21,Feb!$C$12:$C$31,0)),0)+IFERROR(INDEX(Mar!AR$12:AR$31,MATCH($C21,Mar!$C$12:$C$31,0)),0)+IFERROR(INDEX(Apr!AR$12:AR$31,MATCH($C21,Apr!$C$12:$C$31,0)),0)+IFERROR(INDEX(May!AR$12:AR$31,MATCH($C21,Apr!$C$12:$C$31,0)),0)+IFERROR(INDEX(May!AR$12:AR$31,MATCH($C21,May!$C$12:$C$31,0)),0)+IFERROR(INDEX(Jun!AR$12:AR$31,MATCH($C21,Jun!$C$12:$C$31,0)),0)+IFERROR(INDEX(Jul!AR$12:AR$31,MATCH($C21,Jul!$C$12:$C$31,0)),0)+IFERROR(INDEX(Aug!AR$12:AR$31,MATCH($C21,Aug!$C$12:$C$31,0)),0)+IFERROR(INDEX(Sep!AR$12:AR$31,MATCH($C21,Sep!$C$12:$C$31,0)),0)+IFERROR(INDEX(Oct!AR$12:AR$31,MATCH($C21,Oct!$C$12:$C$31,0)),0)+IFERROR(INDEX(Nov!AR$12:AR$31,MATCH($C21,Nov!$C$12:$C$31,0)),0)+IFERROR(INDEX(Dec!AR$12:AR$31,MATCH($C21,Dec!$C$12:$C$31,0)),0)</f>
        <v>0</v>
      </c>
      <c r="J21" s="62">
        <f t="shared" si="0"/>
        <v>5</v>
      </c>
      <c r="K21" s="1"/>
    </row>
    <row r="22" spans="3:16" ht="18" x14ac:dyDescent="0.35">
      <c r="C22" s="60" t="s">
        <v>11</v>
      </c>
      <c r="D22" s="53">
        <f>IFERROR(INDEX(Jan!AM$11:AM$31,MATCH($C22,Jan!$C$12:$C$31,0)),0)+IFERROR(INDEX(Feb!AM22:AM41,MATCH($C22,Feb!$C$12:$C$31,0)),0)+IFERROR(INDEX(Mar!AM$12:AM$31,MATCH($C22,Mar!$C$12:$C$31,0)),0)+IFERROR(INDEX(Apr!AM$12:AM$31,MATCH($C22,Apr!$C$12:$C$31,0)),0)+IFERROR(INDEX(May!AM$12:AM$31,MATCH($C22,Apr!$C$12:$C$31,0)),0)+IFERROR(INDEX(May!AM$12:AM$31,MATCH($C22,May!$C$12:$C$31,0)),0)+IFERROR(INDEX(Jun!AM$12:AM$31,MATCH($C22,Jun!$C$12:$C$31,0)),0)+IFERROR(INDEX(Jul!AM$12:AM$31,MATCH($C22,Jul!$C$12:$C$31,0)),0)+IFERROR(INDEX(Aug!AM$12:AM$31,MATCH($C22,Aug!$C$12:$C$31,0)),0)+IFERROR(INDEX(Sep!AM$12:AM$31,MATCH($C22,Sep!$C$12:$C$31,0)),0)+IFERROR(INDEX(Oct!AM$12:AM$31,MATCH($C22,Oct!$C$12:$C$31,0)),0)+IFERROR(INDEX(Nov!AM$12:AM$31,MATCH($C22,Nov!$C$12:$C$31,0)),0)+IFERROR(INDEX(Dec!AM$12:AM$31,MATCH($C22,Dec!$C$12:$C$31,0)),0)</f>
        <v>0</v>
      </c>
      <c r="E22" s="53">
        <f>IFERROR(INDEX(Jan!AN$11:AN$31,MATCH($C22,Jan!$C$12:$C$31,0)),0)+IFERROR(INDEX(Feb!AN22:AN41,MATCH($C22,Feb!$C$12:$C$31,0)),0)+IFERROR(INDEX(Mar!AN$12:AN$31,MATCH($C22,Mar!$C$12:$C$31,0)),0)+IFERROR(INDEX(Apr!AN$12:AN$31,MATCH($C22,Apr!$C$12:$C$31,0)),0)+IFERROR(INDEX(May!AN$12:AN$31,MATCH($C22,Apr!$C$12:$C$31,0)),0)+IFERROR(INDEX(May!AN$12:AN$31,MATCH($C22,May!$C$12:$C$31,0)),0)+IFERROR(INDEX(Jun!AN$12:AN$31,MATCH($C22,Jun!$C$12:$C$31,0)),0)+IFERROR(INDEX(Jul!AN$12:AN$31,MATCH($C22,Jul!$C$12:$C$31,0)),0)+IFERROR(INDEX(Aug!AN$12:AN$31,MATCH($C22,Aug!$C$12:$C$31,0)),0)+IFERROR(INDEX(Sep!AN$12:AN$31,MATCH($C22,Sep!$C$12:$C$31,0)),0)+IFERROR(INDEX(Oct!AN$12:AN$31,MATCH($C22,Oct!$C$12:$C$31,0)),0)+IFERROR(INDEX(Nov!AN$12:AN$31,MATCH($C22,Nov!$C$12:$C$31,0)),0)+IFERROR(INDEX(Dec!AN$12:AN$31,MATCH($C22,Dec!$C$12:$C$31,0)),0)</f>
        <v>0</v>
      </c>
      <c r="F22" s="53">
        <f>IFERROR(INDEX(Jan!AO$11:AO$31,MATCH($C22,Jan!$C$12:$C$31,0)),0)+IFERROR(INDEX(Feb!AO22:AO41,MATCH($C22,Feb!$C$12:$C$31,0)),0)+IFERROR(INDEX(Mar!AO$12:AO$31,MATCH($C22,Mar!$C$12:$C$31,0)),0)+IFERROR(INDEX(Apr!AO$12:AO$31,MATCH($C22,Apr!$C$12:$C$31,0)),0)+IFERROR(INDEX(May!AO$12:AO$31,MATCH($C22,Apr!$C$12:$C$31,0)),0)+IFERROR(INDEX(May!AO$12:AO$31,MATCH($C22,May!$C$12:$C$31,0)),0)+IFERROR(INDEX(Jun!AO$12:AO$31,MATCH($C22,Jun!$C$12:$C$31,0)),0)+IFERROR(INDEX(Jul!AO$12:AO$31,MATCH($C22,Jul!$C$12:$C$31,0)),0)+IFERROR(INDEX(Aug!AO$12:AO$31,MATCH($C22,Aug!$C$12:$C$31,0)),0)+IFERROR(INDEX(Sep!AO$12:AO$31,MATCH($C22,Sep!$C$12:$C$31,0)),0)+IFERROR(INDEX(Oct!AO$12:AO$31,MATCH($C22,Oct!$C$12:$C$31,0)),0)+IFERROR(INDEX(Nov!AO$12:AO$31,MATCH($C22,Nov!$C$12:$C$31,0)),0)+IFERROR(INDEX(Dec!AO$12:AO$31,MATCH($C22,Dec!$C$12:$C$31,0)),0)</f>
        <v>2</v>
      </c>
      <c r="G22" s="53">
        <f>IFERROR(INDEX(Jan!AP$11:AP$31,MATCH($C22,Jan!$C$12:$C$31,0)),0)+IFERROR(INDEX(Feb!AP22:AP41,MATCH($C22,Feb!$C$12:$C$31,0)),0)+IFERROR(INDEX(Mar!AP$12:AP$31,MATCH($C22,Mar!$C$12:$C$31,0)),0)+IFERROR(INDEX(Apr!AP$12:AP$31,MATCH($C22,Apr!$C$12:$C$31,0)),0)+IFERROR(INDEX(May!AP$12:AP$31,MATCH($C22,Apr!$C$12:$C$31,0)),0)+IFERROR(INDEX(May!AP$12:AP$31,MATCH($C22,May!$C$12:$C$31,0)),0)+IFERROR(INDEX(Jun!AP$12:AP$31,MATCH($C22,Jun!$C$12:$C$31,0)),0)+IFERROR(INDEX(Jul!AP$12:AP$31,MATCH($C22,Jul!$C$12:$C$31,0)),0)+IFERROR(INDEX(Aug!AP$12:AP$31,MATCH($C22,Aug!$C$12:$C$31,0)),0)+IFERROR(INDEX(Sep!AP$12:AP$31,MATCH($C22,Sep!$C$12:$C$31,0)),0)+IFERROR(INDEX(Oct!AP$12:AP$31,MATCH($C22,Oct!$C$12:$C$31,0)),0)+IFERROR(INDEX(Nov!AP$12:AP$31,MATCH($C22,Nov!$C$12:$C$31,0)),0)+IFERROR(INDEX(Dec!AP$12:AP$31,MATCH($C22,Dec!$C$12:$C$31,0)),0)</f>
        <v>1</v>
      </c>
      <c r="H22" s="53">
        <f>IFERROR(INDEX(Jan!AQ$11:AQ$31,MATCH($C22,Jan!$C$12:$C$31,0)),0)+IFERROR(INDEX(Feb!AQ22:AQ41,MATCH($C22,Feb!$C$12:$C$31,0)),0)+IFERROR(INDEX(Mar!AQ$12:AQ$31,MATCH($C22,Mar!$C$12:$C$31,0)),0)+IFERROR(INDEX(Apr!AQ$12:AQ$31,MATCH($C22,Apr!$C$12:$C$31,0)),0)+IFERROR(INDEX(May!AQ$12:AQ$31,MATCH($C22,Apr!$C$12:$C$31,0)),0)+IFERROR(INDEX(May!AQ$12:AQ$31,MATCH($C22,May!$C$12:$C$31,0)),0)+IFERROR(INDEX(Jun!AQ$12:AQ$31,MATCH($C22,Jun!$C$12:$C$31,0)),0)+IFERROR(INDEX(Jul!AQ$12:AQ$31,MATCH($C22,Jul!$C$12:$C$31,0)),0)+IFERROR(INDEX(Aug!AQ$12:AQ$31,MATCH($C22,Aug!$C$12:$C$31,0)),0)+IFERROR(INDEX(Sep!AQ$12:AQ$31,MATCH($C22,Sep!$C$12:$C$31,0)),0)+IFERROR(INDEX(Oct!AQ$12:AQ$31,MATCH($C22,Oct!$C$12:$C$31,0)),0)+IFERROR(INDEX(Nov!AQ$12:AQ$31,MATCH($C22,Nov!$C$12:$C$31,0)),0)+IFERROR(INDEX(Dec!AQ$12:AQ$31,MATCH($C22,Dec!$C$12:$C$31,0)),0)</f>
        <v>4</v>
      </c>
      <c r="I22" s="53">
        <f>IFERROR(INDEX(Jan!AR$11:AR$31,MATCH($C22,Jan!$C$12:$C$31,0)),0)+IFERROR(INDEX(Feb!AR22:AR41,MATCH($C22,Feb!$C$12:$C$31,0)),0)+IFERROR(INDEX(Mar!AR$12:AR$31,MATCH($C22,Mar!$C$12:$C$31,0)),0)+IFERROR(INDEX(Apr!AR$12:AR$31,MATCH($C22,Apr!$C$12:$C$31,0)),0)+IFERROR(INDEX(May!AR$12:AR$31,MATCH($C22,Apr!$C$12:$C$31,0)),0)+IFERROR(INDEX(May!AR$12:AR$31,MATCH($C22,May!$C$12:$C$31,0)),0)+IFERROR(INDEX(Jun!AR$12:AR$31,MATCH($C22,Jun!$C$12:$C$31,0)),0)+IFERROR(INDEX(Jul!AR$12:AR$31,MATCH($C22,Jul!$C$12:$C$31,0)),0)+IFERROR(INDEX(Aug!AR$12:AR$31,MATCH($C22,Aug!$C$12:$C$31,0)),0)+IFERROR(INDEX(Sep!AR$12:AR$31,MATCH($C22,Sep!$C$12:$C$31,0)),0)+IFERROR(INDEX(Oct!AR$12:AR$31,MATCH($C22,Oct!$C$12:$C$31,0)),0)+IFERROR(INDEX(Nov!AR$12:AR$31,MATCH($C22,Nov!$C$12:$C$31,0)),0)+IFERROR(INDEX(Dec!AR$12:AR$31,MATCH($C22,Dec!$C$12:$C$31,0)),0)</f>
        <v>1</v>
      </c>
      <c r="J22" s="62">
        <f t="shared" si="0"/>
        <v>8</v>
      </c>
      <c r="K22" s="1"/>
    </row>
    <row r="23" spans="3:16" ht="18" x14ac:dyDescent="0.35">
      <c r="C23" s="60" t="s">
        <v>12</v>
      </c>
      <c r="D23" s="53">
        <f>IFERROR(INDEX(Jan!AM$11:AM$31,MATCH($C23,Jan!$C$12:$C$31,0)),0)+IFERROR(INDEX(Feb!AM23:AM42,MATCH($C23,Feb!$C$12:$C$31,0)),0)+IFERROR(INDEX(Mar!AM$12:AM$31,MATCH($C23,Mar!$C$12:$C$31,0)),0)+IFERROR(INDEX(Apr!AM$12:AM$31,MATCH($C23,Apr!$C$12:$C$31,0)),0)+IFERROR(INDEX(May!AM$12:AM$31,MATCH($C23,Apr!$C$12:$C$31,0)),0)+IFERROR(INDEX(May!AM$12:AM$31,MATCH($C23,May!$C$12:$C$31,0)),0)+IFERROR(INDEX(Jun!AM$12:AM$31,MATCH($C23,Jun!$C$12:$C$31,0)),0)+IFERROR(INDEX(Jul!AM$12:AM$31,MATCH($C23,Jul!$C$12:$C$31,0)),0)+IFERROR(INDEX(Aug!AM$12:AM$31,MATCH($C23,Aug!$C$12:$C$31,0)),0)+IFERROR(INDEX(Sep!AM$12:AM$31,MATCH($C23,Sep!$C$12:$C$31,0)),0)+IFERROR(INDEX(Oct!AM$12:AM$31,MATCH($C23,Oct!$C$12:$C$31,0)),0)+IFERROR(INDEX(Nov!AM$12:AM$31,MATCH($C23,Nov!$C$12:$C$31,0)),0)+IFERROR(INDEX(Dec!AM$12:AM$31,MATCH($C23,Dec!$C$12:$C$31,0)),0)</f>
        <v>0</v>
      </c>
      <c r="E23" s="53">
        <f>IFERROR(INDEX(Jan!AN$11:AN$31,MATCH($C23,Jan!$C$12:$C$31,0)),0)+IFERROR(INDEX(Feb!AN23:AN42,MATCH($C23,Feb!$C$12:$C$31,0)),0)+IFERROR(INDEX(Mar!AN$12:AN$31,MATCH($C23,Mar!$C$12:$C$31,0)),0)+IFERROR(INDEX(Apr!AN$12:AN$31,MATCH($C23,Apr!$C$12:$C$31,0)),0)+IFERROR(INDEX(May!AN$12:AN$31,MATCH($C23,Apr!$C$12:$C$31,0)),0)+IFERROR(INDEX(May!AN$12:AN$31,MATCH($C23,May!$C$12:$C$31,0)),0)+IFERROR(INDEX(Jun!AN$12:AN$31,MATCH($C23,Jun!$C$12:$C$31,0)),0)+IFERROR(INDEX(Jul!AN$12:AN$31,MATCH($C23,Jul!$C$12:$C$31,0)),0)+IFERROR(INDEX(Aug!AN$12:AN$31,MATCH($C23,Aug!$C$12:$C$31,0)),0)+IFERROR(INDEX(Sep!AN$12:AN$31,MATCH($C23,Sep!$C$12:$C$31,0)),0)+IFERROR(INDEX(Oct!AN$12:AN$31,MATCH($C23,Oct!$C$12:$C$31,0)),0)+IFERROR(INDEX(Nov!AN$12:AN$31,MATCH($C23,Nov!$C$12:$C$31,0)),0)+IFERROR(INDEX(Dec!AN$12:AN$31,MATCH($C23,Dec!$C$12:$C$31,0)),0)</f>
        <v>0</v>
      </c>
      <c r="F23" s="53">
        <f>IFERROR(INDEX(Jan!AO$11:AO$31,MATCH($C23,Jan!$C$12:$C$31,0)),0)+IFERROR(INDEX(Feb!AO23:AO42,MATCH($C23,Feb!$C$12:$C$31,0)),0)+IFERROR(INDEX(Mar!AO$12:AO$31,MATCH($C23,Mar!$C$12:$C$31,0)),0)+IFERROR(INDEX(Apr!AO$12:AO$31,MATCH($C23,Apr!$C$12:$C$31,0)),0)+IFERROR(INDEX(May!AO$12:AO$31,MATCH($C23,Apr!$C$12:$C$31,0)),0)+IFERROR(INDEX(May!AO$12:AO$31,MATCH($C23,May!$C$12:$C$31,0)),0)+IFERROR(INDEX(Jun!AO$12:AO$31,MATCH($C23,Jun!$C$12:$C$31,0)),0)+IFERROR(INDEX(Jul!AO$12:AO$31,MATCH($C23,Jul!$C$12:$C$31,0)),0)+IFERROR(INDEX(Aug!AO$12:AO$31,MATCH($C23,Aug!$C$12:$C$31,0)),0)+IFERROR(INDEX(Sep!AO$12:AO$31,MATCH($C23,Sep!$C$12:$C$31,0)),0)+IFERROR(INDEX(Oct!AO$12:AO$31,MATCH($C23,Oct!$C$12:$C$31,0)),0)+IFERROR(INDEX(Nov!AO$12:AO$31,MATCH($C23,Nov!$C$12:$C$31,0)),0)+IFERROR(INDEX(Dec!AO$12:AO$31,MATCH($C23,Dec!$C$12:$C$31,0)),0)</f>
        <v>0</v>
      </c>
      <c r="G23" s="53">
        <f>IFERROR(INDEX(Jan!AP$11:AP$31,MATCH($C23,Jan!$C$12:$C$31,0)),0)+IFERROR(INDEX(Feb!AP23:AP42,MATCH($C23,Feb!$C$12:$C$31,0)),0)+IFERROR(INDEX(Mar!AP$12:AP$31,MATCH($C23,Mar!$C$12:$C$31,0)),0)+IFERROR(INDEX(Apr!AP$12:AP$31,MATCH($C23,Apr!$C$12:$C$31,0)),0)+IFERROR(INDEX(May!AP$12:AP$31,MATCH($C23,Apr!$C$12:$C$31,0)),0)+IFERROR(INDEX(May!AP$12:AP$31,MATCH($C23,May!$C$12:$C$31,0)),0)+IFERROR(INDEX(Jun!AP$12:AP$31,MATCH($C23,Jun!$C$12:$C$31,0)),0)+IFERROR(INDEX(Jul!AP$12:AP$31,MATCH($C23,Jul!$C$12:$C$31,0)),0)+IFERROR(INDEX(Aug!AP$12:AP$31,MATCH($C23,Aug!$C$12:$C$31,0)),0)+IFERROR(INDEX(Sep!AP$12:AP$31,MATCH($C23,Sep!$C$12:$C$31,0)),0)+IFERROR(INDEX(Oct!AP$12:AP$31,MATCH($C23,Oct!$C$12:$C$31,0)),0)+IFERROR(INDEX(Nov!AP$12:AP$31,MATCH($C23,Nov!$C$12:$C$31,0)),0)+IFERROR(INDEX(Dec!AP$12:AP$31,MATCH($C23,Dec!$C$12:$C$31,0)),0)</f>
        <v>1</v>
      </c>
      <c r="H23" s="53">
        <f>IFERROR(INDEX(Jan!AQ$11:AQ$31,MATCH($C23,Jan!$C$12:$C$31,0)),0)+IFERROR(INDEX(Feb!AQ23:AQ42,MATCH($C23,Feb!$C$12:$C$31,0)),0)+IFERROR(INDEX(Mar!AQ$12:AQ$31,MATCH($C23,Mar!$C$12:$C$31,0)),0)+IFERROR(INDEX(Apr!AQ$12:AQ$31,MATCH($C23,Apr!$C$12:$C$31,0)),0)+IFERROR(INDEX(May!AQ$12:AQ$31,MATCH($C23,Apr!$C$12:$C$31,0)),0)+IFERROR(INDEX(May!AQ$12:AQ$31,MATCH($C23,May!$C$12:$C$31,0)),0)+IFERROR(INDEX(Jun!AQ$12:AQ$31,MATCH($C23,Jun!$C$12:$C$31,0)),0)+IFERROR(INDEX(Jul!AQ$12:AQ$31,MATCH($C23,Jul!$C$12:$C$31,0)),0)+IFERROR(INDEX(Aug!AQ$12:AQ$31,MATCH($C23,Aug!$C$12:$C$31,0)),0)+IFERROR(INDEX(Sep!AQ$12:AQ$31,MATCH($C23,Sep!$C$12:$C$31,0)),0)+IFERROR(INDEX(Oct!AQ$12:AQ$31,MATCH($C23,Oct!$C$12:$C$31,0)),0)+IFERROR(INDEX(Nov!AQ$12:AQ$31,MATCH($C23,Nov!$C$12:$C$31,0)),0)+IFERROR(INDEX(Dec!AQ$12:AQ$31,MATCH($C23,Dec!$C$12:$C$31,0)),0)</f>
        <v>1</v>
      </c>
      <c r="I23" s="53">
        <f>IFERROR(INDEX(Jan!AR$11:AR$31,MATCH($C23,Jan!$C$12:$C$31,0)),0)+IFERROR(INDEX(Feb!AR23:AR42,MATCH($C23,Feb!$C$12:$C$31,0)),0)+IFERROR(INDEX(Mar!AR$12:AR$31,MATCH($C23,Mar!$C$12:$C$31,0)),0)+IFERROR(INDEX(Apr!AR$12:AR$31,MATCH($C23,Apr!$C$12:$C$31,0)),0)+IFERROR(INDEX(May!AR$12:AR$31,MATCH($C23,Apr!$C$12:$C$31,0)),0)+IFERROR(INDEX(May!AR$12:AR$31,MATCH($C23,May!$C$12:$C$31,0)),0)+IFERROR(INDEX(Jun!AR$12:AR$31,MATCH($C23,Jun!$C$12:$C$31,0)),0)+IFERROR(INDEX(Jul!AR$12:AR$31,MATCH($C23,Jul!$C$12:$C$31,0)),0)+IFERROR(INDEX(Aug!AR$12:AR$31,MATCH($C23,Aug!$C$12:$C$31,0)),0)+IFERROR(INDEX(Sep!AR$12:AR$31,MATCH($C23,Sep!$C$12:$C$31,0)),0)+IFERROR(INDEX(Oct!AR$12:AR$31,MATCH($C23,Oct!$C$12:$C$31,0)),0)+IFERROR(INDEX(Nov!AR$12:AR$31,MATCH($C23,Nov!$C$12:$C$31,0)),0)+IFERROR(INDEX(Dec!AR$12:AR$31,MATCH($C23,Dec!$C$12:$C$31,0)),0)</f>
        <v>0</v>
      </c>
      <c r="J23" s="62">
        <f t="shared" si="0"/>
        <v>2</v>
      </c>
      <c r="K23" s="1"/>
    </row>
    <row r="24" spans="3:16" ht="18" x14ac:dyDescent="0.35">
      <c r="C24" s="60" t="s">
        <v>13</v>
      </c>
      <c r="D24" s="53">
        <f>IFERROR(INDEX(Jan!AM$11:AM$31,MATCH($C24,Jan!$C$12:$C$31,0)),0)+IFERROR(INDEX(Feb!AM24:AM43,MATCH($C24,Feb!$C$12:$C$31,0)),0)+IFERROR(INDEX(Mar!AM$12:AM$31,MATCH($C24,Mar!$C$12:$C$31,0)),0)+IFERROR(INDEX(Apr!AM$12:AM$31,MATCH($C24,Apr!$C$12:$C$31,0)),0)+IFERROR(INDEX(May!AM$12:AM$31,MATCH($C24,Apr!$C$12:$C$31,0)),0)+IFERROR(INDEX(May!AM$12:AM$31,MATCH($C24,May!$C$12:$C$31,0)),0)+IFERROR(INDEX(Jun!AM$12:AM$31,MATCH($C24,Jun!$C$12:$C$31,0)),0)+IFERROR(INDEX(Jul!AM$12:AM$31,MATCH($C24,Jul!$C$12:$C$31,0)),0)+IFERROR(INDEX(Aug!AM$12:AM$31,MATCH($C24,Aug!$C$12:$C$31,0)),0)+IFERROR(INDEX(Sep!AM$12:AM$31,MATCH($C24,Sep!$C$12:$C$31,0)),0)+IFERROR(INDEX(Oct!AM$12:AM$31,MATCH($C24,Oct!$C$12:$C$31,0)),0)+IFERROR(INDEX(Nov!AM$12:AM$31,MATCH($C24,Nov!$C$12:$C$31,0)),0)+IFERROR(INDEX(Dec!AM$12:AM$31,MATCH($C24,Dec!$C$12:$C$31,0)),0)</f>
        <v>0</v>
      </c>
      <c r="E24" s="53">
        <f>IFERROR(INDEX(Jan!AN$11:AN$31,MATCH($C24,Jan!$C$12:$C$31,0)),0)+IFERROR(INDEX(Feb!AN24:AN43,MATCH($C24,Feb!$C$12:$C$31,0)),0)+IFERROR(INDEX(Mar!AN$12:AN$31,MATCH($C24,Mar!$C$12:$C$31,0)),0)+IFERROR(INDEX(Apr!AN$12:AN$31,MATCH($C24,Apr!$C$12:$C$31,0)),0)+IFERROR(INDEX(May!AN$12:AN$31,MATCH($C24,Apr!$C$12:$C$31,0)),0)+IFERROR(INDEX(May!AN$12:AN$31,MATCH($C24,May!$C$12:$C$31,0)),0)+IFERROR(INDEX(Jun!AN$12:AN$31,MATCH($C24,Jun!$C$12:$C$31,0)),0)+IFERROR(INDEX(Jul!AN$12:AN$31,MATCH($C24,Jul!$C$12:$C$31,0)),0)+IFERROR(INDEX(Aug!AN$12:AN$31,MATCH($C24,Aug!$C$12:$C$31,0)),0)+IFERROR(INDEX(Sep!AN$12:AN$31,MATCH($C24,Sep!$C$12:$C$31,0)),0)+IFERROR(INDEX(Oct!AN$12:AN$31,MATCH($C24,Oct!$C$12:$C$31,0)),0)+IFERROR(INDEX(Nov!AN$12:AN$31,MATCH($C24,Nov!$C$12:$C$31,0)),0)+IFERROR(INDEX(Dec!AN$12:AN$31,MATCH($C24,Dec!$C$12:$C$31,0)),0)</f>
        <v>1</v>
      </c>
      <c r="F24" s="53">
        <f>IFERROR(INDEX(Jan!AO$11:AO$31,MATCH($C24,Jan!$C$12:$C$31,0)),0)+IFERROR(INDEX(Feb!AO24:AO43,MATCH($C24,Feb!$C$12:$C$31,0)),0)+IFERROR(INDEX(Mar!AO$12:AO$31,MATCH($C24,Mar!$C$12:$C$31,0)),0)+IFERROR(INDEX(Apr!AO$12:AO$31,MATCH($C24,Apr!$C$12:$C$31,0)),0)+IFERROR(INDEX(May!AO$12:AO$31,MATCH($C24,Apr!$C$12:$C$31,0)),0)+IFERROR(INDEX(May!AO$12:AO$31,MATCH($C24,May!$C$12:$C$31,0)),0)+IFERROR(INDEX(Jun!AO$12:AO$31,MATCH($C24,Jun!$C$12:$C$31,0)),0)+IFERROR(INDEX(Jul!AO$12:AO$31,MATCH($C24,Jul!$C$12:$C$31,0)),0)+IFERROR(INDEX(Aug!AO$12:AO$31,MATCH($C24,Aug!$C$12:$C$31,0)),0)+IFERROR(INDEX(Sep!AO$12:AO$31,MATCH($C24,Sep!$C$12:$C$31,0)),0)+IFERROR(INDEX(Oct!AO$12:AO$31,MATCH($C24,Oct!$C$12:$C$31,0)),0)+IFERROR(INDEX(Nov!AO$12:AO$31,MATCH($C24,Nov!$C$12:$C$31,0)),0)+IFERROR(INDEX(Dec!AO$12:AO$31,MATCH($C24,Dec!$C$12:$C$31,0)),0)</f>
        <v>6</v>
      </c>
      <c r="G24" s="53">
        <f>IFERROR(INDEX(Jan!AP$11:AP$31,MATCH($C24,Jan!$C$12:$C$31,0)),0)+IFERROR(INDEX(Feb!AP24:AP43,MATCH($C24,Feb!$C$12:$C$31,0)),0)+IFERROR(INDEX(Mar!AP$12:AP$31,MATCH($C24,Mar!$C$12:$C$31,0)),0)+IFERROR(INDEX(Apr!AP$12:AP$31,MATCH($C24,Apr!$C$12:$C$31,0)),0)+IFERROR(INDEX(May!AP$12:AP$31,MATCH($C24,Apr!$C$12:$C$31,0)),0)+IFERROR(INDEX(May!AP$12:AP$31,MATCH($C24,May!$C$12:$C$31,0)),0)+IFERROR(INDEX(Jun!AP$12:AP$31,MATCH($C24,Jun!$C$12:$C$31,0)),0)+IFERROR(INDEX(Jul!AP$12:AP$31,MATCH($C24,Jul!$C$12:$C$31,0)),0)+IFERROR(INDEX(Aug!AP$12:AP$31,MATCH($C24,Aug!$C$12:$C$31,0)),0)+IFERROR(INDEX(Sep!AP$12:AP$31,MATCH($C24,Sep!$C$12:$C$31,0)),0)+IFERROR(INDEX(Oct!AP$12:AP$31,MATCH($C24,Oct!$C$12:$C$31,0)),0)+IFERROR(INDEX(Nov!AP$12:AP$31,MATCH($C24,Nov!$C$12:$C$31,0)),0)+IFERROR(INDEX(Dec!AP$12:AP$31,MATCH($C24,Dec!$C$12:$C$31,0)),0)</f>
        <v>3</v>
      </c>
      <c r="H24" s="53">
        <f>IFERROR(INDEX(Jan!AQ$11:AQ$31,MATCH($C24,Jan!$C$12:$C$31,0)),0)+IFERROR(INDEX(Feb!AQ24:AQ43,MATCH($C24,Feb!$C$12:$C$31,0)),0)+IFERROR(INDEX(Mar!AQ$12:AQ$31,MATCH($C24,Mar!$C$12:$C$31,0)),0)+IFERROR(INDEX(Apr!AQ$12:AQ$31,MATCH($C24,Apr!$C$12:$C$31,0)),0)+IFERROR(INDEX(May!AQ$12:AQ$31,MATCH($C24,Apr!$C$12:$C$31,0)),0)+IFERROR(INDEX(May!AQ$12:AQ$31,MATCH($C24,May!$C$12:$C$31,0)),0)+IFERROR(INDEX(Jun!AQ$12:AQ$31,MATCH($C24,Jun!$C$12:$C$31,0)),0)+IFERROR(INDEX(Jul!AQ$12:AQ$31,MATCH($C24,Jul!$C$12:$C$31,0)),0)+IFERROR(INDEX(Aug!AQ$12:AQ$31,MATCH($C24,Aug!$C$12:$C$31,0)),0)+IFERROR(INDEX(Sep!AQ$12:AQ$31,MATCH($C24,Sep!$C$12:$C$31,0)),0)+IFERROR(INDEX(Oct!AQ$12:AQ$31,MATCH($C24,Oct!$C$12:$C$31,0)),0)+IFERROR(INDEX(Nov!AQ$12:AQ$31,MATCH($C24,Nov!$C$12:$C$31,0)),0)+IFERROR(INDEX(Dec!AQ$12:AQ$31,MATCH($C24,Dec!$C$12:$C$31,0)),0)</f>
        <v>3</v>
      </c>
      <c r="I24" s="53">
        <f>IFERROR(INDEX(Jan!AR$11:AR$31,MATCH($C24,Jan!$C$12:$C$31,0)),0)+IFERROR(INDEX(Feb!AR24:AR43,MATCH($C24,Feb!$C$12:$C$31,0)),0)+IFERROR(INDEX(Mar!AR$12:AR$31,MATCH($C24,Mar!$C$12:$C$31,0)),0)+IFERROR(INDEX(Apr!AR$12:AR$31,MATCH($C24,Apr!$C$12:$C$31,0)),0)+IFERROR(INDEX(May!AR$12:AR$31,MATCH($C24,Apr!$C$12:$C$31,0)),0)+IFERROR(INDEX(May!AR$12:AR$31,MATCH($C24,May!$C$12:$C$31,0)),0)+IFERROR(INDEX(Jun!AR$12:AR$31,MATCH($C24,Jun!$C$12:$C$31,0)),0)+IFERROR(INDEX(Jul!AR$12:AR$31,MATCH($C24,Jul!$C$12:$C$31,0)),0)+IFERROR(INDEX(Aug!AR$12:AR$31,MATCH($C24,Aug!$C$12:$C$31,0)),0)+IFERROR(INDEX(Sep!AR$12:AR$31,MATCH($C24,Sep!$C$12:$C$31,0)),0)+IFERROR(INDEX(Oct!AR$12:AR$31,MATCH($C24,Oct!$C$12:$C$31,0)),0)+IFERROR(INDEX(Nov!AR$12:AR$31,MATCH($C24,Nov!$C$12:$C$31,0)),0)+IFERROR(INDEX(Dec!AR$12:AR$31,MATCH($C24,Dec!$C$12:$C$31,0)),0)</f>
        <v>0</v>
      </c>
      <c r="J24" s="62">
        <f t="shared" si="0"/>
        <v>13</v>
      </c>
      <c r="K24" s="1"/>
    </row>
    <row r="25" spans="3:16" ht="18" x14ac:dyDescent="0.35">
      <c r="C25" s="60" t="s">
        <v>14</v>
      </c>
      <c r="D25" s="53">
        <f>IFERROR(INDEX(Jan!AM$11:AM$31,MATCH($C25,Jan!$C$12:$C$31,0)),0)+IFERROR(INDEX(Feb!AM25:AM44,MATCH($C25,Feb!$C$12:$C$31,0)),0)+IFERROR(INDEX(Mar!AM$12:AM$31,MATCH($C25,Mar!$C$12:$C$31,0)),0)+IFERROR(INDEX(Apr!AM$12:AM$31,MATCH($C25,Apr!$C$12:$C$31,0)),0)+IFERROR(INDEX(May!AM$12:AM$31,MATCH($C25,Apr!$C$12:$C$31,0)),0)+IFERROR(INDEX(May!AM$12:AM$31,MATCH($C25,May!$C$12:$C$31,0)),0)+IFERROR(INDEX(Jun!AM$12:AM$31,MATCH($C25,Jun!$C$12:$C$31,0)),0)+IFERROR(INDEX(Jul!AM$12:AM$31,MATCH($C25,Jul!$C$12:$C$31,0)),0)+IFERROR(INDEX(Aug!AM$12:AM$31,MATCH($C25,Aug!$C$12:$C$31,0)),0)+IFERROR(INDEX(Sep!AM$12:AM$31,MATCH($C25,Sep!$C$12:$C$31,0)),0)+IFERROR(INDEX(Oct!AM$12:AM$31,MATCH($C25,Oct!$C$12:$C$31,0)),0)+IFERROR(INDEX(Nov!AM$12:AM$31,MATCH($C25,Nov!$C$12:$C$31,0)),0)+IFERROR(INDEX(Dec!AM$12:AM$31,MATCH($C25,Dec!$C$12:$C$31,0)),0)</f>
        <v>1</v>
      </c>
      <c r="E25" s="53">
        <f>IFERROR(INDEX(Jan!AN$11:AN$31,MATCH($C25,Jan!$C$12:$C$31,0)),0)+IFERROR(INDEX(Feb!AN25:AN44,MATCH($C25,Feb!$C$12:$C$31,0)),0)+IFERROR(INDEX(Mar!AN$12:AN$31,MATCH($C25,Mar!$C$12:$C$31,0)),0)+IFERROR(INDEX(Apr!AN$12:AN$31,MATCH($C25,Apr!$C$12:$C$31,0)),0)+IFERROR(INDEX(May!AN$12:AN$31,MATCH($C25,Apr!$C$12:$C$31,0)),0)+IFERROR(INDEX(May!AN$12:AN$31,MATCH($C25,May!$C$12:$C$31,0)),0)+IFERROR(INDEX(Jun!AN$12:AN$31,MATCH($C25,Jun!$C$12:$C$31,0)),0)+IFERROR(INDEX(Jul!AN$12:AN$31,MATCH($C25,Jul!$C$12:$C$31,0)),0)+IFERROR(INDEX(Aug!AN$12:AN$31,MATCH($C25,Aug!$C$12:$C$31,0)),0)+IFERROR(INDEX(Sep!AN$12:AN$31,MATCH($C25,Sep!$C$12:$C$31,0)),0)+IFERROR(INDEX(Oct!AN$12:AN$31,MATCH($C25,Oct!$C$12:$C$31,0)),0)+IFERROR(INDEX(Nov!AN$12:AN$31,MATCH($C25,Nov!$C$12:$C$31,0)),0)+IFERROR(INDEX(Dec!AN$12:AN$31,MATCH($C25,Dec!$C$12:$C$31,0)),0)</f>
        <v>0</v>
      </c>
      <c r="F25" s="53">
        <f>IFERROR(INDEX(Jan!AO$11:AO$31,MATCH($C25,Jan!$C$12:$C$31,0)),0)+IFERROR(INDEX(Feb!AO25:AO44,MATCH($C25,Feb!$C$12:$C$31,0)),0)+IFERROR(INDEX(Mar!AO$12:AO$31,MATCH($C25,Mar!$C$12:$C$31,0)),0)+IFERROR(INDEX(Apr!AO$12:AO$31,MATCH($C25,Apr!$C$12:$C$31,0)),0)+IFERROR(INDEX(May!AO$12:AO$31,MATCH($C25,Apr!$C$12:$C$31,0)),0)+IFERROR(INDEX(May!AO$12:AO$31,MATCH($C25,May!$C$12:$C$31,0)),0)+IFERROR(INDEX(Jun!AO$12:AO$31,MATCH($C25,Jun!$C$12:$C$31,0)),0)+IFERROR(INDEX(Jul!AO$12:AO$31,MATCH($C25,Jul!$C$12:$C$31,0)),0)+IFERROR(INDEX(Aug!AO$12:AO$31,MATCH($C25,Aug!$C$12:$C$31,0)),0)+IFERROR(INDEX(Sep!AO$12:AO$31,MATCH($C25,Sep!$C$12:$C$31,0)),0)+IFERROR(INDEX(Oct!AO$12:AO$31,MATCH($C25,Oct!$C$12:$C$31,0)),0)+IFERROR(INDEX(Nov!AO$12:AO$31,MATCH($C25,Nov!$C$12:$C$31,0)),0)+IFERROR(INDEX(Dec!AO$12:AO$31,MATCH($C25,Dec!$C$12:$C$31,0)),0)</f>
        <v>0</v>
      </c>
      <c r="G25" s="53">
        <f>IFERROR(INDEX(Jan!AP$11:AP$31,MATCH($C25,Jan!$C$12:$C$31,0)),0)+IFERROR(INDEX(Feb!AP25:AP44,MATCH($C25,Feb!$C$12:$C$31,0)),0)+IFERROR(INDEX(Mar!AP$12:AP$31,MATCH($C25,Mar!$C$12:$C$31,0)),0)+IFERROR(INDEX(Apr!AP$12:AP$31,MATCH($C25,Apr!$C$12:$C$31,0)),0)+IFERROR(INDEX(May!AP$12:AP$31,MATCH($C25,Apr!$C$12:$C$31,0)),0)+IFERROR(INDEX(May!AP$12:AP$31,MATCH($C25,May!$C$12:$C$31,0)),0)+IFERROR(INDEX(Jun!AP$12:AP$31,MATCH($C25,Jun!$C$12:$C$31,0)),0)+IFERROR(INDEX(Jul!AP$12:AP$31,MATCH($C25,Jul!$C$12:$C$31,0)),0)+IFERROR(INDEX(Aug!AP$12:AP$31,MATCH($C25,Aug!$C$12:$C$31,0)),0)+IFERROR(INDEX(Sep!AP$12:AP$31,MATCH($C25,Sep!$C$12:$C$31,0)),0)+IFERROR(INDEX(Oct!AP$12:AP$31,MATCH($C25,Oct!$C$12:$C$31,0)),0)+IFERROR(INDEX(Nov!AP$12:AP$31,MATCH($C25,Nov!$C$12:$C$31,0)),0)+IFERROR(INDEX(Dec!AP$12:AP$31,MATCH($C25,Dec!$C$12:$C$31,0)),0)</f>
        <v>0</v>
      </c>
      <c r="H25" s="53">
        <f>IFERROR(INDEX(Jan!AQ$11:AQ$31,MATCH($C25,Jan!$C$12:$C$31,0)),0)+IFERROR(INDEX(Feb!AQ25:AQ44,MATCH($C25,Feb!$C$12:$C$31,0)),0)+IFERROR(INDEX(Mar!AQ$12:AQ$31,MATCH($C25,Mar!$C$12:$C$31,0)),0)+IFERROR(INDEX(Apr!AQ$12:AQ$31,MATCH($C25,Apr!$C$12:$C$31,0)),0)+IFERROR(INDEX(May!AQ$12:AQ$31,MATCH($C25,Apr!$C$12:$C$31,0)),0)+IFERROR(INDEX(May!AQ$12:AQ$31,MATCH($C25,May!$C$12:$C$31,0)),0)+IFERROR(INDEX(Jun!AQ$12:AQ$31,MATCH($C25,Jun!$C$12:$C$31,0)),0)+IFERROR(INDEX(Jul!AQ$12:AQ$31,MATCH($C25,Jul!$C$12:$C$31,0)),0)+IFERROR(INDEX(Aug!AQ$12:AQ$31,MATCH($C25,Aug!$C$12:$C$31,0)),0)+IFERROR(INDEX(Sep!AQ$12:AQ$31,MATCH($C25,Sep!$C$12:$C$31,0)),0)+IFERROR(INDEX(Oct!AQ$12:AQ$31,MATCH($C25,Oct!$C$12:$C$31,0)),0)+IFERROR(INDEX(Nov!AQ$12:AQ$31,MATCH($C25,Nov!$C$12:$C$31,0)),0)+IFERROR(INDEX(Dec!AQ$12:AQ$31,MATCH($C25,Dec!$C$12:$C$31,0)),0)</f>
        <v>0</v>
      </c>
      <c r="I25" s="53">
        <f>IFERROR(INDEX(Jan!AR$11:AR$31,MATCH($C25,Jan!$C$12:$C$31,0)),0)+IFERROR(INDEX(Feb!AR25:AR44,MATCH($C25,Feb!$C$12:$C$31,0)),0)+IFERROR(INDEX(Mar!AR$12:AR$31,MATCH($C25,Mar!$C$12:$C$31,0)),0)+IFERROR(INDEX(Apr!AR$12:AR$31,MATCH($C25,Apr!$C$12:$C$31,0)),0)+IFERROR(INDEX(May!AR$12:AR$31,MATCH($C25,Apr!$C$12:$C$31,0)),0)+IFERROR(INDEX(May!AR$12:AR$31,MATCH($C25,May!$C$12:$C$31,0)),0)+IFERROR(INDEX(Jun!AR$12:AR$31,MATCH($C25,Jun!$C$12:$C$31,0)),0)+IFERROR(INDEX(Jul!AR$12:AR$31,MATCH($C25,Jul!$C$12:$C$31,0)),0)+IFERROR(INDEX(Aug!AR$12:AR$31,MATCH($C25,Aug!$C$12:$C$31,0)),0)+IFERROR(INDEX(Sep!AR$12:AR$31,MATCH($C25,Sep!$C$12:$C$31,0)),0)+IFERROR(INDEX(Oct!AR$12:AR$31,MATCH($C25,Oct!$C$12:$C$31,0)),0)+IFERROR(INDEX(Nov!AR$12:AR$31,MATCH($C25,Nov!$C$12:$C$31,0)),0)+IFERROR(INDEX(Dec!AR$12:AR$31,MATCH($C25,Dec!$C$12:$C$31,0)),0)</f>
        <v>0</v>
      </c>
      <c r="J25" s="62">
        <f t="shared" si="0"/>
        <v>1</v>
      </c>
      <c r="K25" s="1"/>
    </row>
    <row r="26" spans="3:16" ht="18" x14ac:dyDescent="0.35">
      <c r="C26" s="60" t="s">
        <v>15</v>
      </c>
      <c r="D26" s="53">
        <f>IFERROR(INDEX(Jan!AM$11:AM$31,MATCH($C26,Jan!$C$12:$C$31,0)),0)+IFERROR(INDEX(Feb!AM26:AM45,MATCH($C26,Feb!$C$12:$C$31,0)),0)+IFERROR(INDEX(Mar!AM$12:AM$31,MATCH($C26,Mar!$C$12:$C$31,0)),0)+IFERROR(INDEX(Apr!AM$12:AM$31,MATCH($C26,Apr!$C$12:$C$31,0)),0)+IFERROR(INDEX(May!AM$12:AM$31,MATCH($C26,Apr!$C$12:$C$31,0)),0)+IFERROR(INDEX(May!AM$12:AM$31,MATCH($C26,May!$C$12:$C$31,0)),0)+IFERROR(INDEX(Jun!AM$12:AM$31,MATCH($C26,Jun!$C$12:$C$31,0)),0)+IFERROR(INDEX(Jul!AM$12:AM$31,MATCH($C26,Jul!$C$12:$C$31,0)),0)+IFERROR(INDEX(Aug!AM$12:AM$31,MATCH($C26,Aug!$C$12:$C$31,0)),0)+IFERROR(INDEX(Sep!AM$12:AM$31,MATCH($C26,Sep!$C$12:$C$31,0)),0)+IFERROR(INDEX(Oct!AM$12:AM$31,MATCH($C26,Oct!$C$12:$C$31,0)),0)+IFERROR(INDEX(Nov!AM$12:AM$31,MATCH($C26,Nov!$C$12:$C$31,0)),0)+IFERROR(INDEX(Dec!AM$12:AM$31,MATCH($C26,Dec!$C$12:$C$31,0)),0)</f>
        <v>0</v>
      </c>
      <c r="E26" s="53">
        <f>IFERROR(INDEX(Jan!AN$11:AN$31,MATCH($C26,Jan!$C$12:$C$31,0)),0)+IFERROR(INDEX(Feb!AN26:AN45,MATCH($C26,Feb!$C$12:$C$31,0)),0)+IFERROR(INDEX(Mar!AN$12:AN$31,MATCH($C26,Mar!$C$12:$C$31,0)),0)+IFERROR(INDEX(Apr!AN$12:AN$31,MATCH($C26,Apr!$C$12:$C$31,0)),0)+IFERROR(INDEX(May!AN$12:AN$31,MATCH($C26,Apr!$C$12:$C$31,0)),0)+IFERROR(INDEX(May!AN$12:AN$31,MATCH($C26,May!$C$12:$C$31,0)),0)+IFERROR(INDEX(Jun!AN$12:AN$31,MATCH($C26,Jun!$C$12:$C$31,0)),0)+IFERROR(INDEX(Jul!AN$12:AN$31,MATCH($C26,Jul!$C$12:$C$31,0)),0)+IFERROR(INDEX(Aug!AN$12:AN$31,MATCH($C26,Aug!$C$12:$C$31,0)),0)+IFERROR(INDEX(Sep!AN$12:AN$31,MATCH($C26,Sep!$C$12:$C$31,0)),0)+IFERROR(INDEX(Oct!AN$12:AN$31,MATCH($C26,Oct!$C$12:$C$31,0)),0)+IFERROR(INDEX(Nov!AN$12:AN$31,MATCH($C26,Nov!$C$12:$C$31,0)),0)+IFERROR(INDEX(Dec!AN$12:AN$31,MATCH($C26,Dec!$C$12:$C$31,0)),0)</f>
        <v>1</v>
      </c>
      <c r="F26" s="53">
        <f>IFERROR(INDEX(Jan!AO$11:AO$31,MATCH($C26,Jan!$C$12:$C$31,0)),0)+IFERROR(INDEX(Feb!AO26:AO45,MATCH($C26,Feb!$C$12:$C$31,0)),0)+IFERROR(INDEX(Mar!AO$12:AO$31,MATCH($C26,Mar!$C$12:$C$31,0)),0)+IFERROR(INDEX(Apr!AO$12:AO$31,MATCH($C26,Apr!$C$12:$C$31,0)),0)+IFERROR(INDEX(May!AO$12:AO$31,MATCH($C26,Apr!$C$12:$C$31,0)),0)+IFERROR(INDEX(May!AO$12:AO$31,MATCH($C26,May!$C$12:$C$31,0)),0)+IFERROR(INDEX(Jun!AO$12:AO$31,MATCH($C26,Jun!$C$12:$C$31,0)),0)+IFERROR(INDEX(Jul!AO$12:AO$31,MATCH($C26,Jul!$C$12:$C$31,0)),0)+IFERROR(INDEX(Aug!AO$12:AO$31,MATCH($C26,Aug!$C$12:$C$31,0)),0)+IFERROR(INDEX(Sep!AO$12:AO$31,MATCH($C26,Sep!$C$12:$C$31,0)),0)+IFERROR(INDEX(Oct!AO$12:AO$31,MATCH($C26,Oct!$C$12:$C$31,0)),0)+IFERROR(INDEX(Nov!AO$12:AO$31,MATCH($C26,Nov!$C$12:$C$31,0)),0)+IFERROR(INDEX(Dec!AO$12:AO$31,MATCH($C26,Dec!$C$12:$C$31,0)),0)</f>
        <v>1</v>
      </c>
      <c r="G26" s="53">
        <f>IFERROR(INDEX(Jan!AP$11:AP$31,MATCH($C26,Jan!$C$12:$C$31,0)),0)+IFERROR(INDEX(Feb!AP26:AP45,MATCH($C26,Feb!$C$12:$C$31,0)),0)+IFERROR(INDEX(Mar!AP$12:AP$31,MATCH($C26,Mar!$C$12:$C$31,0)),0)+IFERROR(INDEX(Apr!AP$12:AP$31,MATCH($C26,Apr!$C$12:$C$31,0)),0)+IFERROR(INDEX(May!AP$12:AP$31,MATCH($C26,Apr!$C$12:$C$31,0)),0)+IFERROR(INDEX(May!AP$12:AP$31,MATCH($C26,May!$C$12:$C$31,0)),0)+IFERROR(INDEX(Jun!AP$12:AP$31,MATCH($C26,Jun!$C$12:$C$31,0)),0)+IFERROR(INDEX(Jul!AP$12:AP$31,MATCH($C26,Jul!$C$12:$C$31,0)),0)+IFERROR(INDEX(Aug!AP$12:AP$31,MATCH($C26,Aug!$C$12:$C$31,0)),0)+IFERROR(INDEX(Sep!AP$12:AP$31,MATCH($C26,Sep!$C$12:$C$31,0)),0)+IFERROR(INDEX(Oct!AP$12:AP$31,MATCH($C26,Oct!$C$12:$C$31,0)),0)+IFERROR(INDEX(Nov!AP$12:AP$31,MATCH($C26,Nov!$C$12:$C$31,0)),0)+IFERROR(INDEX(Dec!AP$12:AP$31,MATCH($C26,Dec!$C$12:$C$31,0)),0)</f>
        <v>3</v>
      </c>
      <c r="H26" s="53">
        <f>IFERROR(INDEX(Jan!AQ$11:AQ$31,MATCH($C26,Jan!$C$12:$C$31,0)),0)+IFERROR(INDEX(Feb!AQ26:AQ45,MATCH($C26,Feb!$C$12:$C$31,0)),0)+IFERROR(INDEX(Mar!AQ$12:AQ$31,MATCH($C26,Mar!$C$12:$C$31,0)),0)+IFERROR(INDEX(Apr!AQ$12:AQ$31,MATCH($C26,Apr!$C$12:$C$31,0)),0)+IFERROR(INDEX(May!AQ$12:AQ$31,MATCH($C26,Apr!$C$12:$C$31,0)),0)+IFERROR(INDEX(May!AQ$12:AQ$31,MATCH($C26,May!$C$12:$C$31,0)),0)+IFERROR(INDEX(Jun!AQ$12:AQ$31,MATCH($C26,Jun!$C$12:$C$31,0)),0)+IFERROR(INDEX(Jul!AQ$12:AQ$31,MATCH($C26,Jul!$C$12:$C$31,0)),0)+IFERROR(INDEX(Aug!AQ$12:AQ$31,MATCH($C26,Aug!$C$12:$C$31,0)),0)+IFERROR(INDEX(Sep!AQ$12:AQ$31,MATCH($C26,Sep!$C$12:$C$31,0)),0)+IFERROR(INDEX(Oct!AQ$12:AQ$31,MATCH($C26,Oct!$C$12:$C$31,0)),0)+IFERROR(INDEX(Nov!AQ$12:AQ$31,MATCH($C26,Nov!$C$12:$C$31,0)),0)+IFERROR(INDEX(Dec!AQ$12:AQ$31,MATCH($C26,Dec!$C$12:$C$31,0)),0)</f>
        <v>1</v>
      </c>
      <c r="I26" s="53">
        <f>IFERROR(INDEX(Jan!AR$11:AR$31,MATCH($C26,Jan!$C$12:$C$31,0)),0)+IFERROR(INDEX(Feb!AR26:AR45,MATCH($C26,Feb!$C$12:$C$31,0)),0)+IFERROR(INDEX(Mar!AR$12:AR$31,MATCH($C26,Mar!$C$12:$C$31,0)),0)+IFERROR(INDEX(Apr!AR$12:AR$31,MATCH($C26,Apr!$C$12:$C$31,0)),0)+IFERROR(INDEX(May!AR$12:AR$31,MATCH($C26,Apr!$C$12:$C$31,0)),0)+IFERROR(INDEX(May!AR$12:AR$31,MATCH($C26,May!$C$12:$C$31,0)),0)+IFERROR(INDEX(Jun!AR$12:AR$31,MATCH($C26,Jun!$C$12:$C$31,0)),0)+IFERROR(INDEX(Jul!AR$12:AR$31,MATCH($C26,Jul!$C$12:$C$31,0)),0)+IFERROR(INDEX(Aug!AR$12:AR$31,MATCH($C26,Aug!$C$12:$C$31,0)),0)+IFERROR(INDEX(Sep!AR$12:AR$31,MATCH($C26,Sep!$C$12:$C$31,0)),0)+IFERROR(INDEX(Oct!AR$12:AR$31,MATCH($C26,Oct!$C$12:$C$31,0)),0)+IFERROR(INDEX(Nov!AR$12:AR$31,MATCH($C26,Nov!$C$12:$C$31,0)),0)+IFERROR(INDEX(Dec!AR$12:AR$31,MATCH($C26,Dec!$C$12:$C$31,0)),0)</f>
        <v>1</v>
      </c>
      <c r="J26" s="62">
        <f t="shared" si="0"/>
        <v>7</v>
      </c>
      <c r="K26" s="1"/>
    </row>
    <row r="27" spans="3:16" ht="18" x14ac:dyDescent="0.35">
      <c r="C27" s="60" t="s">
        <v>16</v>
      </c>
      <c r="D27" s="53">
        <f>IFERROR(INDEX(Jan!AM$11:AM$31,MATCH($C27,Jan!$C$12:$C$31,0)),0)+IFERROR(INDEX(Feb!AM27:AM46,MATCH($C27,Feb!$C$12:$C$31,0)),0)+IFERROR(INDEX(Mar!AM$12:AM$31,MATCH($C27,Mar!$C$12:$C$31,0)),0)+IFERROR(INDEX(Apr!AM$12:AM$31,MATCH($C27,Apr!$C$12:$C$31,0)),0)+IFERROR(INDEX(May!AM$12:AM$31,MATCH($C27,Apr!$C$12:$C$31,0)),0)+IFERROR(INDEX(May!AM$12:AM$31,MATCH($C27,May!$C$12:$C$31,0)),0)+IFERROR(INDEX(Jun!AM$12:AM$31,MATCH($C27,Jun!$C$12:$C$31,0)),0)+IFERROR(INDEX(Jul!AM$12:AM$31,MATCH($C27,Jul!$C$12:$C$31,0)),0)+IFERROR(INDEX(Aug!AM$12:AM$31,MATCH($C27,Aug!$C$12:$C$31,0)),0)+IFERROR(INDEX(Sep!AM$12:AM$31,MATCH($C27,Sep!$C$12:$C$31,0)),0)+IFERROR(INDEX(Oct!AM$12:AM$31,MATCH($C27,Oct!$C$12:$C$31,0)),0)+IFERROR(INDEX(Nov!AM$12:AM$31,MATCH($C27,Nov!$C$12:$C$31,0)),0)+IFERROR(INDEX(Dec!AM$12:AM$31,MATCH($C27,Dec!$C$12:$C$31,0)),0)</f>
        <v>0</v>
      </c>
      <c r="E27" s="53">
        <f>IFERROR(INDEX(Jan!AN$11:AN$31,MATCH($C27,Jan!$C$12:$C$31,0)),0)+IFERROR(INDEX(Feb!AN27:AN46,MATCH($C27,Feb!$C$12:$C$31,0)),0)+IFERROR(INDEX(Mar!AN$12:AN$31,MATCH($C27,Mar!$C$12:$C$31,0)),0)+IFERROR(INDEX(Apr!AN$12:AN$31,MATCH($C27,Apr!$C$12:$C$31,0)),0)+IFERROR(INDEX(May!AN$12:AN$31,MATCH($C27,Apr!$C$12:$C$31,0)),0)+IFERROR(INDEX(May!AN$12:AN$31,MATCH($C27,May!$C$12:$C$31,0)),0)+IFERROR(INDEX(Jun!AN$12:AN$31,MATCH($C27,Jun!$C$12:$C$31,0)),0)+IFERROR(INDEX(Jul!AN$12:AN$31,MATCH($C27,Jul!$C$12:$C$31,0)),0)+IFERROR(INDEX(Aug!AN$12:AN$31,MATCH($C27,Aug!$C$12:$C$31,0)),0)+IFERROR(INDEX(Sep!AN$12:AN$31,MATCH($C27,Sep!$C$12:$C$31,0)),0)+IFERROR(INDEX(Oct!AN$12:AN$31,MATCH($C27,Oct!$C$12:$C$31,0)),0)+IFERROR(INDEX(Nov!AN$12:AN$31,MATCH($C27,Nov!$C$12:$C$31,0)),0)+IFERROR(INDEX(Dec!AN$12:AN$31,MATCH($C27,Dec!$C$12:$C$31,0)),0)</f>
        <v>0</v>
      </c>
      <c r="F27" s="53">
        <f>IFERROR(INDEX(Jan!AO$11:AO$31,MATCH($C27,Jan!$C$12:$C$31,0)),0)+IFERROR(INDEX(Feb!AO27:AO46,MATCH($C27,Feb!$C$12:$C$31,0)),0)+IFERROR(INDEX(Mar!AO$12:AO$31,MATCH($C27,Mar!$C$12:$C$31,0)),0)+IFERROR(INDEX(Apr!AO$12:AO$31,MATCH($C27,Apr!$C$12:$C$31,0)),0)+IFERROR(INDEX(May!AO$12:AO$31,MATCH($C27,Apr!$C$12:$C$31,0)),0)+IFERROR(INDEX(May!AO$12:AO$31,MATCH($C27,May!$C$12:$C$31,0)),0)+IFERROR(INDEX(Jun!AO$12:AO$31,MATCH($C27,Jun!$C$12:$C$31,0)),0)+IFERROR(INDEX(Jul!AO$12:AO$31,MATCH($C27,Jul!$C$12:$C$31,0)),0)+IFERROR(INDEX(Aug!AO$12:AO$31,MATCH($C27,Aug!$C$12:$C$31,0)),0)+IFERROR(INDEX(Sep!AO$12:AO$31,MATCH($C27,Sep!$C$12:$C$31,0)),0)+IFERROR(INDEX(Oct!AO$12:AO$31,MATCH($C27,Oct!$C$12:$C$31,0)),0)+IFERROR(INDEX(Nov!AO$12:AO$31,MATCH($C27,Nov!$C$12:$C$31,0)),0)+IFERROR(INDEX(Dec!AO$12:AO$31,MATCH($C27,Dec!$C$12:$C$31,0)),0)</f>
        <v>2</v>
      </c>
      <c r="G27" s="53">
        <f>IFERROR(INDEX(Jan!AP$11:AP$31,MATCH($C27,Jan!$C$12:$C$31,0)),0)+IFERROR(INDEX(Feb!AP27:AP46,MATCH($C27,Feb!$C$12:$C$31,0)),0)+IFERROR(INDEX(Mar!AP$12:AP$31,MATCH($C27,Mar!$C$12:$C$31,0)),0)+IFERROR(INDEX(Apr!AP$12:AP$31,MATCH($C27,Apr!$C$12:$C$31,0)),0)+IFERROR(INDEX(May!AP$12:AP$31,MATCH($C27,Apr!$C$12:$C$31,0)),0)+IFERROR(INDEX(May!AP$12:AP$31,MATCH($C27,May!$C$12:$C$31,0)),0)+IFERROR(INDEX(Jun!AP$12:AP$31,MATCH($C27,Jun!$C$12:$C$31,0)),0)+IFERROR(INDEX(Jul!AP$12:AP$31,MATCH($C27,Jul!$C$12:$C$31,0)),0)+IFERROR(INDEX(Aug!AP$12:AP$31,MATCH($C27,Aug!$C$12:$C$31,0)),0)+IFERROR(INDEX(Sep!AP$12:AP$31,MATCH($C27,Sep!$C$12:$C$31,0)),0)+IFERROR(INDEX(Oct!AP$12:AP$31,MATCH($C27,Oct!$C$12:$C$31,0)),0)+IFERROR(INDEX(Nov!AP$12:AP$31,MATCH($C27,Nov!$C$12:$C$31,0)),0)+IFERROR(INDEX(Dec!AP$12:AP$31,MATCH($C27,Dec!$C$12:$C$31,0)),0)</f>
        <v>3</v>
      </c>
      <c r="H27" s="53">
        <f>IFERROR(INDEX(Jan!AQ$11:AQ$31,MATCH($C27,Jan!$C$12:$C$31,0)),0)+IFERROR(INDEX(Feb!AQ27:AQ46,MATCH($C27,Feb!$C$12:$C$31,0)),0)+IFERROR(INDEX(Mar!AQ$12:AQ$31,MATCH($C27,Mar!$C$12:$C$31,0)),0)+IFERROR(INDEX(Apr!AQ$12:AQ$31,MATCH($C27,Apr!$C$12:$C$31,0)),0)+IFERROR(INDEX(May!AQ$12:AQ$31,MATCH($C27,Apr!$C$12:$C$31,0)),0)+IFERROR(INDEX(May!AQ$12:AQ$31,MATCH($C27,May!$C$12:$C$31,0)),0)+IFERROR(INDEX(Jun!AQ$12:AQ$31,MATCH($C27,Jun!$C$12:$C$31,0)),0)+IFERROR(INDEX(Jul!AQ$12:AQ$31,MATCH($C27,Jul!$C$12:$C$31,0)),0)+IFERROR(INDEX(Aug!AQ$12:AQ$31,MATCH($C27,Aug!$C$12:$C$31,0)),0)+IFERROR(INDEX(Sep!AQ$12:AQ$31,MATCH($C27,Sep!$C$12:$C$31,0)),0)+IFERROR(INDEX(Oct!AQ$12:AQ$31,MATCH($C27,Oct!$C$12:$C$31,0)),0)+IFERROR(INDEX(Nov!AQ$12:AQ$31,MATCH($C27,Nov!$C$12:$C$31,0)),0)+IFERROR(INDEX(Dec!AQ$12:AQ$31,MATCH($C27,Dec!$C$12:$C$31,0)),0)</f>
        <v>1</v>
      </c>
      <c r="I27" s="53">
        <f>IFERROR(INDEX(Jan!AR$11:AR$31,MATCH($C27,Jan!$C$12:$C$31,0)),0)+IFERROR(INDEX(Feb!AR27:AR46,MATCH($C27,Feb!$C$12:$C$31,0)),0)+IFERROR(INDEX(Mar!AR$12:AR$31,MATCH($C27,Mar!$C$12:$C$31,0)),0)+IFERROR(INDEX(Apr!AR$12:AR$31,MATCH($C27,Apr!$C$12:$C$31,0)),0)+IFERROR(INDEX(May!AR$12:AR$31,MATCH($C27,Apr!$C$12:$C$31,0)),0)+IFERROR(INDEX(May!AR$12:AR$31,MATCH($C27,May!$C$12:$C$31,0)),0)+IFERROR(INDEX(Jun!AR$12:AR$31,MATCH($C27,Jun!$C$12:$C$31,0)),0)+IFERROR(INDEX(Jul!AR$12:AR$31,MATCH($C27,Jul!$C$12:$C$31,0)),0)+IFERROR(INDEX(Aug!AR$12:AR$31,MATCH($C27,Aug!$C$12:$C$31,0)),0)+IFERROR(INDEX(Sep!AR$12:AR$31,MATCH($C27,Sep!$C$12:$C$31,0)),0)+IFERROR(INDEX(Oct!AR$12:AR$31,MATCH($C27,Oct!$C$12:$C$31,0)),0)+IFERROR(INDEX(Nov!AR$12:AR$31,MATCH($C27,Nov!$C$12:$C$31,0)),0)+IFERROR(INDEX(Dec!AR$12:AR$31,MATCH($C27,Dec!$C$12:$C$31,0)),0)</f>
        <v>0</v>
      </c>
      <c r="J27" s="62">
        <f t="shared" si="0"/>
        <v>6</v>
      </c>
      <c r="K27" s="1"/>
    </row>
    <row r="28" spans="3:16" ht="18" x14ac:dyDescent="0.35">
      <c r="C28" s="60" t="s">
        <v>17</v>
      </c>
      <c r="D28" s="53">
        <f>IFERROR(INDEX(Jan!AM$11:AM$31,MATCH($C28,Jan!$C$12:$C$31,0)),0)+IFERROR(INDEX(Feb!AM28:AM47,MATCH($C28,Feb!$C$12:$C$31,0)),0)+IFERROR(INDEX(Mar!AM$12:AM$31,MATCH($C28,Mar!$C$12:$C$31,0)),0)+IFERROR(INDEX(Apr!AM$12:AM$31,MATCH($C28,Apr!$C$12:$C$31,0)),0)+IFERROR(INDEX(May!AM$12:AM$31,MATCH($C28,Apr!$C$12:$C$31,0)),0)+IFERROR(INDEX(May!AM$12:AM$31,MATCH($C28,May!$C$12:$C$31,0)),0)+IFERROR(INDEX(Jun!AM$12:AM$31,MATCH($C28,Jun!$C$12:$C$31,0)),0)+IFERROR(INDEX(Jul!AM$12:AM$31,MATCH($C28,Jul!$C$12:$C$31,0)),0)+IFERROR(INDEX(Aug!AM$12:AM$31,MATCH($C28,Aug!$C$12:$C$31,0)),0)+IFERROR(INDEX(Sep!AM$12:AM$31,MATCH($C28,Sep!$C$12:$C$31,0)),0)+IFERROR(INDEX(Oct!AM$12:AM$31,MATCH($C28,Oct!$C$12:$C$31,0)),0)+IFERROR(INDEX(Nov!AM$12:AM$31,MATCH($C28,Nov!$C$12:$C$31,0)),0)+IFERROR(INDEX(Dec!AM$12:AM$31,MATCH($C28,Dec!$C$12:$C$31,0)),0)</f>
        <v>0</v>
      </c>
      <c r="E28" s="53">
        <f>IFERROR(INDEX(Jan!AN$11:AN$31,MATCH($C28,Jan!$C$12:$C$31,0)),0)+IFERROR(INDEX(Feb!AN28:AN47,MATCH($C28,Feb!$C$12:$C$31,0)),0)+IFERROR(INDEX(Mar!AN$12:AN$31,MATCH($C28,Mar!$C$12:$C$31,0)),0)+IFERROR(INDEX(Apr!AN$12:AN$31,MATCH($C28,Apr!$C$12:$C$31,0)),0)+IFERROR(INDEX(May!AN$12:AN$31,MATCH($C28,Apr!$C$12:$C$31,0)),0)+IFERROR(INDEX(May!AN$12:AN$31,MATCH($C28,May!$C$12:$C$31,0)),0)+IFERROR(INDEX(Jun!AN$12:AN$31,MATCH($C28,Jun!$C$12:$C$31,0)),0)+IFERROR(INDEX(Jul!AN$12:AN$31,MATCH($C28,Jul!$C$12:$C$31,0)),0)+IFERROR(INDEX(Aug!AN$12:AN$31,MATCH($C28,Aug!$C$12:$C$31,0)),0)+IFERROR(INDEX(Sep!AN$12:AN$31,MATCH($C28,Sep!$C$12:$C$31,0)),0)+IFERROR(INDEX(Oct!AN$12:AN$31,MATCH($C28,Oct!$C$12:$C$31,0)),0)+IFERROR(INDEX(Nov!AN$12:AN$31,MATCH($C28,Nov!$C$12:$C$31,0)),0)+IFERROR(INDEX(Dec!AN$12:AN$31,MATCH($C28,Dec!$C$12:$C$31,0)),0)</f>
        <v>0</v>
      </c>
      <c r="F28" s="53">
        <f>IFERROR(INDEX(Jan!AO$11:AO$31,MATCH($C28,Jan!$C$12:$C$31,0)),0)+IFERROR(INDEX(Feb!AO28:AO47,MATCH($C28,Feb!$C$12:$C$31,0)),0)+IFERROR(INDEX(Mar!AO$12:AO$31,MATCH($C28,Mar!$C$12:$C$31,0)),0)+IFERROR(INDEX(Apr!AO$12:AO$31,MATCH($C28,Apr!$C$12:$C$31,0)),0)+IFERROR(INDEX(May!AO$12:AO$31,MATCH($C28,Apr!$C$12:$C$31,0)),0)+IFERROR(INDEX(May!AO$12:AO$31,MATCH($C28,May!$C$12:$C$31,0)),0)+IFERROR(INDEX(Jun!AO$12:AO$31,MATCH($C28,Jun!$C$12:$C$31,0)),0)+IFERROR(INDEX(Jul!AO$12:AO$31,MATCH($C28,Jul!$C$12:$C$31,0)),0)+IFERROR(INDEX(Aug!AO$12:AO$31,MATCH($C28,Aug!$C$12:$C$31,0)),0)+IFERROR(INDEX(Sep!AO$12:AO$31,MATCH($C28,Sep!$C$12:$C$31,0)),0)+IFERROR(INDEX(Oct!AO$12:AO$31,MATCH($C28,Oct!$C$12:$C$31,0)),0)+IFERROR(INDEX(Nov!AO$12:AO$31,MATCH($C28,Nov!$C$12:$C$31,0)),0)+IFERROR(INDEX(Dec!AO$12:AO$31,MATCH($C28,Dec!$C$12:$C$31,0)),0)</f>
        <v>1</v>
      </c>
      <c r="G28" s="53">
        <f>IFERROR(INDEX(Jan!AP$11:AP$31,MATCH($C28,Jan!$C$12:$C$31,0)),0)+IFERROR(INDEX(Feb!AP28:AP47,MATCH($C28,Feb!$C$12:$C$31,0)),0)+IFERROR(INDEX(Mar!AP$12:AP$31,MATCH($C28,Mar!$C$12:$C$31,0)),0)+IFERROR(INDEX(Apr!AP$12:AP$31,MATCH($C28,Apr!$C$12:$C$31,0)),0)+IFERROR(INDEX(May!AP$12:AP$31,MATCH($C28,Apr!$C$12:$C$31,0)),0)+IFERROR(INDEX(May!AP$12:AP$31,MATCH($C28,May!$C$12:$C$31,0)),0)+IFERROR(INDEX(Jun!AP$12:AP$31,MATCH($C28,Jun!$C$12:$C$31,0)),0)+IFERROR(INDEX(Jul!AP$12:AP$31,MATCH($C28,Jul!$C$12:$C$31,0)),0)+IFERROR(INDEX(Aug!AP$12:AP$31,MATCH($C28,Aug!$C$12:$C$31,0)),0)+IFERROR(INDEX(Sep!AP$12:AP$31,MATCH($C28,Sep!$C$12:$C$31,0)),0)+IFERROR(INDEX(Oct!AP$12:AP$31,MATCH($C28,Oct!$C$12:$C$31,0)),0)+IFERROR(INDEX(Nov!AP$12:AP$31,MATCH($C28,Nov!$C$12:$C$31,0)),0)+IFERROR(INDEX(Dec!AP$12:AP$31,MATCH($C28,Dec!$C$12:$C$31,0)),0)</f>
        <v>3</v>
      </c>
      <c r="H28" s="53">
        <f>IFERROR(INDEX(Jan!AQ$11:AQ$31,MATCH($C28,Jan!$C$12:$C$31,0)),0)+IFERROR(INDEX(Feb!AQ28:AQ47,MATCH($C28,Feb!$C$12:$C$31,0)),0)+IFERROR(INDEX(Mar!AQ$12:AQ$31,MATCH($C28,Mar!$C$12:$C$31,0)),0)+IFERROR(INDEX(Apr!AQ$12:AQ$31,MATCH($C28,Apr!$C$12:$C$31,0)),0)+IFERROR(INDEX(May!AQ$12:AQ$31,MATCH($C28,Apr!$C$12:$C$31,0)),0)+IFERROR(INDEX(May!AQ$12:AQ$31,MATCH($C28,May!$C$12:$C$31,0)),0)+IFERROR(INDEX(Jun!AQ$12:AQ$31,MATCH($C28,Jun!$C$12:$C$31,0)),0)+IFERROR(INDEX(Jul!AQ$12:AQ$31,MATCH($C28,Jul!$C$12:$C$31,0)),0)+IFERROR(INDEX(Aug!AQ$12:AQ$31,MATCH($C28,Aug!$C$12:$C$31,0)),0)+IFERROR(INDEX(Sep!AQ$12:AQ$31,MATCH($C28,Sep!$C$12:$C$31,0)),0)+IFERROR(INDEX(Oct!AQ$12:AQ$31,MATCH($C28,Oct!$C$12:$C$31,0)),0)+IFERROR(INDEX(Nov!AQ$12:AQ$31,MATCH($C28,Nov!$C$12:$C$31,0)),0)+IFERROR(INDEX(Dec!AQ$12:AQ$31,MATCH($C28,Dec!$C$12:$C$31,0)),0)</f>
        <v>1</v>
      </c>
      <c r="I28" s="53">
        <f>IFERROR(INDEX(Jan!AR$11:AR$31,MATCH($C28,Jan!$C$12:$C$31,0)),0)+IFERROR(INDEX(Feb!AR28:AR47,MATCH($C28,Feb!$C$12:$C$31,0)),0)+IFERROR(INDEX(Mar!AR$12:AR$31,MATCH($C28,Mar!$C$12:$C$31,0)),0)+IFERROR(INDEX(Apr!AR$12:AR$31,MATCH($C28,Apr!$C$12:$C$31,0)),0)+IFERROR(INDEX(May!AR$12:AR$31,MATCH($C28,Apr!$C$12:$C$31,0)),0)+IFERROR(INDEX(May!AR$12:AR$31,MATCH($C28,May!$C$12:$C$31,0)),0)+IFERROR(INDEX(Jun!AR$12:AR$31,MATCH($C28,Jun!$C$12:$C$31,0)),0)+IFERROR(INDEX(Jul!AR$12:AR$31,MATCH($C28,Jul!$C$12:$C$31,0)),0)+IFERROR(INDEX(Aug!AR$12:AR$31,MATCH($C28,Aug!$C$12:$C$31,0)),0)+IFERROR(INDEX(Sep!AR$12:AR$31,MATCH($C28,Sep!$C$12:$C$31,0)),0)+IFERROR(INDEX(Oct!AR$12:AR$31,MATCH($C28,Oct!$C$12:$C$31,0)),0)+IFERROR(INDEX(Nov!AR$12:AR$31,MATCH($C28,Nov!$C$12:$C$31,0)),0)+IFERROR(INDEX(Dec!AR$12:AR$31,MATCH($C28,Dec!$C$12:$C$31,0)),0)</f>
        <v>1</v>
      </c>
      <c r="J28" s="62">
        <f t="shared" si="0"/>
        <v>6</v>
      </c>
      <c r="K28" s="1"/>
    </row>
    <row r="29" spans="3:16" ht="18" x14ac:dyDescent="0.35">
      <c r="C29" s="60" t="s">
        <v>18</v>
      </c>
      <c r="D29" s="53">
        <f>IFERROR(INDEX(Jan!AM$11:AM$31,MATCH($C29,Jan!$C$12:$C$31,0)),0)+IFERROR(INDEX(Feb!AM29:AM48,MATCH($C29,Feb!$C$12:$C$31,0)),0)+IFERROR(INDEX(Mar!AM$12:AM$31,MATCH($C29,Mar!$C$12:$C$31,0)),0)+IFERROR(INDEX(Apr!AM$12:AM$31,MATCH($C29,Apr!$C$12:$C$31,0)),0)+IFERROR(INDEX(May!AM$12:AM$31,MATCH($C29,Apr!$C$12:$C$31,0)),0)+IFERROR(INDEX(May!AM$12:AM$31,MATCH($C29,May!$C$12:$C$31,0)),0)+IFERROR(INDEX(Jun!AM$12:AM$31,MATCH($C29,Jun!$C$12:$C$31,0)),0)+IFERROR(INDEX(Jul!AM$12:AM$31,MATCH($C29,Jul!$C$12:$C$31,0)),0)+IFERROR(INDEX(Aug!AM$12:AM$31,MATCH($C29,Aug!$C$12:$C$31,0)),0)+IFERROR(INDEX(Sep!AM$12:AM$31,MATCH($C29,Sep!$C$12:$C$31,0)),0)+IFERROR(INDEX(Oct!AM$12:AM$31,MATCH($C29,Oct!$C$12:$C$31,0)),0)+IFERROR(INDEX(Nov!AM$12:AM$31,MATCH($C29,Nov!$C$12:$C$31,0)),0)+IFERROR(INDEX(Dec!AM$12:AM$31,MATCH($C29,Dec!$C$12:$C$31,0)),0)</f>
        <v>0</v>
      </c>
      <c r="E29" s="53">
        <f>IFERROR(INDEX(Jan!AN$11:AN$31,MATCH($C29,Jan!$C$12:$C$31,0)),0)+IFERROR(INDEX(Feb!AN29:AN48,MATCH($C29,Feb!$C$12:$C$31,0)),0)+IFERROR(INDEX(Mar!AN$12:AN$31,MATCH($C29,Mar!$C$12:$C$31,0)),0)+IFERROR(INDEX(Apr!AN$12:AN$31,MATCH($C29,Apr!$C$12:$C$31,0)),0)+IFERROR(INDEX(May!AN$12:AN$31,MATCH($C29,Apr!$C$12:$C$31,0)),0)+IFERROR(INDEX(May!AN$12:AN$31,MATCH($C29,May!$C$12:$C$31,0)),0)+IFERROR(INDEX(Jun!AN$12:AN$31,MATCH($C29,Jun!$C$12:$C$31,0)),0)+IFERROR(INDEX(Jul!AN$12:AN$31,MATCH($C29,Jul!$C$12:$C$31,0)),0)+IFERROR(INDEX(Aug!AN$12:AN$31,MATCH($C29,Aug!$C$12:$C$31,0)),0)+IFERROR(INDEX(Sep!AN$12:AN$31,MATCH($C29,Sep!$C$12:$C$31,0)),0)+IFERROR(INDEX(Oct!AN$12:AN$31,MATCH($C29,Oct!$C$12:$C$31,0)),0)+IFERROR(INDEX(Nov!AN$12:AN$31,MATCH($C29,Nov!$C$12:$C$31,0)),0)+IFERROR(INDEX(Dec!AN$12:AN$31,MATCH($C29,Dec!$C$12:$C$31,0)),0)</f>
        <v>0</v>
      </c>
      <c r="F29" s="53">
        <f>IFERROR(INDEX(Jan!AO$11:AO$31,MATCH($C29,Jan!$C$12:$C$31,0)),0)+IFERROR(INDEX(Feb!AO29:AO48,MATCH($C29,Feb!$C$12:$C$31,0)),0)+IFERROR(INDEX(Mar!AO$12:AO$31,MATCH($C29,Mar!$C$12:$C$31,0)),0)+IFERROR(INDEX(Apr!AO$12:AO$31,MATCH($C29,Apr!$C$12:$C$31,0)),0)+IFERROR(INDEX(May!AO$12:AO$31,MATCH($C29,Apr!$C$12:$C$31,0)),0)+IFERROR(INDEX(May!AO$12:AO$31,MATCH($C29,May!$C$12:$C$31,0)),0)+IFERROR(INDEX(Jun!AO$12:AO$31,MATCH($C29,Jun!$C$12:$C$31,0)),0)+IFERROR(INDEX(Jul!AO$12:AO$31,MATCH($C29,Jul!$C$12:$C$31,0)),0)+IFERROR(INDEX(Aug!AO$12:AO$31,MATCH($C29,Aug!$C$12:$C$31,0)),0)+IFERROR(INDEX(Sep!AO$12:AO$31,MATCH($C29,Sep!$C$12:$C$31,0)),0)+IFERROR(INDEX(Oct!AO$12:AO$31,MATCH($C29,Oct!$C$12:$C$31,0)),0)+IFERROR(INDEX(Nov!AO$12:AO$31,MATCH($C29,Nov!$C$12:$C$31,0)),0)+IFERROR(INDEX(Dec!AO$12:AO$31,MATCH($C29,Dec!$C$12:$C$31,0)),0)</f>
        <v>0</v>
      </c>
      <c r="G29" s="53">
        <f>IFERROR(INDEX(Jan!AP$11:AP$31,MATCH($C29,Jan!$C$12:$C$31,0)),0)+IFERROR(INDEX(Feb!AP29:AP48,MATCH($C29,Feb!$C$12:$C$31,0)),0)+IFERROR(INDEX(Mar!AP$12:AP$31,MATCH($C29,Mar!$C$12:$C$31,0)),0)+IFERROR(INDEX(Apr!AP$12:AP$31,MATCH($C29,Apr!$C$12:$C$31,0)),0)+IFERROR(INDEX(May!AP$12:AP$31,MATCH($C29,Apr!$C$12:$C$31,0)),0)+IFERROR(INDEX(May!AP$12:AP$31,MATCH($C29,May!$C$12:$C$31,0)),0)+IFERROR(INDEX(Jun!AP$12:AP$31,MATCH($C29,Jun!$C$12:$C$31,0)),0)+IFERROR(INDEX(Jul!AP$12:AP$31,MATCH($C29,Jul!$C$12:$C$31,0)),0)+IFERROR(INDEX(Aug!AP$12:AP$31,MATCH($C29,Aug!$C$12:$C$31,0)),0)+IFERROR(INDEX(Sep!AP$12:AP$31,MATCH($C29,Sep!$C$12:$C$31,0)),0)+IFERROR(INDEX(Oct!AP$12:AP$31,MATCH($C29,Oct!$C$12:$C$31,0)),0)+IFERROR(INDEX(Nov!AP$12:AP$31,MATCH($C29,Nov!$C$12:$C$31,0)),0)+IFERROR(INDEX(Dec!AP$12:AP$31,MATCH($C29,Dec!$C$12:$C$31,0)),0)</f>
        <v>1</v>
      </c>
      <c r="H29" s="53">
        <f>IFERROR(INDEX(Jan!AQ$11:AQ$31,MATCH($C29,Jan!$C$12:$C$31,0)),0)+IFERROR(INDEX(Feb!AQ29:AQ48,MATCH($C29,Feb!$C$12:$C$31,0)),0)+IFERROR(INDEX(Mar!AQ$12:AQ$31,MATCH($C29,Mar!$C$12:$C$31,0)),0)+IFERROR(INDEX(Apr!AQ$12:AQ$31,MATCH($C29,Apr!$C$12:$C$31,0)),0)+IFERROR(INDEX(May!AQ$12:AQ$31,MATCH($C29,Apr!$C$12:$C$31,0)),0)+IFERROR(INDEX(May!AQ$12:AQ$31,MATCH($C29,May!$C$12:$C$31,0)),0)+IFERROR(INDEX(Jun!AQ$12:AQ$31,MATCH($C29,Jun!$C$12:$C$31,0)),0)+IFERROR(INDEX(Jul!AQ$12:AQ$31,MATCH($C29,Jul!$C$12:$C$31,0)),0)+IFERROR(INDEX(Aug!AQ$12:AQ$31,MATCH($C29,Aug!$C$12:$C$31,0)),0)+IFERROR(INDEX(Sep!AQ$12:AQ$31,MATCH($C29,Sep!$C$12:$C$31,0)),0)+IFERROR(INDEX(Oct!AQ$12:AQ$31,MATCH($C29,Oct!$C$12:$C$31,0)),0)+IFERROR(INDEX(Nov!AQ$12:AQ$31,MATCH($C29,Nov!$C$12:$C$31,0)),0)+IFERROR(INDEX(Dec!AQ$12:AQ$31,MATCH($C29,Dec!$C$12:$C$31,0)),0)</f>
        <v>1</v>
      </c>
      <c r="I29" s="53">
        <f>IFERROR(INDEX(Jan!AR$11:AR$31,MATCH($C29,Jan!$C$12:$C$31,0)),0)+IFERROR(INDEX(Feb!AR29:AR48,MATCH($C29,Feb!$C$12:$C$31,0)),0)+IFERROR(INDEX(Mar!AR$12:AR$31,MATCH($C29,Mar!$C$12:$C$31,0)),0)+IFERROR(INDEX(Apr!AR$12:AR$31,MATCH($C29,Apr!$C$12:$C$31,0)),0)+IFERROR(INDEX(May!AR$12:AR$31,MATCH($C29,Apr!$C$12:$C$31,0)),0)+IFERROR(INDEX(May!AR$12:AR$31,MATCH($C29,May!$C$12:$C$31,0)),0)+IFERROR(INDEX(Jun!AR$12:AR$31,MATCH($C29,Jun!$C$12:$C$31,0)),0)+IFERROR(INDEX(Jul!AR$12:AR$31,MATCH($C29,Jul!$C$12:$C$31,0)),0)+IFERROR(INDEX(Aug!AR$12:AR$31,MATCH($C29,Aug!$C$12:$C$31,0)),0)+IFERROR(INDEX(Sep!AR$12:AR$31,MATCH($C29,Sep!$C$12:$C$31,0)),0)+IFERROR(INDEX(Oct!AR$12:AR$31,MATCH($C29,Oct!$C$12:$C$31,0)),0)+IFERROR(INDEX(Nov!AR$12:AR$31,MATCH($C29,Nov!$C$12:$C$31,0)),0)+IFERROR(INDEX(Dec!AR$12:AR$31,MATCH($C29,Dec!$C$12:$C$31,0)),0)</f>
        <v>0</v>
      </c>
      <c r="J29" s="62">
        <f t="shared" si="0"/>
        <v>2</v>
      </c>
    </row>
    <row r="30" spans="3:16" ht="18" x14ac:dyDescent="0.35">
      <c r="C30" s="60" t="s">
        <v>19</v>
      </c>
      <c r="D30" s="53">
        <f>IFERROR(INDEX(Jan!AM$11:AM$31,MATCH($C30,Jan!$C$12:$C$31,0)),0)+IFERROR(INDEX(Feb!AM30:AM49,MATCH($C30,Feb!$C$12:$C$31,0)),0)+IFERROR(INDEX(Mar!AM$12:AM$31,MATCH($C30,Mar!$C$12:$C$31,0)),0)+IFERROR(INDEX(Apr!AM$12:AM$31,MATCH($C30,Apr!$C$12:$C$31,0)),0)+IFERROR(INDEX(May!AM$12:AM$31,MATCH($C30,Apr!$C$12:$C$31,0)),0)+IFERROR(INDEX(May!AM$12:AM$31,MATCH($C30,May!$C$12:$C$31,0)),0)+IFERROR(INDEX(Jun!AM$12:AM$31,MATCH($C30,Jun!$C$12:$C$31,0)),0)+IFERROR(INDEX(Jul!AM$12:AM$31,MATCH($C30,Jul!$C$12:$C$31,0)),0)+IFERROR(INDEX(Aug!AM$12:AM$31,MATCH($C30,Aug!$C$12:$C$31,0)),0)+IFERROR(INDEX(Sep!AM$12:AM$31,MATCH($C30,Sep!$C$12:$C$31,0)),0)+IFERROR(INDEX(Oct!AM$12:AM$31,MATCH($C30,Oct!$C$12:$C$31,0)),0)+IFERROR(INDEX(Nov!AM$12:AM$31,MATCH($C30,Nov!$C$12:$C$31,0)),0)+IFERROR(INDEX(Dec!AM$12:AM$31,MATCH($C30,Dec!$C$12:$C$31,0)),0)</f>
        <v>0</v>
      </c>
      <c r="E30" s="53">
        <f>IFERROR(INDEX(Jan!AN$11:AN$31,MATCH($C30,Jan!$C$12:$C$31,0)),0)+IFERROR(INDEX(Feb!AN30:AN49,MATCH($C30,Feb!$C$12:$C$31,0)),0)+IFERROR(INDEX(Mar!AN$12:AN$31,MATCH($C30,Mar!$C$12:$C$31,0)),0)+IFERROR(INDEX(Apr!AN$12:AN$31,MATCH($C30,Apr!$C$12:$C$31,0)),0)+IFERROR(INDEX(May!AN$12:AN$31,MATCH($C30,Apr!$C$12:$C$31,0)),0)+IFERROR(INDEX(May!AN$12:AN$31,MATCH($C30,May!$C$12:$C$31,0)),0)+IFERROR(INDEX(Jun!AN$12:AN$31,MATCH($C30,Jun!$C$12:$C$31,0)),0)+IFERROR(INDEX(Jul!AN$12:AN$31,MATCH($C30,Jul!$C$12:$C$31,0)),0)+IFERROR(INDEX(Aug!AN$12:AN$31,MATCH($C30,Aug!$C$12:$C$31,0)),0)+IFERROR(INDEX(Sep!AN$12:AN$31,MATCH($C30,Sep!$C$12:$C$31,0)),0)+IFERROR(INDEX(Oct!AN$12:AN$31,MATCH($C30,Oct!$C$12:$C$31,0)),0)+IFERROR(INDEX(Nov!AN$12:AN$31,MATCH($C30,Nov!$C$12:$C$31,0)),0)+IFERROR(INDEX(Dec!AN$12:AN$31,MATCH($C30,Dec!$C$12:$C$31,0)),0)</f>
        <v>0</v>
      </c>
      <c r="F30" s="53">
        <f>IFERROR(INDEX(Jan!AO$11:AO$31,MATCH($C30,Jan!$C$12:$C$31,0)),0)+IFERROR(INDEX(Feb!AO30:AO49,MATCH($C30,Feb!$C$12:$C$31,0)),0)+IFERROR(INDEX(Mar!AO$12:AO$31,MATCH($C30,Mar!$C$12:$C$31,0)),0)+IFERROR(INDEX(Apr!AO$12:AO$31,MATCH($C30,Apr!$C$12:$C$31,0)),0)+IFERROR(INDEX(May!AO$12:AO$31,MATCH($C30,Apr!$C$12:$C$31,0)),0)+IFERROR(INDEX(May!AO$12:AO$31,MATCH($C30,May!$C$12:$C$31,0)),0)+IFERROR(INDEX(Jun!AO$12:AO$31,MATCH($C30,Jun!$C$12:$C$31,0)),0)+IFERROR(INDEX(Jul!AO$12:AO$31,MATCH($C30,Jul!$C$12:$C$31,0)),0)+IFERROR(INDEX(Aug!AO$12:AO$31,MATCH($C30,Aug!$C$12:$C$31,0)),0)+IFERROR(INDEX(Sep!AO$12:AO$31,MATCH($C30,Sep!$C$12:$C$31,0)),0)+IFERROR(INDEX(Oct!AO$12:AO$31,MATCH($C30,Oct!$C$12:$C$31,0)),0)+IFERROR(INDEX(Nov!AO$12:AO$31,MATCH($C30,Nov!$C$12:$C$31,0)),0)+IFERROR(INDEX(Dec!AO$12:AO$31,MATCH($C30,Dec!$C$12:$C$31,0)),0)</f>
        <v>1</v>
      </c>
      <c r="G30" s="53">
        <f>IFERROR(INDEX(Jan!AP$11:AP$31,MATCH($C30,Jan!$C$12:$C$31,0)),0)+IFERROR(INDEX(Feb!AP30:AP49,MATCH($C30,Feb!$C$12:$C$31,0)),0)+IFERROR(INDEX(Mar!AP$12:AP$31,MATCH($C30,Mar!$C$12:$C$31,0)),0)+IFERROR(INDEX(Apr!AP$12:AP$31,MATCH($C30,Apr!$C$12:$C$31,0)),0)+IFERROR(INDEX(May!AP$12:AP$31,MATCH($C30,Apr!$C$12:$C$31,0)),0)+IFERROR(INDEX(May!AP$12:AP$31,MATCH($C30,May!$C$12:$C$31,0)),0)+IFERROR(INDEX(Jun!AP$12:AP$31,MATCH($C30,Jun!$C$12:$C$31,0)),0)+IFERROR(INDEX(Jul!AP$12:AP$31,MATCH($C30,Jul!$C$12:$C$31,0)),0)+IFERROR(INDEX(Aug!AP$12:AP$31,MATCH($C30,Aug!$C$12:$C$31,0)),0)+IFERROR(INDEX(Sep!AP$12:AP$31,MATCH($C30,Sep!$C$12:$C$31,0)),0)+IFERROR(INDEX(Oct!AP$12:AP$31,MATCH($C30,Oct!$C$12:$C$31,0)),0)+IFERROR(INDEX(Nov!AP$12:AP$31,MATCH($C30,Nov!$C$12:$C$31,0)),0)+IFERROR(INDEX(Dec!AP$12:AP$31,MATCH($C30,Dec!$C$12:$C$31,0)),0)</f>
        <v>2</v>
      </c>
      <c r="H30" s="53">
        <f>IFERROR(INDEX(Jan!AQ$11:AQ$31,MATCH($C30,Jan!$C$12:$C$31,0)),0)+IFERROR(INDEX(Feb!AQ30:AQ49,MATCH($C30,Feb!$C$12:$C$31,0)),0)+IFERROR(INDEX(Mar!AQ$12:AQ$31,MATCH($C30,Mar!$C$12:$C$31,0)),0)+IFERROR(INDEX(Apr!AQ$12:AQ$31,MATCH($C30,Apr!$C$12:$C$31,0)),0)+IFERROR(INDEX(May!AQ$12:AQ$31,MATCH($C30,Apr!$C$12:$C$31,0)),0)+IFERROR(INDEX(May!AQ$12:AQ$31,MATCH($C30,May!$C$12:$C$31,0)),0)+IFERROR(INDEX(Jun!AQ$12:AQ$31,MATCH($C30,Jun!$C$12:$C$31,0)),0)+IFERROR(INDEX(Jul!AQ$12:AQ$31,MATCH($C30,Jul!$C$12:$C$31,0)),0)+IFERROR(INDEX(Aug!AQ$12:AQ$31,MATCH($C30,Aug!$C$12:$C$31,0)),0)+IFERROR(INDEX(Sep!AQ$12:AQ$31,MATCH($C30,Sep!$C$12:$C$31,0)),0)+IFERROR(INDEX(Oct!AQ$12:AQ$31,MATCH($C30,Oct!$C$12:$C$31,0)),0)+IFERROR(INDEX(Nov!AQ$12:AQ$31,MATCH($C30,Nov!$C$12:$C$31,0)),0)+IFERROR(INDEX(Dec!AQ$12:AQ$31,MATCH($C30,Dec!$C$12:$C$31,0)),0)</f>
        <v>0</v>
      </c>
      <c r="I30" s="53">
        <f>IFERROR(INDEX(Jan!AR$11:AR$31,MATCH($C30,Jan!$C$12:$C$31,0)),0)+IFERROR(INDEX(Feb!AR30:AR49,MATCH($C30,Feb!$C$12:$C$31,0)),0)+IFERROR(INDEX(Mar!AR$12:AR$31,MATCH($C30,Mar!$C$12:$C$31,0)),0)+IFERROR(INDEX(Apr!AR$12:AR$31,MATCH($C30,Apr!$C$12:$C$31,0)),0)+IFERROR(INDEX(May!AR$12:AR$31,MATCH($C30,Apr!$C$12:$C$31,0)),0)+IFERROR(INDEX(May!AR$12:AR$31,MATCH($C30,May!$C$12:$C$31,0)),0)+IFERROR(INDEX(Jun!AR$12:AR$31,MATCH($C30,Jun!$C$12:$C$31,0)),0)+IFERROR(INDEX(Jul!AR$12:AR$31,MATCH($C30,Jul!$C$12:$C$31,0)),0)+IFERROR(INDEX(Aug!AR$12:AR$31,MATCH($C30,Aug!$C$12:$C$31,0)),0)+IFERROR(INDEX(Sep!AR$12:AR$31,MATCH($C30,Sep!$C$12:$C$31,0)),0)+IFERROR(INDEX(Oct!AR$12:AR$31,MATCH($C30,Oct!$C$12:$C$31,0)),0)+IFERROR(INDEX(Nov!AR$12:AR$31,MATCH($C30,Nov!$C$12:$C$31,0)),0)+IFERROR(INDEX(Dec!AR$12:AR$31,MATCH($C30,Dec!$C$12:$C$31,0)),0)</f>
        <v>0</v>
      </c>
      <c r="J30" s="62">
        <f t="shared" si="0"/>
        <v>3</v>
      </c>
    </row>
    <row r="31" spans="3:16" ht="18.600000000000001" thickBot="1" x14ac:dyDescent="0.4">
      <c r="C31" s="60" t="s">
        <v>20</v>
      </c>
      <c r="D31" s="53">
        <f>IFERROR(INDEX(Jan!AM$11:AM$31,MATCH($C31,Jan!$C$12:$C$31,0)),0)+IFERROR(INDEX(Feb!AM31:AM50,MATCH($C31,Feb!$C$12:$C$31,0)),0)+IFERROR(INDEX(Mar!AM$12:AM$31,MATCH($C31,Mar!$C$12:$C$31,0)),0)+IFERROR(INDEX(Apr!AM$12:AM$31,MATCH($C31,Apr!$C$12:$C$31,0)),0)+IFERROR(INDEX(May!AM$12:AM$31,MATCH($C31,Apr!$C$12:$C$31,0)),0)+IFERROR(INDEX(May!AM$12:AM$31,MATCH($C31,May!$C$12:$C$31,0)),0)+IFERROR(INDEX(Jun!AM$12:AM$31,MATCH($C31,Jun!$C$12:$C$31,0)),0)+IFERROR(INDEX(Jul!AM$12:AM$31,MATCH($C31,Jul!$C$12:$C$31,0)),0)+IFERROR(INDEX(Aug!AM$12:AM$31,MATCH($C31,Aug!$C$12:$C$31,0)),0)+IFERROR(INDEX(Sep!AM$12:AM$31,MATCH($C31,Sep!$C$12:$C$31,0)),0)+IFERROR(INDEX(Oct!AM$12:AM$31,MATCH($C31,Oct!$C$12:$C$31,0)),0)+IFERROR(INDEX(Nov!AM$12:AM$31,MATCH($C31,Nov!$C$12:$C$31,0)),0)+IFERROR(INDEX(Dec!AM$12:AM$31,MATCH($C31,Dec!$C$12:$C$31,0)),0)</f>
        <v>1</v>
      </c>
      <c r="E31" s="53">
        <f>IFERROR(INDEX(Jan!AN$11:AN$31,MATCH($C31,Jan!$C$12:$C$31,0)),0)+IFERROR(INDEX(Feb!AN31:AN50,MATCH($C31,Feb!$C$12:$C$31,0)),0)+IFERROR(INDEX(Mar!AN$12:AN$31,MATCH($C31,Mar!$C$12:$C$31,0)),0)+IFERROR(INDEX(Apr!AN$12:AN$31,MATCH($C31,Apr!$C$12:$C$31,0)),0)+IFERROR(INDEX(May!AN$12:AN$31,MATCH($C31,Apr!$C$12:$C$31,0)),0)+IFERROR(INDEX(May!AN$12:AN$31,MATCH($C31,May!$C$12:$C$31,0)),0)+IFERROR(INDEX(Jun!AN$12:AN$31,MATCH($C31,Jun!$C$12:$C$31,0)),0)+IFERROR(INDEX(Jul!AN$12:AN$31,MATCH($C31,Jul!$C$12:$C$31,0)),0)+IFERROR(INDEX(Aug!AN$12:AN$31,MATCH($C31,Aug!$C$12:$C$31,0)),0)+IFERROR(INDEX(Sep!AN$12:AN$31,MATCH($C31,Sep!$C$12:$C$31,0)),0)+IFERROR(INDEX(Oct!AN$12:AN$31,MATCH($C31,Oct!$C$12:$C$31,0)),0)+IFERROR(INDEX(Nov!AN$12:AN$31,MATCH($C31,Nov!$C$12:$C$31,0)),0)+IFERROR(INDEX(Dec!AN$12:AN$31,MATCH($C31,Dec!$C$12:$C$31,0)),0)</f>
        <v>0</v>
      </c>
      <c r="F31" s="53">
        <f>IFERROR(INDEX(Jan!AO$11:AO$31,MATCH($C31,Jan!$C$12:$C$31,0)),0)+IFERROR(INDEX(Feb!AO31:AO50,MATCH($C31,Feb!$C$12:$C$31,0)),0)+IFERROR(INDEX(Mar!AO$12:AO$31,MATCH($C31,Mar!$C$12:$C$31,0)),0)+IFERROR(INDEX(Apr!AO$12:AO$31,MATCH($C31,Apr!$C$12:$C$31,0)),0)+IFERROR(INDEX(May!AO$12:AO$31,MATCH($C31,Apr!$C$12:$C$31,0)),0)+IFERROR(INDEX(May!AO$12:AO$31,MATCH($C31,May!$C$12:$C$31,0)),0)+IFERROR(INDEX(Jun!AO$12:AO$31,MATCH($C31,Jun!$C$12:$C$31,0)),0)+IFERROR(INDEX(Jul!AO$12:AO$31,MATCH($C31,Jul!$C$12:$C$31,0)),0)+IFERROR(INDEX(Aug!AO$12:AO$31,MATCH($C31,Aug!$C$12:$C$31,0)),0)+IFERROR(INDEX(Sep!AO$12:AO$31,MATCH($C31,Sep!$C$12:$C$31,0)),0)+IFERROR(INDEX(Oct!AO$12:AO$31,MATCH($C31,Oct!$C$12:$C$31,0)),0)+IFERROR(INDEX(Nov!AO$12:AO$31,MATCH($C31,Nov!$C$12:$C$31,0)),0)+IFERROR(INDEX(Dec!AO$12:AO$31,MATCH($C31,Dec!$C$12:$C$31,0)),0)</f>
        <v>0</v>
      </c>
      <c r="G31" s="53">
        <f>IFERROR(INDEX(Jan!AP$11:AP$31,MATCH($C31,Jan!$C$12:$C$31,0)),0)+IFERROR(INDEX(Feb!AP31:AP50,MATCH($C31,Feb!$C$12:$C$31,0)),0)+IFERROR(INDEX(Mar!AP$12:AP$31,MATCH($C31,Mar!$C$12:$C$31,0)),0)+IFERROR(INDEX(Apr!AP$12:AP$31,MATCH($C31,Apr!$C$12:$C$31,0)),0)+IFERROR(INDEX(May!AP$12:AP$31,MATCH($C31,Apr!$C$12:$C$31,0)),0)+IFERROR(INDEX(May!AP$12:AP$31,MATCH($C31,May!$C$12:$C$31,0)),0)+IFERROR(INDEX(Jun!AP$12:AP$31,MATCH($C31,Jun!$C$12:$C$31,0)),0)+IFERROR(INDEX(Jul!AP$12:AP$31,MATCH($C31,Jul!$C$12:$C$31,0)),0)+IFERROR(INDEX(Aug!AP$12:AP$31,MATCH($C31,Aug!$C$12:$C$31,0)),0)+IFERROR(INDEX(Sep!AP$12:AP$31,MATCH($C31,Sep!$C$12:$C$31,0)),0)+IFERROR(INDEX(Oct!AP$12:AP$31,MATCH($C31,Oct!$C$12:$C$31,0)),0)+IFERROR(INDEX(Nov!AP$12:AP$31,MATCH($C31,Nov!$C$12:$C$31,0)),0)+IFERROR(INDEX(Dec!AP$12:AP$31,MATCH($C31,Dec!$C$12:$C$31,0)),0)</f>
        <v>0</v>
      </c>
      <c r="H31" s="53">
        <f>IFERROR(INDEX(Jan!AQ$11:AQ$31,MATCH($C31,Jan!$C$12:$C$31,0)),0)+IFERROR(INDEX(Feb!AQ31:AQ50,MATCH($C31,Feb!$C$12:$C$31,0)),0)+IFERROR(INDEX(Mar!AQ$12:AQ$31,MATCH($C31,Mar!$C$12:$C$31,0)),0)+IFERROR(INDEX(Apr!AQ$12:AQ$31,MATCH($C31,Apr!$C$12:$C$31,0)),0)+IFERROR(INDEX(May!AQ$12:AQ$31,MATCH($C31,Apr!$C$12:$C$31,0)),0)+IFERROR(INDEX(May!AQ$12:AQ$31,MATCH($C31,May!$C$12:$C$31,0)),0)+IFERROR(INDEX(Jun!AQ$12:AQ$31,MATCH($C31,Jun!$C$12:$C$31,0)),0)+IFERROR(INDEX(Jul!AQ$12:AQ$31,MATCH($C31,Jul!$C$12:$C$31,0)),0)+IFERROR(INDEX(Aug!AQ$12:AQ$31,MATCH($C31,Aug!$C$12:$C$31,0)),0)+IFERROR(INDEX(Sep!AQ$12:AQ$31,MATCH($C31,Sep!$C$12:$C$31,0)),0)+IFERROR(INDEX(Oct!AQ$12:AQ$31,MATCH($C31,Oct!$C$12:$C$31,0)),0)+IFERROR(INDEX(Nov!AQ$12:AQ$31,MATCH($C31,Nov!$C$12:$C$31,0)),0)+IFERROR(INDEX(Dec!AQ$12:AQ$31,MATCH($C31,Dec!$C$12:$C$31,0)),0)</f>
        <v>2</v>
      </c>
      <c r="I31" s="53">
        <f>IFERROR(INDEX(Jan!AR$11:AR$31,MATCH($C31,Jan!$C$12:$C$31,0)),0)+IFERROR(INDEX(Feb!AR31:AR50,MATCH($C31,Feb!$C$12:$C$31,0)),0)+IFERROR(INDEX(Mar!AR$12:AR$31,MATCH($C31,Mar!$C$12:$C$31,0)),0)+IFERROR(INDEX(Apr!AR$12:AR$31,MATCH($C31,Apr!$C$12:$C$31,0)),0)+IFERROR(INDEX(May!AR$12:AR$31,MATCH($C31,Apr!$C$12:$C$31,0)),0)+IFERROR(INDEX(May!AR$12:AR$31,MATCH($C31,May!$C$12:$C$31,0)),0)+IFERROR(INDEX(Jun!AR$12:AR$31,MATCH($C31,Jun!$C$12:$C$31,0)),0)+IFERROR(INDEX(Jul!AR$12:AR$31,MATCH($C31,Jul!$C$12:$C$31,0)),0)+IFERROR(INDEX(Aug!AR$12:AR$31,MATCH($C31,Aug!$C$12:$C$31,0)),0)+IFERROR(INDEX(Sep!AR$12:AR$31,MATCH($C31,Sep!$C$12:$C$31,0)),0)+IFERROR(INDEX(Oct!AR$12:AR$31,MATCH($C31,Oct!$C$12:$C$31,0)),0)+IFERROR(INDEX(Nov!AR$12:AR$31,MATCH($C31,Nov!$C$12:$C$31,0)),0)+IFERROR(INDEX(Dec!AR$12:AR$31,MATCH($C31,Dec!$C$12:$C$31,0)),0)</f>
        <v>0</v>
      </c>
      <c r="J31" s="62">
        <f t="shared" si="0"/>
        <v>3</v>
      </c>
    </row>
    <row r="32" spans="3:16" ht="21" customHeight="1" thickBot="1" x14ac:dyDescent="0.4">
      <c r="C32" s="61" t="s">
        <v>41</v>
      </c>
      <c r="D32" s="63">
        <f>SUM(D12:D31)</f>
        <v>7</v>
      </c>
      <c r="E32" s="63">
        <f t="shared" ref="E32:I32" si="1">SUM(E12:E31)</f>
        <v>11</v>
      </c>
      <c r="F32" s="63">
        <f t="shared" si="1"/>
        <v>38</v>
      </c>
      <c r="G32" s="63">
        <f t="shared" si="1"/>
        <v>59</v>
      </c>
      <c r="H32" s="63">
        <f t="shared" si="1"/>
        <v>32</v>
      </c>
      <c r="I32" s="63">
        <f t="shared" si="1"/>
        <v>11</v>
      </c>
      <c r="J32" s="63">
        <f>SUM(J12:J31)</f>
        <v>158</v>
      </c>
    </row>
  </sheetData>
  <mergeCells count="4">
    <mergeCell ref="A1:D1"/>
    <mergeCell ref="A3:L3"/>
    <mergeCell ref="C10:J10"/>
    <mergeCell ref="B5:C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4B8E8-39A9-4211-AE6B-D47F4FE97F38}">
  <dimension ref="A1:AT41"/>
  <sheetViews>
    <sheetView topLeftCell="A9" zoomScale="73" workbookViewId="0">
      <selection activeCell="AM30" sqref="AM30:AR31"/>
    </sheetView>
  </sheetViews>
  <sheetFormatPr defaultRowHeight="14.4" x14ac:dyDescent="0.3"/>
  <cols>
    <col min="3" max="3" width="20.88671875" customWidth="1"/>
    <col min="4" max="4" width="4" customWidth="1"/>
    <col min="5" max="5" width="3.6640625" customWidth="1"/>
    <col min="6" max="6" width="3.109375" customWidth="1"/>
    <col min="7" max="7" width="3.44140625" customWidth="1"/>
    <col min="8" max="8" width="3.5546875" customWidth="1"/>
    <col min="9" max="9" width="3.88671875" customWidth="1"/>
    <col min="10" max="10" width="3.77734375" customWidth="1"/>
    <col min="11" max="11" width="3.5546875" customWidth="1"/>
    <col min="12" max="12" width="3.6640625" customWidth="1"/>
    <col min="13" max="14" width="3.5546875" customWidth="1"/>
    <col min="15" max="15" width="3.109375" customWidth="1"/>
    <col min="16" max="16" width="4.6640625" customWidth="1"/>
    <col min="17" max="17" width="4.21875" customWidth="1"/>
    <col min="18" max="18" width="3.109375" customWidth="1"/>
    <col min="19" max="19" width="4" customWidth="1"/>
    <col min="20" max="20" width="3.44140625" customWidth="1"/>
    <col min="21" max="21" width="3.77734375" customWidth="1"/>
    <col min="22" max="22" width="3.21875" customWidth="1"/>
    <col min="23" max="23" width="3.77734375" customWidth="1"/>
    <col min="24" max="24" width="3.33203125" customWidth="1"/>
    <col min="25" max="25" width="3.21875" customWidth="1"/>
    <col min="26" max="26" width="3.88671875" customWidth="1"/>
    <col min="27" max="27" width="3.5546875" customWidth="1"/>
    <col min="28" max="28" width="3.88671875" bestFit="1" customWidth="1"/>
    <col min="29" max="29" width="3.109375" customWidth="1"/>
    <col min="30" max="30" width="3.5546875" customWidth="1"/>
    <col min="31" max="31" width="4.44140625" customWidth="1"/>
    <col min="32" max="32" width="3.109375" customWidth="1"/>
    <col min="33" max="33" width="3.5546875" customWidth="1"/>
    <col min="34" max="34" width="3.33203125" customWidth="1"/>
    <col min="35" max="35" width="22" customWidth="1"/>
    <col min="36" max="36" width="5.5546875" customWidth="1"/>
    <col min="37" max="37" width="13.109375" customWidth="1"/>
    <col min="38" max="38" width="12.88671875" customWidth="1"/>
    <col min="44" max="44" width="11" customWidth="1"/>
  </cols>
  <sheetData>
    <row r="1" spans="1:46" ht="85.8" customHeight="1" x14ac:dyDescent="0.3">
      <c r="A1" s="16"/>
      <c r="B1" s="16"/>
      <c r="C1" s="16"/>
      <c r="D1" s="16"/>
      <c r="E1" s="16"/>
      <c r="F1" s="16"/>
      <c r="G1" s="16"/>
      <c r="H1" s="16"/>
    </row>
    <row r="3" spans="1:46" x14ac:dyDescent="0.3">
      <c r="B3" s="17" t="str">
        <f>"February "&amp;Year!B5</f>
        <v>February 2024</v>
      </c>
      <c r="C3" s="18"/>
      <c r="E3" s="19" t="s">
        <v>22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46" x14ac:dyDescent="0.3">
      <c r="B4" s="18"/>
      <c r="C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8" spans="1:46" ht="22.8" customHeight="1" x14ac:dyDescent="0.3"/>
    <row r="9" spans="1:46" ht="33.6" customHeight="1" thickBot="1" x14ac:dyDescent="0.35">
      <c r="C9" s="20" t="s">
        <v>42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2"/>
      <c r="AM9" s="12" t="s">
        <v>44</v>
      </c>
      <c r="AN9" s="12"/>
      <c r="AO9" s="12"/>
      <c r="AP9" s="12"/>
      <c r="AQ9" s="12"/>
      <c r="AR9" s="12"/>
    </row>
    <row r="10" spans="1:46" ht="32.4" customHeight="1" x14ac:dyDescent="0.3">
      <c r="C10" s="2" t="s">
        <v>0</v>
      </c>
      <c r="D10" s="10" t="str">
        <f>IF(D11="","",INDEX({"Su";"M";"T";"W";"Th";"F";"Sa"},WEEKDAY(D11,1)))</f>
        <v>Th</v>
      </c>
      <c r="E10" s="10" t="str">
        <f>IF(E11="","",INDEX({"Su";"M";"T";"W";"Th";"F";"Sa"},WEEKDAY(E11,1)))</f>
        <v>F</v>
      </c>
      <c r="F10" s="10" t="str">
        <f>IF(F11="","",INDEX({"Su";"M";"T";"W";"Th";"F";"Sa"},WEEKDAY(F11,1)))</f>
        <v>Sa</v>
      </c>
      <c r="G10" s="10" t="str">
        <f>IF(G11="","",INDEX({"Su";"M";"T";"W";"Th";"F";"Sa"},WEEKDAY(G11,1)))</f>
        <v>Su</v>
      </c>
      <c r="H10" s="10" t="str">
        <f>IF(H11="","",INDEX({"Su";"M";"T";"W";"Th";"F";"Sa"},WEEKDAY(H11,1)))</f>
        <v>M</v>
      </c>
      <c r="I10" s="10" t="str">
        <f>IF(I11="","",INDEX({"Su";"M";"T";"W";"Th";"F";"Sa"},WEEKDAY(I11,1)))</f>
        <v>T</v>
      </c>
      <c r="J10" s="10" t="str">
        <f>IF(J11="","",INDEX({"Su";"M";"T";"W";"Th";"F";"Sa"},WEEKDAY(J11,1)))</f>
        <v>W</v>
      </c>
      <c r="K10" s="10" t="str">
        <f>IF(K11="","",INDEX({"Su";"M";"T";"W";"Th";"F";"Sa"},WEEKDAY(K11,1)))</f>
        <v>Th</v>
      </c>
      <c r="L10" s="10" t="str">
        <f>IF(L11="","",INDEX({"Su";"M";"T";"W";"Th";"F";"Sa"},WEEKDAY(L11,1)))</f>
        <v>F</v>
      </c>
      <c r="M10" s="10" t="str">
        <f>IF(M11="","",INDEX({"Su";"M";"T";"W";"Th";"F";"Sa"},WEEKDAY(M11,1)))</f>
        <v>Sa</v>
      </c>
      <c r="N10" s="10" t="str">
        <f>IF(N11="","",INDEX({"Su";"M";"T";"W";"Th";"F";"Sa"},WEEKDAY(N11,1)))</f>
        <v>Su</v>
      </c>
      <c r="O10" s="10" t="str">
        <f>IF(O11="","",INDEX({"Su";"M";"T";"W";"Th";"F";"Sa"},WEEKDAY(O11,1)))</f>
        <v>M</v>
      </c>
      <c r="P10" s="10" t="str">
        <f>IF(P11="","",INDEX({"Su";"M";"T";"W";"Th";"F";"Sa"},WEEKDAY(P11,1)))</f>
        <v>T</v>
      </c>
      <c r="Q10" s="10" t="str">
        <f>IF(Q11="","",INDEX({"Su";"M";"T";"W";"Th";"F";"Sa"},WEEKDAY(Q11,1)))</f>
        <v>W</v>
      </c>
      <c r="R10" s="10" t="str">
        <f>IF(R11="","",INDEX({"Su";"M";"T";"W";"Th";"F";"Sa"},WEEKDAY(R11,1)))</f>
        <v>Th</v>
      </c>
      <c r="S10" s="10" t="str">
        <f>IF(S11="","",INDEX({"Su";"M";"T";"W";"Th";"F";"Sa"},WEEKDAY(S11,1)))</f>
        <v>F</v>
      </c>
      <c r="T10" s="10" t="str">
        <f>IF(T11="","",INDEX({"Su";"M";"T";"W";"Th";"F";"Sa"},WEEKDAY(T11,1)))</f>
        <v>Sa</v>
      </c>
      <c r="U10" s="10" t="str">
        <f>IF(U11="","",INDEX({"Su";"M";"T";"W";"Th";"F";"Sa"},WEEKDAY(U11,1)))</f>
        <v>Su</v>
      </c>
      <c r="V10" s="10" t="str">
        <f>IF(V11="","",INDEX({"Su";"M";"T";"W";"Th";"F";"Sa"},WEEKDAY(V11,1)))</f>
        <v>M</v>
      </c>
      <c r="W10" s="10" t="str">
        <f>IF(W11="","",INDEX({"Su";"M";"T";"W";"Th";"F";"Sa"},WEEKDAY(W11,1)))</f>
        <v>T</v>
      </c>
      <c r="X10" s="10" t="str">
        <f>IF(X11="","",INDEX({"Su";"M";"T";"W";"Th";"F";"Sa"},WEEKDAY(X11,1)))</f>
        <v>W</v>
      </c>
      <c r="Y10" s="10" t="str">
        <f>IF(Y11="","",INDEX({"Su";"M";"T";"W";"Th";"F";"Sa"},WEEKDAY(Y11,1)))</f>
        <v>Th</v>
      </c>
      <c r="Z10" s="10" t="str">
        <f>IF(Z11="","",INDEX({"Su";"M";"T";"W";"Th";"F";"Sa"},WEEKDAY(Z11,1)))</f>
        <v>F</v>
      </c>
      <c r="AA10" s="10" t="str">
        <f>IF(AA11="","",INDEX({"Su";"M";"T";"W";"Th";"F";"Sa"},WEEKDAY(AA11,1)))</f>
        <v>Sa</v>
      </c>
      <c r="AB10" s="10" t="str">
        <f>IF(AB11="","",INDEX({"Su";"M";"T";"W";"Th";"F";"Sa"},WEEKDAY(AB11,1)))</f>
        <v>Su</v>
      </c>
      <c r="AC10" s="10" t="str">
        <f>IF(AC11="","",INDEX({"Su";"M";"T";"W";"Th";"F";"Sa"},WEEKDAY(AC11,1)))</f>
        <v>M</v>
      </c>
      <c r="AD10" s="10" t="str">
        <f>IF(AD11="","",INDEX({"Su";"M";"T";"W";"Th";"F";"Sa"},WEEKDAY(AD11,1)))</f>
        <v>T</v>
      </c>
      <c r="AE10" s="10" t="str">
        <f>IF(AE11="","",INDEX({"Su";"M";"T";"W";"Th";"F";"Sa"},WEEKDAY(AE11,1)))</f>
        <v>W</v>
      </c>
      <c r="AF10" s="10" t="str">
        <f>IF(AF11="","",INDEX({"Su";"M";"T";"W";"Th";"F";"Sa"},WEEKDAY(AF11,1)))</f>
        <v>Th</v>
      </c>
      <c r="AG10" s="10" t="str">
        <f>IF(AG11="","",INDEX({"Su";"M";"T";"W";"Th";"F";"Sa"},WEEKDAY(AG11,1)))</f>
        <v/>
      </c>
      <c r="AH10" s="10" t="str">
        <f>IF(AH11="","",INDEX({"Su";"M";"T";"W";"Th";"F";"Sa"},WEEKDAY(AH11,1)))</f>
        <v/>
      </c>
      <c r="AI10" s="56" t="s">
        <v>45</v>
      </c>
      <c r="AM10" s="8" t="str">
        <f>Year!D11</f>
        <v>V</v>
      </c>
      <c r="AN10" s="8" t="str">
        <f>Year!E11</f>
        <v>S</v>
      </c>
      <c r="AO10" s="8" t="str">
        <f>Year!F11</f>
        <v>P</v>
      </c>
      <c r="AP10" s="8" t="str">
        <f>Year!G11</f>
        <v>D</v>
      </c>
      <c r="AQ10" s="8" t="str">
        <f>Year!H11</f>
        <v>O</v>
      </c>
      <c r="AR10" s="8" t="str">
        <f>Year!I11</f>
        <v>U</v>
      </c>
    </row>
    <row r="11" spans="1:46" ht="22.2" customHeight="1" thickBot="1" x14ac:dyDescent="0.35">
      <c r="C11" s="2" t="s">
        <v>21</v>
      </c>
      <c r="D11" s="9">
        <f>DATE(Year!$B$5,MONTH(Feb!B3),1)</f>
        <v>45323</v>
      </c>
      <c r="E11" s="9">
        <f>D11+1</f>
        <v>45324</v>
      </c>
      <c r="F11" s="9">
        <f t="shared" ref="F11:AE11" si="0">E11+1</f>
        <v>45325</v>
      </c>
      <c r="G11" s="9">
        <f t="shared" si="0"/>
        <v>45326</v>
      </c>
      <c r="H11" s="9">
        <f t="shared" si="0"/>
        <v>45327</v>
      </c>
      <c r="I11" s="9">
        <f t="shared" si="0"/>
        <v>45328</v>
      </c>
      <c r="J11" s="9">
        <f t="shared" si="0"/>
        <v>45329</v>
      </c>
      <c r="K11" s="9">
        <f t="shared" si="0"/>
        <v>45330</v>
      </c>
      <c r="L11" s="9">
        <f t="shared" si="0"/>
        <v>45331</v>
      </c>
      <c r="M11" s="9">
        <f t="shared" si="0"/>
        <v>45332</v>
      </c>
      <c r="N11" s="9">
        <f t="shared" si="0"/>
        <v>45333</v>
      </c>
      <c r="O11" s="9">
        <f t="shared" si="0"/>
        <v>45334</v>
      </c>
      <c r="P11" s="9">
        <f t="shared" si="0"/>
        <v>45335</v>
      </c>
      <c r="Q11" s="9">
        <f t="shared" si="0"/>
        <v>45336</v>
      </c>
      <c r="R11" s="9">
        <f t="shared" si="0"/>
        <v>45337</v>
      </c>
      <c r="S11" s="9">
        <f t="shared" si="0"/>
        <v>45338</v>
      </c>
      <c r="T11" s="9">
        <f t="shared" si="0"/>
        <v>45339</v>
      </c>
      <c r="U11" s="9">
        <f t="shared" si="0"/>
        <v>45340</v>
      </c>
      <c r="V11" s="9">
        <f t="shared" si="0"/>
        <v>45341</v>
      </c>
      <c r="W11" s="9">
        <f t="shared" si="0"/>
        <v>45342</v>
      </c>
      <c r="X11" s="9">
        <f t="shared" si="0"/>
        <v>45343</v>
      </c>
      <c r="Y11" s="9">
        <f t="shared" si="0"/>
        <v>45344</v>
      </c>
      <c r="Z11" s="9">
        <f t="shared" si="0"/>
        <v>45345</v>
      </c>
      <c r="AA11" s="9">
        <f t="shared" si="0"/>
        <v>45346</v>
      </c>
      <c r="AB11" s="9">
        <f t="shared" si="0"/>
        <v>45347</v>
      </c>
      <c r="AC11" s="9">
        <f t="shared" si="0"/>
        <v>45348</v>
      </c>
      <c r="AD11" s="9">
        <f t="shared" si="0"/>
        <v>45349</v>
      </c>
      <c r="AE11" s="9">
        <f t="shared" si="0"/>
        <v>45350</v>
      </c>
      <c r="AF11" s="9">
        <f>IF(MONTH($AE11+1)&gt;MONTH($D$11),"",$AE11+1)</f>
        <v>45351</v>
      </c>
      <c r="AG11" s="9" t="str">
        <f>IF(MONTH($AE11+2)&gt;MONTH($D$11),"",$AE11+2)</f>
        <v/>
      </c>
      <c r="AH11" s="9" t="str">
        <f>IF(MONTH($AE11+3)&gt;MONTH($D$11),"",$AE11+3)</f>
        <v/>
      </c>
      <c r="AI11" s="57"/>
      <c r="AM11" s="34">
        <f>SUM(AM12:AM30)</f>
        <v>0</v>
      </c>
      <c r="AN11" s="34">
        <f t="shared" ref="AN11:AR11" si="1">SUM(AN12:AN30)</f>
        <v>3</v>
      </c>
      <c r="AO11" s="34">
        <f t="shared" si="1"/>
        <v>4</v>
      </c>
      <c r="AP11" s="34">
        <f t="shared" si="1"/>
        <v>9</v>
      </c>
      <c r="AQ11" s="34">
        <f t="shared" si="1"/>
        <v>2</v>
      </c>
      <c r="AR11" s="34">
        <f t="shared" si="1"/>
        <v>0</v>
      </c>
    </row>
    <row r="12" spans="1:46" ht="20.399999999999999" customHeight="1" x14ac:dyDescent="0.3">
      <c r="B12" s="13" t="s">
        <v>43</v>
      </c>
      <c r="C12" s="5" t="s">
        <v>1</v>
      </c>
      <c r="D12" s="37" t="s">
        <v>36</v>
      </c>
      <c r="E12" s="38" t="s">
        <v>36</v>
      </c>
      <c r="F12" s="38"/>
      <c r="G12" s="38"/>
      <c r="H12" s="38"/>
      <c r="I12" s="39"/>
      <c r="J12" s="39"/>
      <c r="K12" s="38"/>
      <c r="L12" s="38"/>
      <c r="M12" s="38"/>
      <c r="N12" s="38"/>
      <c r="O12" s="38" t="s">
        <v>34</v>
      </c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 t="s">
        <v>36</v>
      </c>
      <c r="AD12" s="38"/>
      <c r="AE12" s="38"/>
      <c r="AF12" s="38"/>
      <c r="AG12" s="38"/>
      <c r="AH12" s="38"/>
      <c r="AI12" s="59">
        <f>SUM(AM12:AR12)</f>
        <v>4</v>
      </c>
      <c r="AM12" s="35">
        <f>COUNTIF($D12:$AH12,AM$10)</f>
        <v>0</v>
      </c>
      <c r="AN12" s="35">
        <f t="shared" ref="AN12:AR12" si="2">COUNTIF($D12:$AH12,AN$10)</f>
        <v>1</v>
      </c>
      <c r="AO12" s="35">
        <f t="shared" si="2"/>
        <v>0</v>
      </c>
      <c r="AP12" s="35">
        <f t="shared" si="2"/>
        <v>3</v>
      </c>
      <c r="AQ12" s="35">
        <f t="shared" si="2"/>
        <v>0</v>
      </c>
      <c r="AR12" s="36">
        <f t="shared" si="2"/>
        <v>0</v>
      </c>
      <c r="AS12" s="11"/>
    </row>
    <row r="13" spans="1:46" ht="18" x14ac:dyDescent="0.3">
      <c r="B13" s="14"/>
      <c r="C13" s="5" t="s">
        <v>2</v>
      </c>
      <c r="D13" s="38"/>
      <c r="E13" s="38"/>
      <c r="F13" s="38"/>
      <c r="G13" s="38"/>
      <c r="H13" s="38"/>
      <c r="I13" s="39"/>
      <c r="J13" s="39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 t="s">
        <v>34</v>
      </c>
      <c r="AH13" s="38"/>
      <c r="AI13" s="59">
        <f t="shared" ref="AI13:AI31" si="3">SUM(AM13:AR13)</f>
        <v>1</v>
      </c>
      <c r="AM13" s="35">
        <f t="shared" ref="AM13:AR31" si="4">COUNTIF($D13:$AH13,AM$10)</f>
        <v>0</v>
      </c>
      <c r="AN13" s="35">
        <f t="shared" ref="AN13:AR27" si="5">COUNTIF($D13:$AH13,AN$10)</f>
        <v>1</v>
      </c>
      <c r="AO13" s="35">
        <f t="shared" si="5"/>
        <v>0</v>
      </c>
      <c r="AP13" s="35">
        <f t="shared" si="5"/>
        <v>0</v>
      </c>
      <c r="AQ13" s="35">
        <f t="shared" si="5"/>
        <v>0</v>
      </c>
      <c r="AR13" s="35">
        <f t="shared" si="5"/>
        <v>0</v>
      </c>
    </row>
    <row r="14" spans="1:46" ht="18" x14ac:dyDescent="0.3">
      <c r="B14" s="14"/>
      <c r="C14" s="5" t="s">
        <v>3</v>
      </c>
      <c r="D14" s="38"/>
      <c r="E14" s="38"/>
      <c r="F14" s="38"/>
      <c r="G14" s="38"/>
      <c r="H14" s="38"/>
      <c r="I14" s="39"/>
      <c r="J14" s="39"/>
      <c r="K14" s="38"/>
      <c r="L14" s="38" t="s">
        <v>36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59">
        <f t="shared" si="3"/>
        <v>1</v>
      </c>
      <c r="AM14" s="35">
        <f t="shared" si="4"/>
        <v>0</v>
      </c>
      <c r="AN14" s="35">
        <f t="shared" si="5"/>
        <v>0</v>
      </c>
      <c r="AO14" s="35">
        <f t="shared" si="5"/>
        <v>0</v>
      </c>
      <c r="AP14" s="35">
        <f t="shared" si="5"/>
        <v>1</v>
      </c>
      <c r="AQ14" s="35">
        <f t="shared" si="5"/>
        <v>0</v>
      </c>
      <c r="AR14" s="35">
        <f t="shared" si="5"/>
        <v>0</v>
      </c>
    </row>
    <row r="15" spans="1:46" ht="18" x14ac:dyDescent="0.3">
      <c r="B15" s="14"/>
      <c r="C15" s="5" t="s">
        <v>4</v>
      </c>
      <c r="D15" s="38"/>
      <c r="E15" s="38"/>
      <c r="F15" s="38"/>
      <c r="G15" s="38"/>
      <c r="H15" s="38"/>
      <c r="I15" s="39"/>
      <c r="J15" s="39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59">
        <f t="shared" si="3"/>
        <v>0</v>
      </c>
      <c r="AM15" s="35">
        <f t="shared" si="4"/>
        <v>0</v>
      </c>
      <c r="AN15" s="35">
        <f t="shared" si="5"/>
        <v>0</v>
      </c>
      <c r="AO15" s="35">
        <f t="shared" si="5"/>
        <v>0</v>
      </c>
      <c r="AP15" s="35">
        <f t="shared" si="5"/>
        <v>0</v>
      </c>
      <c r="AQ15" s="35">
        <f t="shared" si="5"/>
        <v>0</v>
      </c>
      <c r="AR15" s="35">
        <f t="shared" si="5"/>
        <v>0</v>
      </c>
    </row>
    <row r="16" spans="1:46" ht="18" x14ac:dyDescent="0.3">
      <c r="B16" s="14"/>
      <c r="C16" s="5" t="s">
        <v>5</v>
      </c>
      <c r="D16" s="38"/>
      <c r="E16" s="38" t="s">
        <v>36</v>
      </c>
      <c r="F16" s="38"/>
      <c r="G16" s="38"/>
      <c r="H16" s="38"/>
      <c r="I16" s="39"/>
      <c r="J16" s="39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 t="s">
        <v>35</v>
      </c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59">
        <f t="shared" si="3"/>
        <v>2</v>
      </c>
      <c r="AM16" s="35">
        <f t="shared" si="4"/>
        <v>0</v>
      </c>
      <c r="AN16" s="35">
        <f t="shared" si="5"/>
        <v>0</v>
      </c>
      <c r="AO16" s="35">
        <f t="shared" si="5"/>
        <v>1</v>
      </c>
      <c r="AP16" s="35">
        <f t="shared" si="5"/>
        <v>1</v>
      </c>
      <c r="AQ16" s="35">
        <f t="shared" si="5"/>
        <v>0</v>
      </c>
      <c r="AR16" s="35">
        <f t="shared" si="5"/>
        <v>0</v>
      </c>
      <c r="AT16" s="7"/>
    </row>
    <row r="17" spans="2:44" ht="18" x14ac:dyDescent="0.3">
      <c r="B17" s="14"/>
      <c r="C17" s="5" t="s">
        <v>6</v>
      </c>
      <c r="D17" s="38"/>
      <c r="E17" s="38"/>
      <c r="F17" s="38"/>
      <c r="G17" s="38"/>
      <c r="H17" s="38"/>
      <c r="I17" s="39"/>
      <c r="J17" s="39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59">
        <f t="shared" si="3"/>
        <v>0</v>
      </c>
      <c r="AM17" s="35">
        <f t="shared" si="4"/>
        <v>0</v>
      </c>
      <c r="AN17" s="35">
        <f t="shared" si="5"/>
        <v>0</v>
      </c>
      <c r="AO17" s="35">
        <f t="shared" si="5"/>
        <v>0</v>
      </c>
      <c r="AP17" s="35">
        <f t="shared" si="5"/>
        <v>0</v>
      </c>
      <c r="AQ17" s="35">
        <f t="shared" si="5"/>
        <v>0</v>
      </c>
      <c r="AR17" s="35">
        <f t="shared" si="5"/>
        <v>0</v>
      </c>
    </row>
    <row r="18" spans="2:44" ht="18" x14ac:dyDescent="0.3">
      <c r="B18" s="14"/>
      <c r="C18" s="5" t="s">
        <v>7</v>
      </c>
      <c r="D18" s="38"/>
      <c r="E18" s="38"/>
      <c r="F18" s="38"/>
      <c r="G18" s="38"/>
      <c r="H18" s="38"/>
      <c r="I18" s="39"/>
      <c r="J18" s="39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59">
        <f t="shared" si="3"/>
        <v>0</v>
      </c>
      <c r="AM18" s="35">
        <f t="shared" si="4"/>
        <v>0</v>
      </c>
      <c r="AN18" s="35">
        <f t="shared" si="5"/>
        <v>0</v>
      </c>
      <c r="AO18" s="35">
        <f t="shared" si="5"/>
        <v>0</v>
      </c>
      <c r="AP18" s="35">
        <f t="shared" si="5"/>
        <v>0</v>
      </c>
      <c r="AQ18" s="35">
        <f t="shared" si="5"/>
        <v>0</v>
      </c>
      <c r="AR18" s="35">
        <f t="shared" si="5"/>
        <v>0</v>
      </c>
    </row>
    <row r="19" spans="2:44" ht="18" x14ac:dyDescent="0.3">
      <c r="B19" s="14"/>
      <c r="C19" s="5" t="s">
        <v>8</v>
      </c>
      <c r="D19" s="38"/>
      <c r="E19" s="38"/>
      <c r="F19" s="38"/>
      <c r="G19" s="38"/>
      <c r="H19" s="38"/>
      <c r="I19" s="39"/>
      <c r="J19" s="39"/>
      <c r="K19" s="38"/>
      <c r="L19" s="38"/>
      <c r="M19" s="38"/>
      <c r="N19" s="38"/>
      <c r="O19" s="38"/>
      <c r="P19" s="38"/>
      <c r="Q19" s="38"/>
      <c r="R19" s="38"/>
      <c r="S19" s="38" t="s">
        <v>38</v>
      </c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59">
        <f t="shared" si="3"/>
        <v>1</v>
      </c>
      <c r="AM19" s="35">
        <f t="shared" si="4"/>
        <v>0</v>
      </c>
      <c r="AN19" s="35">
        <f t="shared" si="5"/>
        <v>0</v>
      </c>
      <c r="AO19" s="35">
        <f t="shared" si="5"/>
        <v>0</v>
      </c>
      <c r="AP19" s="35">
        <f t="shared" si="5"/>
        <v>0</v>
      </c>
      <c r="AQ19" s="35">
        <f t="shared" si="5"/>
        <v>1</v>
      </c>
      <c r="AR19" s="35">
        <f t="shared" si="5"/>
        <v>0</v>
      </c>
    </row>
    <row r="20" spans="2:44" ht="18" x14ac:dyDescent="0.3">
      <c r="B20" s="14"/>
      <c r="C20" s="5" t="s">
        <v>9</v>
      </c>
      <c r="D20" s="38"/>
      <c r="E20" s="38"/>
      <c r="F20" s="38"/>
      <c r="G20" s="38"/>
      <c r="H20" s="38"/>
      <c r="I20" s="39"/>
      <c r="J20" s="39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 t="s">
        <v>35</v>
      </c>
      <c r="AA20" s="38"/>
      <c r="AB20" s="38"/>
      <c r="AC20" s="38"/>
      <c r="AD20" s="38"/>
      <c r="AE20" s="38"/>
      <c r="AF20" s="38"/>
      <c r="AG20" s="38"/>
      <c r="AH20" s="38"/>
      <c r="AI20" s="59">
        <f t="shared" si="3"/>
        <v>1</v>
      </c>
      <c r="AM20" s="35">
        <f t="shared" si="4"/>
        <v>0</v>
      </c>
      <c r="AN20" s="35">
        <f t="shared" si="5"/>
        <v>0</v>
      </c>
      <c r="AO20" s="35">
        <f t="shared" si="5"/>
        <v>1</v>
      </c>
      <c r="AP20" s="35">
        <f t="shared" si="5"/>
        <v>0</v>
      </c>
      <c r="AQ20" s="35">
        <f t="shared" si="5"/>
        <v>0</v>
      </c>
      <c r="AR20" s="35">
        <f t="shared" si="5"/>
        <v>0</v>
      </c>
    </row>
    <row r="21" spans="2:44" ht="18" x14ac:dyDescent="0.3">
      <c r="B21" s="14"/>
      <c r="C21" s="5" t="s">
        <v>10</v>
      </c>
      <c r="D21" s="38"/>
      <c r="E21" s="38"/>
      <c r="F21" s="38"/>
      <c r="G21" s="38"/>
      <c r="H21" s="38"/>
      <c r="I21" s="39"/>
      <c r="J21" s="39"/>
      <c r="K21" s="38"/>
      <c r="L21" s="38"/>
      <c r="M21" s="38"/>
      <c r="N21" s="38"/>
      <c r="O21" s="38"/>
      <c r="P21" s="38"/>
      <c r="Q21" s="38"/>
      <c r="R21" s="38"/>
      <c r="S21" s="38" t="s">
        <v>38</v>
      </c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59">
        <f t="shared" si="3"/>
        <v>1</v>
      </c>
      <c r="AM21" s="35">
        <f t="shared" si="4"/>
        <v>0</v>
      </c>
      <c r="AN21" s="35">
        <f t="shared" si="5"/>
        <v>0</v>
      </c>
      <c r="AO21" s="35">
        <f t="shared" si="5"/>
        <v>0</v>
      </c>
      <c r="AP21" s="35">
        <f t="shared" si="5"/>
        <v>0</v>
      </c>
      <c r="AQ21" s="35">
        <f t="shared" si="5"/>
        <v>1</v>
      </c>
      <c r="AR21" s="35">
        <f t="shared" si="5"/>
        <v>0</v>
      </c>
    </row>
    <row r="22" spans="2:44" ht="18" x14ac:dyDescent="0.3">
      <c r="B22" s="14"/>
      <c r="C22" s="5" t="s">
        <v>11</v>
      </c>
      <c r="D22" s="38"/>
      <c r="E22" s="38"/>
      <c r="F22" s="38"/>
      <c r="G22" s="38"/>
      <c r="H22" s="38"/>
      <c r="I22" s="39"/>
      <c r="J22" s="39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59">
        <f t="shared" si="3"/>
        <v>0</v>
      </c>
      <c r="AM22" s="35">
        <f t="shared" si="4"/>
        <v>0</v>
      </c>
      <c r="AN22" s="35">
        <f t="shared" si="5"/>
        <v>0</v>
      </c>
      <c r="AO22" s="35">
        <f t="shared" si="5"/>
        <v>0</v>
      </c>
      <c r="AP22" s="35">
        <f t="shared" si="5"/>
        <v>0</v>
      </c>
      <c r="AQ22" s="35">
        <f t="shared" si="5"/>
        <v>0</v>
      </c>
      <c r="AR22" s="35">
        <f t="shared" si="5"/>
        <v>0</v>
      </c>
    </row>
    <row r="23" spans="2:44" ht="18" x14ac:dyDescent="0.3">
      <c r="B23" s="14"/>
      <c r="C23" s="5" t="s">
        <v>12</v>
      </c>
      <c r="D23" s="38"/>
      <c r="E23" s="38" t="s">
        <v>35</v>
      </c>
      <c r="F23" s="38"/>
      <c r="G23" s="38"/>
      <c r="H23" s="38" t="s">
        <v>35</v>
      </c>
      <c r="I23" s="39"/>
      <c r="J23" s="39"/>
      <c r="K23" s="38"/>
      <c r="L23" s="38" t="s">
        <v>36</v>
      </c>
      <c r="M23" s="38"/>
      <c r="N23" s="38"/>
      <c r="O23" s="38" t="s">
        <v>34</v>
      </c>
      <c r="P23" s="38"/>
      <c r="Q23" s="38"/>
      <c r="R23" s="38"/>
      <c r="S23" s="38"/>
      <c r="T23" s="38"/>
      <c r="U23" s="38"/>
      <c r="V23" s="38" t="s">
        <v>36</v>
      </c>
      <c r="W23" s="38"/>
      <c r="X23" s="38"/>
      <c r="Y23" s="38"/>
      <c r="Z23" s="38"/>
      <c r="AA23" s="38"/>
      <c r="AB23" s="38"/>
      <c r="AC23" s="38" t="s">
        <v>36</v>
      </c>
      <c r="AD23" s="38"/>
      <c r="AE23" s="38"/>
      <c r="AF23" s="38"/>
      <c r="AG23" s="38"/>
      <c r="AH23" s="38" t="s">
        <v>36</v>
      </c>
      <c r="AI23" s="59">
        <f t="shared" si="3"/>
        <v>7</v>
      </c>
      <c r="AM23" s="35">
        <f t="shared" si="4"/>
        <v>0</v>
      </c>
      <c r="AN23" s="35">
        <f t="shared" si="5"/>
        <v>1</v>
      </c>
      <c r="AO23" s="35">
        <f t="shared" si="5"/>
        <v>2</v>
      </c>
      <c r="AP23" s="35">
        <f t="shared" si="5"/>
        <v>4</v>
      </c>
      <c r="AQ23" s="35">
        <f t="shared" si="5"/>
        <v>0</v>
      </c>
      <c r="AR23" s="35">
        <f t="shared" si="5"/>
        <v>0</v>
      </c>
    </row>
    <row r="24" spans="2:44" ht="18" x14ac:dyDescent="0.3">
      <c r="B24" s="14"/>
      <c r="C24" s="5" t="s">
        <v>13</v>
      </c>
      <c r="D24" s="38"/>
      <c r="E24" s="38"/>
      <c r="F24" s="38"/>
      <c r="G24" s="38"/>
      <c r="H24" s="38"/>
      <c r="I24" s="39"/>
      <c r="J24" s="39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59">
        <f t="shared" si="3"/>
        <v>0</v>
      </c>
      <c r="AM24" s="35">
        <f t="shared" si="4"/>
        <v>0</v>
      </c>
      <c r="AN24" s="35">
        <f t="shared" si="5"/>
        <v>0</v>
      </c>
      <c r="AO24" s="35">
        <f t="shared" si="5"/>
        <v>0</v>
      </c>
      <c r="AP24" s="35">
        <f t="shared" si="5"/>
        <v>0</v>
      </c>
      <c r="AQ24" s="35">
        <f t="shared" si="5"/>
        <v>0</v>
      </c>
      <c r="AR24" s="35">
        <f t="shared" si="5"/>
        <v>0</v>
      </c>
    </row>
    <row r="25" spans="2:44" ht="18" x14ac:dyDescent="0.3">
      <c r="B25" s="14"/>
      <c r="C25" s="5" t="s">
        <v>14</v>
      </c>
      <c r="D25" s="38"/>
      <c r="E25" s="38"/>
      <c r="F25" s="38"/>
      <c r="G25" s="38"/>
      <c r="H25" s="38"/>
      <c r="I25" s="39"/>
      <c r="J25" s="39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59">
        <f t="shared" si="3"/>
        <v>0</v>
      </c>
      <c r="AM25" s="35">
        <f t="shared" si="4"/>
        <v>0</v>
      </c>
      <c r="AN25" s="35">
        <f t="shared" si="5"/>
        <v>0</v>
      </c>
      <c r="AO25" s="35">
        <f t="shared" si="5"/>
        <v>0</v>
      </c>
      <c r="AP25" s="35">
        <f t="shared" si="5"/>
        <v>0</v>
      </c>
      <c r="AQ25" s="35">
        <f t="shared" si="5"/>
        <v>0</v>
      </c>
      <c r="AR25" s="35">
        <f t="shared" si="5"/>
        <v>0</v>
      </c>
    </row>
    <row r="26" spans="2:44" ht="18" x14ac:dyDescent="0.3">
      <c r="B26" s="14"/>
      <c r="C26" s="5" t="s">
        <v>15</v>
      </c>
      <c r="D26" s="38"/>
      <c r="E26" s="38"/>
      <c r="F26" s="38"/>
      <c r="G26" s="38"/>
      <c r="H26" s="38"/>
      <c r="I26" s="39"/>
      <c r="J26" s="39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59">
        <f t="shared" si="3"/>
        <v>0</v>
      </c>
      <c r="AM26" s="35">
        <f t="shared" si="4"/>
        <v>0</v>
      </c>
      <c r="AN26" s="35">
        <f t="shared" si="5"/>
        <v>0</v>
      </c>
      <c r="AO26" s="35">
        <f t="shared" si="5"/>
        <v>0</v>
      </c>
      <c r="AP26" s="35">
        <f t="shared" si="5"/>
        <v>0</v>
      </c>
      <c r="AQ26" s="35">
        <f t="shared" si="5"/>
        <v>0</v>
      </c>
      <c r="AR26" s="35">
        <f t="shared" si="5"/>
        <v>0</v>
      </c>
    </row>
    <row r="27" spans="2:44" ht="18" x14ac:dyDescent="0.3">
      <c r="B27" s="14"/>
      <c r="C27" s="5" t="s">
        <v>16</v>
      </c>
      <c r="D27" s="38"/>
      <c r="E27" s="38"/>
      <c r="F27" s="38"/>
      <c r="G27" s="38"/>
      <c r="H27" s="38"/>
      <c r="I27" s="39"/>
      <c r="J27" s="39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59">
        <f t="shared" si="3"/>
        <v>0</v>
      </c>
      <c r="AM27" s="35">
        <f t="shared" si="4"/>
        <v>0</v>
      </c>
      <c r="AN27" s="35">
        <f t="shared" si="5"/>
        <v>0</v>
      </c>
      <c r="AO27" s="35">
        <f t="shared" si="5"/>
        <v>0</v>
      </c>
      <c r="AP27" s="35">
        <f t="shared" si="5"/>
        <v>0</v>
      </c>
      <c r="AQ27" s="35">
        <f t="shared" si="5"/>
        <v>0</v>
      </c>
      <c r="AR27" s="35">
        <f t="shared" si="5"/>
        <v>0</v>
      </c>
    </row>
    <row r="28" spans="2:44" ht="18" x14ac:dyDescent="0.3">
      <c r="B28" s="14"/>
      <c r="C28" s="5" t="s">
        <v>17</v>
      </c>
      <c r="D28" s="38"/>
      <c r="E28" s="38"/>
      <c r="F28" s="38"/>
      <c r="G28" s="38"/>
      <c r="H28" s="38"/>
      <c r="I28" s="39"/>
      <c r="J28" s="39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59">
        <f t="shared" si="3"/>
        <v>0</v>
      </c>
      <c r="AM28" s="35">
        <f t="shared" si="4"/>
        <v>0</v>
      </c>
      <c r="AN28" s="35">
        <f t="shared" si="4"/>
        <v>0</v>
      </c>
      <c r="AO28" s="35">
        <f t="shared" si="4"/>
        <v>0</v>
      </c>
      <c r="AP28" s="35">
        <f t="shared" si="4"/>
        <v>0</v>
      </c>
      <c r="AQ28" s="35">
        <f t="shared" si="4"/>
        <v>0</v>
      </c>
      <c r="AR28" s="35">
        <f t="shared" si="4"/>
        <v>0</v>
      </c>
    </row>
    <row r="29" spans="2:44" ht="18" x14ac:dyDescent="0.3">
      <c r="B29" s="14"/>
      <c r="C29" s="5" t="s">
        <v>18</v>
      </c>
      <c r="D29" s="38"/>
      <c r="E29" s="38"/>
      <c r="F29" s="38"/>
      <c r="G29" s="38"/>
      <c r="H29" s="38"/>
      <c r="I29" s="39"/>
      <c r="J29" s="39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59">
        <f t="shared" si="3"/>
        <v>0</v>
      </c>
      <c r="AM29" s="35">
        <f t="shared" si="4"/>
        <v>0</v>
      </c>
      <c r="AN29" s="35">
        <f t="shared" si="4"/>
        <v>0</v>
      </c>
      <c r="AO29" s="35">
        <f t="shared" si="4"/>
        <v>0</v>
      </c>
      <c r="AP29" s="35">
        <f t="shared" si="4"/>
        <v>0</v>
      </c>
      <c r="AQ29" s="35">
        <f t="shared" si="4"/>
        <v>0</v>
      </c>
      <c r="AR29" s="35">
        <f t="shared" si="4"/>
        <v>0</v>
      </c>
    </row>
    <row r="30" spans="2:44" ht="18" x14ac:dyDescent="0.3">
      <c r="B30" s="14"/>
      <c r="C30" s="5" t="s">
        <v>19</v>
      </c>
      <c r="D30" s="38"/>
      <c r="E30" s="38"/>
      <c r="F30" s="38"/>
      <c r="G30" s="38"/>
      <c r="H30" s="38"/>
      <c r="I30" s="39"/>
      <c r="J30" s="39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59">
        <f t="shared" si="3"/>
        <v>0</v>
      </c>
      <c r="AM30" s="35">
        <f t="shared" si="4"/>
        <v>0</v>
      </c>
      <c r="AN30" s="35">
        <f t="shared" si="4"/>
        <v>0</v>
      </c>
      <c r="AO30" s="35">
        <f t="shared" si="4"/>
        <v>0</v>
      </c>
      <c r="AP30" s="35">
        <f t="shared" si="4"/>
        <v>0</v>
      </c>
      <c r="AQ30" s="35">
        <f t="shared" si="4"/>
        <v>0</v>
      </c>
      <c r="AR30" s="35">
        <f t="shared" si="4"/>
        <v>0</v>
      </c>
    </row>
    <row r="31" spans="2:44" ht="18" x14ac:dyDescent="0.3">
      <c r="B31" s="15"/>
      <c r="C31" s="5" t="s">
        <v>20</v>
      </c>
      <c r="D31" s="38"/>
      <c r="E31" s="38"/>
      <c r="F31" s="38"/>
      <c r="G31" s="38"/>
      <c r="H31" s="38"/>
      <c r="I31" s="39"/>
      <c r="J31" s="39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59">
        <f t="shared" si="3"/>
        <v>0</v>
      </c>
      <c r="AM31" s="35">
        <f t="shared" si="4"/>
        <v>0</v>
      </c>
      <c r="AN31" s="35">
        <f t="shared" si="4"/>
        <v>0</v>
      </c>
      <c r="AO31" s="35">
        <f t="shared" si="4"/>
        <v>0</v>
      </c>
      <c r="AP31" s="35">
        <f t="shared" si="4"/>
        <v>0</v>
      </c>
      <c r="AQ31" s="35">
        <f t="shared" si="4"/>
        <v>0</v>
      </c>
      <c r="AR31" s="35">
        <f t="shared" si="4"/>
        <v>0</v>
      </c>
    </row>
    <row r="34" spans="37:38" ht="15" customHeight="1" x14ac:dyDescent="0.3"/>
    <row r="35" spans="37:38" ht="25.8" customHeight="1" x14ac:dyDescent="0.3">
      <c r="AK35" s="6" t="s">
        <v>25</v>
      </c>
      <c r="AL35" s="3" t="s">
        <v>26</v>
      </c>
    </row>
    <row r="36" spans="37:38" x14ac:dyDescent="0.3">
      <c r="AK36" s="4" t="s">
        <v>27</v>
      </c>
      <c r="AL36" s="4" t="s">
        <v>28</v>
      </c>
    </row>
    <row r="37" spans="37:38" x14ac:dyDescent="0.3">
      <c r="AK37" s="4" t="s">
        <v>29</v>
      </c>
      <c r="AL37" s="4" t="s">
        <v>34</v>
      </c>
    </row>
    <row r="38" spans="37:38" x14ac:dyDescent="0.3">
      <c r="AK38" s="4" t="s">
        <v>30</v>
      </c>
      <c r="AL38" s="4" t="s">
        <v>35</v>
      </c>
    </row>
    <row r="39" spans="37:38" x14ac:dyDescent="0.3">
      <c r="AK39" s="4" t="s">
        <v>31</v>
      </c>
      <c r="AL39" s="4" t="s">
        <v>36</v>
      </c>
    </row>
    <row r="40" spans="37:38" x14ac:dyDescent="0.3">
      <c r="AK40" s="4" t="s">
        <v>32</v>
      </c>
      <c r="AL40" s="4" t="s">
        <v>38</v>
      </c>
    </row>
    <row r="41" spans="37:38" x14ac:dyDescent="0.3">
      <c r="AK41" s="4" t="s">
        <v>33</v>
      </c>
      <c r="AL41" s="4" t="s">
        <v>37</v>
      </c>
    </row>
  </sheetData>
  <mergeCells count="7">
    <mergeCell ref="AM9:AR9"/>
    <mergeCell ref="B12:B31"/>
    <mergeCell ref="A1:H1"/>
    <mergeCell ref="B3:C4"/>
    <mergeCell ref="E3:R4"/>
    <mergeCell ref="C9:AH9"/>
    <mergeCell ref="AI10:AI11"/>
  </mergeCells>
  <phoneticPr fontId="2" type="noConversion"/>
  <conditionalFormatting sqref="D12:AH31">
    <cfRule type="expression" dxfId="42" priority="3">
      <formula>OR(D$10="Sa",D$10="Su")</formula>
    </cfRule>
  </conditionalFormatting>
  <conditionalFormatting sqref="AI12:AI31">
    <cfRule type="top10" dxfId="25" priority="2" rank="3"/>
  </conditionalFormatting>
  <conditionalFormatting sqref="C12:C31">
    <cfRule type="expression" dxfId="23" priority="1">
      <formula>$AI12&gt;3</formula>
    </cfRule>
  </conditionalFormatting>
  <dataValidations count="1">
    <dataValidation type="list" allowBlank="1" showInputMessage="1" showErrorMessage="1" sqref="D12:H31 K12:O31 R12:V31 Y12:AC31 AF12:AH31" xr:uid="{F4A910C5-0B57-469E-B650-399939EC0742}">
      <formula1>$AL$36:$AL$41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1137-341B-4764-9F14-DD9FFDD59B7C}">
  <dimension ref="A1:AT41"/>
  <sheetViews>
    <sheetView zoomScale="73" workbookViewId="0">
      <selection activeCell="AM30" sqref="AM30:AR31"/>
    </sheetView>
  </sheetViews>
  <sheetFormatPr defaultRowHeight="14.4" x14ac:dyDescent="0.3"/>
  <cols>
    <col min="3" max="3" width="20.88671875" customWidth="1"/>
    <col min="4" max="4" width="4" customWidth="1"/>
    <col min="5" max="5" width="3.6640625" customWidth="1"/>
    <col min="6" max="6" width="3.109375" customWidth="1"/>
    <col min="7" max="7" width="3.44140625" customWidth="1"/>
    <col min="8" max="8" width="3.5546875" customWidth="1"/>
    <col min="9" max="9" width="3.88671875" customWidth="1"/>
    <col min="10" max="10" width="3.77734375" customWidth="1"/>
    <col min="11" max="11" width="3.5546875" customWidth="1"/>
    <col min="12" max="12" width="3.6640625" customWidth="1"/>
    <col min="13" max="14" width="3.5546875" customWidth="1"/>
    <col min="15" max="15" width="3.109375" customWidth="1"/>
    <col min="16" max="16" width="4.6640625" customWidth="1"/>
    <col min="17" max="17" width="4.21875" customWidth="1"/>
    <col min="18" max="18" width="3.109375" customWidth="1"/>
    <col min="19" max="19" width="4" customWidth="1"/>
    <col min="20" max="20" width="3.44140625" customWidth="1"/>
    <col min="21" max="21" width="3.77734375" customWidth="1"/>
    <col min="22" max="22" width="3.21875" customWidth="1"/>
    <col min="23" max="23" width="3.77734375" customWidth="1"/>
    <col min="24" max="24" width="3.33203125" customWidth="1"/>
    <col min="25" max="25" width="3.21875" customWidth="1"/>
    <col min="26" max="26" width="3.88671875" customWidth="1"/>
    <col min="27" max="27" width="3.5546875" customWidth="1"/>
    <col min="28" max="28" width="3.88671875" bestFit="1" customWidth="1"/>
    <col min="29" max="29" width="3.109375" customWidth="1"/>
    <col min="30" max="30" width="3.5546875" customWidth="1"/>
    <col min="31" max="31" width="4.44140625" customWidth="1"/>
    <col min="32" max="32" width="3.109375" customWidth="1"/>
    <col min="33" max="33" width="3.5546875" customWidth="1"/>
    <col min="34" max="34" width="3.33203125" customWidth="1"/>
    <col min="35" max="35" width="24.21875" customWidth="1"/>
    <col min="36" max="36" width="5.5546875" customWidth="1"/>
    <col min="37" max="37" width="13.109375" customWidth="1"/>
    <col min="38" max="38" width="12.88671875" customWidth="1"/>
    <col min="44" max="44" width="11" customWidth="1"/>
  </cols>
  <sheetData>
    <row r="1" spans="1:46" ht="85.8" customHeight="1" x14ac:dyDescent="0.3">
      <c r="A1" s="16"/>
      <c r="B1" s="16"/>
      <c r="C1" s="16"/>
      <c r="D1" s="16"/>
      <c r="E1" s="16"/>
      <c r="F1" s="16"/>
      <c r="G1" s="16"/>
      <c r="H1" s="16"/>
    </row>
    <row r="3" spans="1:46" x14ac:dyDescent="0.3">
      <c r="B3" s="17" t="str">
        <f>"March "&amp;Year!B5</f>
        <v>March 2024</v>
      </c>
      <c r="C3" s="18"/>
      <c r="E3" s="19" t="s">
        <v>22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46" x14ac:dyDescent="0.3">
      <c r="B4" s="18"/>
      <c r="C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8" spans="1:46" ht="22.8" customHeight="1" x14ac:dyDescent="0.3"/>
    <row r="9" spans="1:46" ht="33.6" customHeight="1" thickBot="1" x14ac:dyDescent="0.35">
      <c r="C9" s="20" t="s">
        <v>42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2"/>
      <c r="AM9" s="12" t="s">
        <v>44</v>
      </c>
      <c r="AN9" s="12"/>
      <c r="AO9" s="12"/>
      <c r="AP9" s="12"/>
      <c r="AQ9" s="12"/>
      <c r="AR9" s="12"/>
    </row>
    <row r="10" spans="1:46" ht="32.4" customHeight="1" x14ac:dyDescent="0.3">
      <c r="C10" s="2" t="s">
        <v>0</v>
      </c>
      <c r="D10" s="10" t="str">
        <f>IF(D11="","",INDEX({"Su";"M";"T";"W";"Th";"F";"Sa"},WEEKDAY(D11,1)))</f>
        <v>F</v>
      </c>
      <c r="E10" s="10" t="str">
        <f>IF(E11="","",INDEX({"Su";"M";"T";"W";"Th";"F";"Sa"},WEEKDAY(E11,1)))</f>
        <v>Sa</v>
      </c>
      <c r="F10" s="10" t="str">
        <f>IF(F11="","",INDEX({"Su";"M";"T";"W";"Th";"F";"Sa"},WEEKDAY(F11,1)))</f>
        <v>Su</v>
      </c>
      <c r="G10" s="10" t="str">
        <f>IF(G11="","",INDEX({"Su";"M";"T";"W";"Th";"F";"Sa"},WEEKDAY(G11,1)))</f>
        <v>M</v>
      </c>
      <c r="H10" s="10" t="str">
        <f>IF(H11="","",INDEX({"Su";"M";"T";"W";"Th";"F";"Sa"},WEEKDAY(H11,1)))</f>
        <v>T</v>
      </c>
      <c r="I10" s="10" t="str">
        <f>IF(I11="","",INDEX({"Su";"M";"T";"W";"Th";"F";"Sa"},WEEKDAY(I11,1)))</f>
        <v>W</v>
      </c>
      <c r="J10" s="10" t="str">
        <f>IF(J11="","",INDEX({"Su";"M";"T";"W";"Th";"F";"Sa"},WEEKDAY(J11,1)))</f>
        <v>Th</v>
      </c>
      <c r="K10" s="10" t="str">
        <f>IF(K11="","",INDEX({"Su";"M";"T";"W";"Th";"F";"Sa"},WEEKDAY(K11,1)))</f>
        <v>F</v>
      </c>
      <c r="L10" s="10" t="str">
        <f>IF(L11="","",INDEX({"Su";"M";"T";"W";"Th";"F";"Sa"},WEEKDAY(L11,1)))</f>
        <v>Sa</v>
      </c>
      <c r="M10" s="10" t="str">
        <f>IF(M11="","",INDEX({"Su";"M";"T";"W";"Th";"F";"Sa"},WEEKDAY(M11,1)))</f>
        <v>Su</v>
      </c>
      <c r="N10" s="10" t="str">
        <f>IF(N11="","",INDEX({"Su";"M";"T";"W";"Th";"F";"Sa"},WEEKDAY(N11,1)))</f>
        <v>M</v>
      </c>
      <c r="O10" s="10" t="str">
        <f>IF(O11="","",INDEX({"Su";"M";"T";"W";"Th";"F";"Sa"},WEEKDAY(O11,1)))</f>
        <v>T</v>
      </c>
      <c r="P10" s="10" t="str">
        <f>IF(P11="","",INDEX({"Su";"M";"T";"W";"Th";"F";"Sa"},WEEKDAY(P11,1)))</f>
        <v>W</v>
      </c>
      <c r="Q10" s="10" t="str">
        <f>IF(Q11="","",INDEX({"Su";"M";"T";"W";"Th";"F";"Sa"},WEEKDAY(Q11,1)))</f>
        <v>Th</v>
      </c>
      <c r="R10" s="10" t="str">
        <f>IF(R11="","",INDEX({"Su";"M";"T";"W";"Th";"F";"Sa"},WEEKDAY(R11,1)))</f>
        <v>F</v>
      </c>
      <c r="S10" s="10" t="str">
        <f>IF(S11="","",INDEX({"Su";"M";"T";"W";"Th";"F";"Sa"},WEEKDAY(S11,1)))</f>
        <v>Sa</v>
      </c>
      <c r="T10" s="10" t="str">
        <f>IF(T11="","",INDEX({"Su";"M";"T";"W";"Th";"F";"Sa"},WEEKDAY(T11,1)))</f>
        <v>Su</v>
      </c>
      <c r="U10" s="10" t="str">
        <f>IF(U11="","",INDEX({"Su";"M";"T";"W";"Th";"F";"Sa"},WEEKDAY(U11,1)))</f>
        <v>M</v>
      </c>
      <c r="V10" s="10" t="str">
        <f>IF(V11="","",INDEX({"Su";"M";"T";"W";"Th";"F";"Sa"},WEEKDAY(V11,1)))</f>
        <v>T</v>
      </c>
      <c r="W10" s="10" t="str">
        <f>IF(W11="","",INDEX({"Su";"M";"T";"W";"Th";"F";"Sa"},WEEKDAY(W11,1)))</f>
        <v>W</v>
      </c>
      <c r="X10" s="10" t="str">
        <f>IF(X11="","",INDEX({"Su";"M";"T";"W";"Th";"F";"Sa"},WEEKDAY(X11,1)))</f>
        <v>Th</v>
      </c>
      <c r="Y10" s="10" t="str">
        <f>IF(Y11="","",INDEX({"Su";"M";"T";"W";"Th";"F";"Sa"},WEEKDAY(Y11,1)))</f>
        <v>F</v>
      </c>
      <c r="Z10" s="10" t="str">
        <f>IF(Z11="","",INDEX({"Su";"M";"T";"W";"Th";"F";"Sa"},WEEKDAY(Z11,1)))</f>
        <v>Sa</v>
      </c>
      <c r="AA10" s="10" t="str">
        <f>IF(AA11="","",INDEX({"Su";"M";"T";"W";"Th";"F";"Sa"},WEEKDAY(AA11,1)))</f>
        <v>Su</v>
      </c>
      <c r="AB10" s="10" t="str">
        <f>IF(AB11="","",INDEX({"Su";"M";"T";"W";"Th";"F";"Sa"},WEEKDAY(AB11,1)))</f>
        <v>M</v>
      </c>
      <c r="AC10" s="10" t="str">
        <f>IF(AC11="","",INDEX({"Su";"M";"T";"W";"Th";"F";"Sa"},WEEKDAY(AC11,1)))</f>
        <v>T</v>
      </c>
      <c r="AD10" s="10" t="str">
        <f>IF(AD11="","",INDEX({"Su";"M";"T";"W";"Th";"F";"Sa"},WEEKDAY(AD11,1)))</f>
        <v>W</v>
      </c>
      <c r="AE10" s="10" t="str">
        <f>IF(AE11="","",INDEX({"Su";"M";"T";"W";"Th";"F";"Sa"},WEEKDAY(AE11,1)))</f>
        <v>Th</v>
      </c>
      <c r="AF10" s="10" t="str">
        <f>IF(AF11="","",INDEX({"Su";"M";"T";"W";"Th";"F";"Sa"},WEEKDAY(AF11,1)))</f>
        <v>F</v>
      </c>
      <c r="AG10" s="10" t="str">
        <f>IF(AG11="","",INDEX({"Su";"M";"T";"W";"Th";"F";"Sa"},WEEKDAY(AG11,1)))</f>
        <v>Sa</v>
      </c>
      <c r="AH10" s="10" t="str">
        <f>IF(AH11="","",INDEX({"Su";"M";"T";"W";"Th";"F";"Sa"},WEEKDAY(AH11,1)))</f>
        <v>Su</v>
      </c>
      <c r="AI10" s="56" t="s">
        <v>45</v>
      </c>
      <c r="AM10" s="8" t="str">
        <f>Year!D11</f>
        <v>V</v>
      </c>
      <c r="AN10" s="8" t="str">
        <f>Year!E11</f>
        <v>S</v>
      </c>
      <c r="AO10" s="8" t="str">
        <f>Year!F11</f>
        <v>P</v>
      </c>
      <c r="AP10" s="8" t="str">
        <f>Year!G11</f>
        <v>D</v>
      </c>
      <c r="AQ10" s="8" t="str">
        <f>Year!H11</f>
        <v>O</v>
      </c>
      <c r="AR10" s="8" t="str">
        <f>Year!I11</f>
        <v>U</v>
      </c>
    </row>
    <row r="11" spans="1:46" ht="22.2" customHeight="1" thickBot="1" x14ac:dyDescent="0.35">
      <c r="C11" s="2" t="s">
        <v>21</v>
      </c>
      <c r="D11" s="9">
        <f>DATE(Year!$B$5,MONTH(Mar!B3),1)</f>
        <v>45352</v>
      </c>
      <c r="E11" s="9">
        <f>D11+1</f>
        <v>45353</v>
      </c>
      <c r="F11" s="9">
        <f t="shared" ref="F11:AE11" si="0">E11+1</f>
        <v>45354</v>
      </c>
      <c r="G11" s="9">
        <f t="shared" si="0"/>
        <v>45355</v>
      </c>
      <c r="H11" s="9">
        <f t="shared" si="0"/>
        <v>45356</v>
      </c>
      <c r="I11" s="9">
        <f t="shared" si="0"/>
        <v>45357</v>
      </c>
      <c r="J11" s="9">
        <f t="shared" si="0"/>
        <v>45358</v>
      </c>
      <c r="K11" s="9">
        <f t="shared" si="0"/>
        <v>45359</v>
      </c>
      <c r="L11" s="9">
        <f t="shared" si="0"/>
        <v>45360</v>
      </c>
      <c r="M11" s="9">
        <f t="shared" si="0"/>
        <v>45361</v>
      </c>
      <c r="N11" s="9">
        <f t="shared" si="0"/>
        <v>45362</v>
      </c>
      <c r="O11" s="9">
        <f t="shared" si="0"/>
        <v>45363</v>
      </c>
      <c r="P11" s="9">
        <f t="shared" si="0"/>
        <v>45364</v>
      </c>
      <c r="Q11" s="9">
        <f t="shared" si="0"/>
        <v>45365</v>
      </c>
      <c r="R11" s="9">
        <f t="shared" si="0"/>
        <v>45366</v>
      </c>
      <c r="S11" s="9">
        <f t="shared" si="0"/>
        <v>45367</v>
      </c>
      <c r="T11" s="9">
        <f t="shared" si="0"/>
        <v>45368</v>
      </c>
      <c r="U11" s="9">
        <f t="shared" si="0"/>
        <v>45369</v>
      </c>
      <c r="V11" s="9">
        <f t="shared" si="0"/>
        <v>45370</v>
      </c>
      <c r="W11" s="9">
        <f t="shared" si="0"/>
        <v>45371</v>
      </c>
      <c r="X11" s="9">
        <f t="shared" si="0"/>
        <v>45372</v>
      </c>
      <c r="Y11" s="9">
        <f t="shared" si="0"/>
        <v>45373</v>
      </c>
      <c r="Z11" s="9">
        <f t="shared" si="0"/>
        <v>45374</v>
      </c>
      <c r="AA11" s="9">
        <f t="shared" si="0"/>
        <v>45375</v>
      </c>
      <c r="AB11" s="9">
        <f t="shared" si="0"/>
        <v>45376</v>
      </c>
      <c r="AC11" s="9">
        <f t="shared" si="0"/>
        <v>45377</v>
      </c>
      <c r="AD11" s="9">
        <f t="shared" si="0"/>
        <v>45378</v>
      </c>
      <c r="AE11" s="9">
        <f t="shared" si="0"/>
        <v>45379</v>
      </c>
      <c r="AF11" s="9">
        <f>IF(MONTH($AE11+1)&gt;MONTH($D$11),"",$AE11+1)</f>
        <v>45380</v>
      </c>
      <c r="AG11" s="9">
        <f>IF(MONTH($AE11+2)&gt;MONTH($D$11),"",$AE11+2)</f>
        <v>45381</v>
      </c>
      <c r="AH11" s="9">
        <f>IF(MONTH($AE11+3)&gt;MONTH($D$11),"",$AE11+3)</f>
        <v>45382</v>
      </c>
      <c r="AI11" s="57"/>
      <c r="AM11" s="34">
        <f>SUM(AM12:AM30)</f>
        <v>0</v>
      </c>
      <c r="AN11" s="34">
        <f t="shared" ref="AN11:AR11" si="1">SUM(AN12:AN30)</f>
        <v>0</v>
      </c>
      <c r="AO11" s="34">
        <f t="shared" si="1"/>
        <v>5</v>
      </c>
      <c r="AP11" s="34">
        <f t="shared" si="1"/>
        <v>4</v>
      </c>
      <c r="AQ11" s="34">
        <f t="shared" si="1"/>
        <v>1</v>
      </c>
      <c r="AR11" s="34">
        <f t="shared" si="1"/>
        <v>0</v>
      </c>
    </row>
    <row r="12" spans="1:46" ht="20.399999999999999" customHeight="1" x14ac:dyDescent="0.3">
      <c r="B12" s="13" t="s">
        <v>43</v>
      </c>
      <c r="C12" s="5" t="s">
        <v>1</v>
      </c>
      <c r="D12" s="37" t="s">
        <v>35</v>
      </c>
      <c r="E12" s="38"/>
      <c r="F12" s="38"/>
      <c r="G12" s="38"/>
      <c r="H12" s="38"/>
      <c r="I12" s="39"/>
      <c r="J12" s="39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59">
        <f>SUM(AM12:AR12)</f>
        <v>1</v>
      </c>
      <c r="AM12" s="35">
        <f>COUNTIF($D12:$AH12,AM$10)</f>
        <v>0</v>
      </c>
      <c r="AN12" s="35">
        <f t="shared" ref="AN12:AR27" si="2">COUNTIF($D12:$AH12,AN$10)</f>
        <v>0</v>
      </c>
      <c r="AO12" s="35">
        <f t="shared" si="2"/>
        <v>1</v>
      </c>
      <c r="AP12" s="35">
        <f t="shared" si="2"/>
        <v>0</v>
      </c>
      <c r="AQ12" s="35">
        <f t="shared" si="2"/>
        <v>0</v>
      </c>
      <c r="AR12" s="36">
        <f t="shared" si="2"/>
        <v>0</v>
      </c>
      <c r="AS12" s="11"/>
    </row>
    <row r="13" spans="1:46" ht="18" x14ac:dyDescent="0.3">
      <c r="B13" s="14"/>
      <c r="C13" s="5" t="s">
        <v>2</v>
      </c>
      <c r="D13" s="38"/>
      <c r="E13" s="38"/>
      <c r="F13" s="38"/>
      <c r="G13" s="38"/>
      <c r="H13" s="38"/>
      <c r="I13" s="39"/>
      <c r="J13" s="39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59">
        <f t="shared" ref="AI13:AI31" si="3">SUM(AM13:AR13)</f>
        <v>0</v>
      </c>
      <c r="AM13" s="35">
        <f t="shared" ref="AM13:AR31" si="4">COUNTIF($D13:$AH13,AM$10)</f>
        <v>0</v>
      </c>
      <c r="AN13" s="35">
        <f t="shared" si="2"/>
        <v>0</v>
      </c>
      <c r="AO13" s="35">
        <f t="shared" si="2"/>
        <v>0</v>
      </c>
      <c r="AP13" s="35">
        <f t="shared" si="2"/>
        <v>0</v>
      </c>
      <c r="AQ13" s="35">
        <f t="shared" si="2"/>
        <v>0</v>
      </c>
      <c r="AR13" s="35">
        <f t="shared" si="2"/>
        <v>0</v>
      </c>
    </row>
    <row r="14" spans="1:46" ht="18" x14ac:dyDescent="0.3">
      <c r="B14" s="14"/>
      <c r="C14" s="5" t="s">
        <v>3</v>
      </c>
      <c r="D14" s="38"/>
      <c r="E14" s="38"/>
      <c r="F14" s="38"/>
      <c r="G14" s="38"/>
      <c r="H14" s="38"/>
      <c r="I14" s="39"/>
      <c r="J14" s="39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59">
        <f t="shared" si="3"/>
        <v>0</v>
      </c>
      <c r="AM14" s="35">
        <f t="shared" si="4"/>
        <v>0</v>
      </c>
      <c r="AN14" s="35">
        <f t="shared" si="2"/>
        <v>0</v>
      </c>
      <c r="AO14" s="35">
        <f t="shared" si="2"/>
        <v>0</v>
      </c>
      <c r="AP14" s="35">
        <f t="shared" si="2"/>
        <v>0</v>
      </c>
      <c r="AQ14" s="35">
        <f t="shared" si="2"/>
        <v>0</v>
      </c>
      <c r="AR14" s="35">
        <f t="shared" si="2"/>
        <v>0</v>
      </c>
    </row>
    <row r="15" spans="1:46" ht="18" x14ac:dyDescent="0.3">
      <c r="B15" s="14"/>
      <c r="C15" s="5" t="s">
        <v>4</v>
      </c>
      <c r="D15" s="38"/>
      <c r="E15" s="38"/>
      <c r="F15" s="38"/>
      <c r="G15" s="38"/>
      <c r="H15" s="38"/>
      <c r="I15" s="39"/>
      <c r="J15" s="39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59">
        <f t="shared" si="3"/>
        <v>0</v>
      </c>
      <c r="AM15" s="35">
        <f t="shared" si="4"/>
        <v>0</v>
      </c>
      <c r="AN15" s="35">
        <f t="shared" si="2"/>
        <v>0</v>
      </c>
      <c r="AO15" s="35">
        <f t="shared" si="2"/>
        <v>0</v>
      </c>
      <c r="AP15" s="35">
        <f t="shared" si="2"/>
        <v>0</v>
      </c>
      <c r="AQ15" s="35">
        <f t="shared" si="2"/>
        <v>0</v>
      </c>
      <c r="AR15" s="35">
        <f t="shared" si="2"/>
        <v>0</v>
      </c>
    </row>
    <row r="16" spans="1:46" ht="18" x14ac:dyDescent="0.3">
      <c r="B16" s="14"/>
      <c r="C16" s="5" t="s">
        <v>5</v>
      </c>
      <c r="D16" s="38"/>
      <c r="E16" s="38"/>
      <c r="F16" s="38"/>
      <c r="G16" s="38"/>
      <c r="H16" s="38"/>
      <c r="I16" s="39"/>
      <c r="J16" s="39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59">
        <f t="shared" si="3"/>
        <v>0</v>
      </c>
      <c r="AM16" s="35">
        <f t="shared" si="4"/>
        <v>0</v>
      </c>
      <c r="AN16" s="35">
        <f t="shared" si="2"/>
        <v>0</v>
      </c>
      <c r="AO16" s="35">
        <f t="shared" si="2"/>
        <v>0</v>
      </c>
      <c r="AP16" s="35">
        <f t="shared" si="2"/>
        <v>0</v>
      </c>
      <c r="AQ16" s="35">
        <f t="shared" si="2"/>
        <v>0</v>
      </c>
      <c r="AR16" s="35">
        <f t="shared" si="2"/>
        <v>0</v>
      </c>
      <c r="AT16" s="7"/>
    </row>
    <row r="17" spans="2:44" ht="18" x14ac:dyDescent="0.3">
      <c r="B17" s="14"/>
      <c r="C17" s="5" t="s">
        <v>6</v>
      </c>
      <c r="D17" s="38"/>
      <c r="E17" s="38"/>
      <c r="F17" s="38"/>
      <c r="G17" s="38"/>
      <c r="H17" s="38"/>
      <c r="I17" s="39"/>
      <c r="J17" s="39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59">
        <f t="shared" si="3"/>
        <v>0</v>
      </c>
      <c r="AM17" s="35">
        <f t="shared" si="4"/>
        <v>0</v>
      </c>
      <c r="AN17" s="35">
        <f t="shared" si="2"/>
        <v>0</v>
      </c>
      <c r="AO17" s="35">
        <f t="shared" si="2"/>
        <v>0</v>
      </c>
      <c r="AP17" s="35">
        <f t="shared" si="2"/>
        <v>0</v>
      </c>
      <c r="AQ17" s="35">
        <f t="shared" si="2"/>
        <v>0</v>
      </c>
      <c r="AR17" s="35">
        <f t="shared" si="2"/>
        <v>0</v>
      </c>
    </row>
    <row r="18" spans="2:44" ht="18" x14ac:dyDescent="0.3">
      <c r="B18" s="14"/>
      <c r="C18" s="5" t="s">
        <v>7</v>
      </c>
      <c r="D18" s="38"/>
      <c r="E18" s="38"/>
      <c r="F18" s="38"/>
      <c r="G18" s="38"/>
      <c r="H18" s="38"/>
      <c r="I18" s="39"/>
      <c r="J18" s="39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59">
        <f t="shared" si="3"/>
        <v>0</v>
      </c>
      <c r="AM18" s="35">
        <f t="shared" si="4"/>
        <v>0</v>
      </c>
      <c r="AN18" s="35">
        <f t="shared" si="2"/>
        <v>0</v>
      </c>
      <c r="AO18" s="35">
        <f t="shared" si="2"/>
        <v>0</v>
      </c>
      <c r="AP18" s="35">
        <f t="shared" si="2"/>
        <v>0</v>
      </c>
      <c r="AQ18" s="35">
        <f t="shared" si="2"/>
        <v>0</v>
      </c>
      <c r="AR18" s="35">
        <f t="shared" si="2"/>
        <v>0</v>
      </c>
    </row>
    <row r="19" spans="2:44" ht="18" x14ac:dyDescent="0.3">
      <c r="B19" s="14"/>
      <c r="C19" s="5" t="s">
        <v>8</v>
      </c>
      <c r="D19" s="38"/>
      <c r="E19" s="38"/>
      <c r="F19" s="38"/>
      <c r="G19" s="38"/>
      <c r="H19" s="38"/>
      <c r="I19" s="39"/>
      <c r="J19" s="39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 t="s">
        <v>35</v>
      </c>
      <c r="Z19" s="38"/>
      <c r="AA19" s="38"/>
      <c r="AB19" s="38"/>
      <c r="AC19" s="38" t="s">
        <v>35</v>
      </c>
      <c r="AD19" s="38"/>
      <c r="AE19" s="38"/>
      <c r="AF19" s="38"/>
      <c r="AG19" s="38"/>
      <c r="AH19" s="38"/>
      <c r="AI19" s="59">
        <f t="shared" si="3"/>
        <v>2</v>
      </c>
      <c r="AM19" s="35">
        <f t="shared" si="4"/>
        <v>0</v>
      </c>
      <c r="AN19" s="35">
        <f t="shared" si="2"/>
        <v>0</v>
      </c>
      <c r="AO19" s="35">
        <f t="shared" si="2"/>
        <v>2</v>
      </c>
      <c r="AP19" s="35">
        <f t="shared" si="2"/>
        <v>0</v>
      </c>
      <c r="AQ19" s="35">
        <f t="shared" si="2"/>
        <v>0</v>
      </c>
      <c r="AR19" s="35">
        <f t="shared" si="2"/>
        <v>0</v>
      </c>
    </row>
    <row r="20" spans="2:44" ht="18" x14ac:dyDescent="0.3">
      <c r="B20" s="14"/>
      <c r="C20" s="5" t="s">
        <v>9</v>
      </c>
      <c r="D20" s="38"/>
      <c r="E20" s="38"/>
      <c r="F20" s="38"/>
      <c r="G20" s="38"/>
      <c r="H20" s="38"/>
      <c r="I20" s="39"/>
      <c r="J20" s="39"/>
      <c r="K20" s="38"/>
      <c r="L20" s="38"/>
      <c r="M20" s="38"/>
      <c r="N20" s="38"/>
      <c r="O20" s="38"/>
      <c r="P20" s="38"/>
      <c r="Q20" s="38"/>
      <c r="R20" s="38" t="s">
        <v>36</v>
      </c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59">
        <f t="shared" si="3"/>
        <v>1</v>
      </c>
      <c r="AM20" s="35">
        <f t="shared" si="4"/>
        <v>0</v>
      </c>
      <c r="AN20" s="35">
        <f t="shared" si="2"/>
        <v>0</v>
      </c>
      <c r="AO20" s="35">
        <f t="shared" si="2"/>
        <v>0</v>
      </c>
      <c r="AP20" s="35">
        <f t="shared" si="2"/>
        <v>1</v>
      </c>
      <c r="AQ20" s="35">
        <f t="shared" si="2"/>
        <v>0</v>
      </c>
      <c r="AR20" s="35">
        <f t="shared" si="2"/>
        <v>0</v>
      </c>
    </row>
    <row r="21" spans="2:44" ht="18" x14ac:dyDescent="0.3">
      <c r="B21" s="14"/>
      <c r="C21" s="5" t="s">
        <v>10</v>
      </c>
      <c r="D21" s="38"/>
      <c r="E21" s="38"/>
      <c r="F21" s="38"/>
      <c r="G21" s="38"/>
      <c r="H21" s="38"/>
      <c r="I21" s="39"/>
      <c r="J21" s="39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59">
        <f t="shared" si="3"/>
        <v>0</v>
      </c>
      <c r="AM21" s="35">
        <f t="shared" si="4"/>
        <v>0</v>
      </c>
      <c r="AN21" s="35">
        <f t="shared" si="2"/>
        <v>0</v>
      </c>
      <c r="AO21" s="35">
        <f t="shared" si="2"/>
        <v>0</v>
      </c>
      <c r="AP21" s="35">
        <f t="shared" si="2"/>
        <v>0</v>
      </c>
      <c r="AQ21" s="35">
        <f t="shared" si="2"/>
        <v>0</v>
      </c>
      <c r="AR21" s="35">
        <f t="shared" si="2"/>
        <v>0</v>
      </c>
    </row>
    <row r="22" spans="2:44" ht="18" x14ac:dyDescent="0.3">
      <c r="B22" s="14"/>
      <c r="C22" s="5" t="s">
        <v>11</v>
      </c>
      <c r="D22" s="38"/>
      <c r="E22" s="38"/>
      <c r="F22" s="38"/>
      <c r="G22" s="38"/>
      <c r="H22" s="38"/>
      <c r="I22" s="39"/>
      <c r="J22" s="39"/>
      <c r="K22" s="38"/>
      <c r="L22" s="38"/>
      <c r="M22" s="38"/>
      <c r="N22" s="38"/>
      <c r="O22" s="38" t="s">
        <v>38</v>
      </c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 t="s">
        <v>35</v>
      </c>
      <c r="AC22" s="38"/>
      <c r="AD22" s="38"/>
      <c r="AE22" s="38"/>
      <c r="AF22" s="38"/>
      <c r="AG22" s="38"/>
      <c r="AH22" s="38"/>
      <c r="AI22" s="59">
        <f t="shared" si="3"/>
        <v>2</v>
      </c>
      <c r="AM22" s="35">
        <f t="shared" si="4"/>
        <v>0</v>
      </c>
      <c r="AN22" s="35">
        <f t="shared" si="2"/>
        <v>0</v>
      </c>
      <c r="AO22" s="35">
        <f t="shared" si="2"/>
        <v>1</v>
      </c>
      <c r="AP22" s="35">
        <f t="shared" si="2"/>
        <v>0</v>
      </c>
      <c r="AQ22" s="35">
        <f t="shared" si="2"/>
        <v>1</v>
      </c>
      <c r="AR22" s="35">
        <f t="shared" si="2"/>
        <v>0</v>
      </c>
    </row>
    <row r="23" spans="2:44" ht="18" x14ac:dyDescent="0.3">
      <c r="B23" s="14"/>
      <c r="C23" s="5" t="s">
        <v>12</v>
      </c>
      <c r="D23" s="38"/>
      <c r="E23" s="38"/>
      <c r="F23" s="38"/>
      <c r="G23" s="38"/>
      <c r="H23" s="38"/>
      <c r="I23" s="39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59">
        <f t="shared" si="3"/>
        <v>0</v>
      </c>
      <c r="AM23" s="35">
        <f t="shared" si="4"/>
        <v>0</v>
      </c>
      <c r="AN23" s="35">
        <f t="shared" si="2"/>
        <v>0</v>
      </c>
      <c r="AO23" s="35">
        <f t="shared" si="2"/>
        <v>0</v>
      </c>
      <c r="AP23" s="35">
        <f t="shared" si="2"/>
        <v>0</v>
      </c>
      <c r="AQ23" s="35">
        <f t="shared" si="2"/>
        <v>0</v>
      </c>
      <c r="AR23" s="35">
        <f t="shared" si="2"/>
        <v>0</v>
      </c>
    </row>
    <row r="24" spans="2:44" ht="18" x14ac:dyDescent="0.3">
      <c r="B24" s="14"/>
      <c r="C24" s="5" t="s">
        <v>13</v>
      </c>
      <c r="D24" s="38"/>
      <c r="E24" s="38"/>
      <c r="F24" s="38"/>
      <c r="G24" s="38"/>
      <c r="H24" s="38"/>
      <c r="I24" s="39"/>
      <c r="J24" s="39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59">
        <f t="shared" si="3"/>
        <v>0</v>
      </c>
      <c r="AM24" s="35">
        <f t="shared" si="4"/>
        <v>0</v>
      </c>
      <c r="AN24" s="35">
        <f t="shared" si="2"/>
        <v>0</v>
      </c>
      <c r="AO24" s="35">
        <f t="shared" si="2"/>
        <v>0</v>
      </c>
      <c r="AP24" s="35">
        <f t="shared" si="2"/>
        <v>0</v>
      </c>
      <c r="AQ24" s="35">
        <f t="shared" si="2"/>
        <v>0</v>
      </c>
      <c r="AR24" s="35">
        <f t="shared" si="2"/>
        <v>0</v>
      </c>
    </row>
    <row r="25" spans="2:44" ht="18" x14ac:dyDescent="0.3">
      <c r="B25" s="14"/>
      <c r="C25" s="5" t="s">
        <v>14</v>
      </c>
      <c r="D25" s="38"/>
      <c r="E25" s="38"/>
      <c r="F25" s="38"/>
      <c r="G25" s="38"/>
      <c r="H25" s="38"/>
      <c r="I25" s="39"/>
      <c r="J25" s="39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59">
        <f t="shared" si="3"/>
        <v>0</v>
      </c>
      <c r="AM25" s="35">
        <f t="shared" si="4"/>
        <v>0</v>
      </c>
      <c r="AN25" s="35">
        <f t="shared" si="2"/>
        <v>0</v>
      </c>
      <c r="AO25" s="35">
        <f t="shared" si="2"/>
        <v>0</v>
      </c>
      <c r="AP25" s="35">
        <f t="shared" si="2"/>
        <v>0</v>
      </c>
      <c r="AQ25" s="35">
        <f t="shared" si="2"/>
        <v>0</v>
      </c>
      <c r="AR25" s="35">
        <f t="shared" si="2"/>
        <v>0</v>
      </c>
    </row>
    <row r="26" spans="2:44" ht="18" x14ac:dyDescent="0.3">
      <c r="B26" s="14"/>
      <c r="C26" s="5" t="s">
        <v>15</v>
      </c>
      <c r="D26" s="38"/>
      <c r="E26" s="38"/>
      <c r="F26" s="38"/>
      <c r="G26" s="38"/>
      <c r="H26" s="38" t="s">
        <v>36</v>
      </c>
      <c r="I26" s="39"/>
      <c r="J26" s="39"/>
      <c r="K26" s="38"/>
      <c r="L26" s="38"/>
      <c r="M26" s="38"/>
      <c r="N26" s="38"/>
      <c r="O26" s="38" t="s">
        <v>36</v>
      </c>
      <c r="P26" s="38"/>
      <c r="Q26" s="38"/>
      <c r="R26" s="38"/>
      <c r="S26" s="38"/>
      <c r="T26" s="38"/>
      <c r="U26" s="38"/>
      <c r="V26" s="38" t="s">
        <v>35</v>
      </c>
      <c r="W26" s="38"/>
      <c r="X26" s="38"/>
      <c r="Y26" s="38"/>
      <c r="Z26" s="38"/>
      <c r="AA26" s="38"/>
      <c r="AB26" s="38"/>
      <c r="AC26" s="38" t="s">
        <v>36</v>
      </c>
      <c r="AD26" s="38"/>
      <c r="AE26" s="38"/>
      <c r="AF26" s="38"/>
      <c r="AG26" s="38"/>
      <c r="AH26" s="38"/>
      <c r="AI26" s="59">
        <f t="shared" si="3"/>
        <v>4</v>
      </c>
      <c r="AM26" s="35">
        <f t="shared" si="4"/>
        <v>0</v>
      </c>
      <c r="AN26" s="35">
        <f t="shared" si="2"/>
        <v>0</v>
      </c>
      <c r="AO26" s="35">
        <f t="shared" si="2"/>
        <v>1</v>
      </c>
      <c r="AP26" s="35">
        <f t="shared" si="2"/>
        <v>3</v>
      </c>
      <c r="AQ26" s="35">
        <f t="shared" si="2"/>
        <v>0</v>
      </c>
      <c r="AR26" s="35">
        <f t="shared" si="2"/>
        <v>0</v>
      </c>
    </row>
    <row r="27" spans="2:44" ht="18" x14ac:dyDescent="0.3">
      <c r="B27" s="14"/>
      <c r="C27" s="5" t="s">
        <v>16</v>
      </c>
      <c r="D27" s="38"/>
      <c r="E27" s="38"/>
      <c r="F27" s="38"/>
      <c r="G27" s="38"/>
      <c r="H27" s="38"/>
      <c r="I27" s="39"/>
      <c r="J27" s="39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59">
        <f t="shared" si="3"/>
        <v>0</v>
      </c>
      <c r="AM27" s="35">
        <f t="shared" si="4"/>
        <v>0</v>
      </c>
      <c r="AN27" s="35">
        <f t="shared" si="2"/>
        <v>0</v>
      </c>
      <c r="AO27" s="35">
        <f t="shared" si="2"/>
        <v>0</v>
      </c>
      <c r="AP27" s="35">
        <f t="shared" si="2"/>
        <v>0</v>
      </c>
      <c r="AQ27" s="35">
        <f t="shared" si="2"/>
        <v>0</v>
      </c>
      <c r="AR27" s="35">
        <f t="shared" si="2"/>
        <v>0</v>
      </c>
    </row>
    <row r="28" spans="2:44" ht="18" x14ac:dyDescent="0.3">
      <c r="B28" s="14"/>
      <c r="C28" s="5" t="s">
        <v>17</v>
      </c>
      <c r="D28" s="38"/>
      <c r="E28" s="38"/>
      <c r="F28" s="38"/>
      <c r="G28" s="38"/>
      <c r="H28" s="38"/>
      <c r="I28" s="39"/>
      <c r="J28" s="39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59">
        <f t="shared" si="3"/>
        <v>0</v>
      </c>
      <c r="AM28" s="35">
        <f t="shared" si="4"/>
        <v>0</v>
      </c>
      <c r="AN28" s="35">
        <f t="shared" si="4"/>
        <v>0</v>
      </c>
      <c r="AO28" s="35">
        <f t="shared" si="4"/>
        <v>0</v>
      </c>
      <c r="AP28" s="35">
        <f t="shared" si="4"/>
        <v>0</v>
      </c>
      <c r="AQ28" s="35">
        <f t="shared" si="4"/>
        <v>0</v>
      </c>
      <c r="AR28" s="35">
        <f t="shared" si="4"/>
        <v>0</v>
      </c>
    </row>
    <row r="29" spans="2:44" ht="18" x14ac:dyDescent="0.3">
      <c r="B29" s="14"/>
      <c r="C29" s="5" t="s">
        <v>18</v>
      </c>
      <c r="D29" s="38"/>
      <c r="E29" s="38"/>
      <c r="F29" s="38"/>
      <c r="G29" s="38"/>
      <c r="H29" s="38"/>
      <c r="I29" s="39"/>
      <c r="J29" s="39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59">
        <f t="shared" si="3"/>
        <v>0</v>
      </c>
      <c r="AM29" s="35">
        <f t="shared" si="4"/>
        <v>0</v>
      </c>
      <c r="AN29" s="35">
        <f t="shared" si="4"/>
        <v>0</v>
      </c>
      <c r="AO29" s="35">
        <f t="shared" si="4"/>
        <v>0</v>
      </c>
      <c r="AP29" s="35">
        <f t="shared" si="4"/>
        <v>0</v>
      </c>
      <c r="AQ29" s="35">
        <f t="shared" si="4"/>
        <v>0</v>
      </c>
      <c r="AR29" s="35">
        <f t="shared" si="4"/>
        <v>0</v>
      </c>
    </row>
    <row r="30" spans="2:44" ht="18" x14ac:dyDescent="0.3">
      <c r="B30" s="14"/>
      <c r="C30" s="5" t="s">
        <v>19</v>
      </c>
      <c r="D30" s="38"/>
      <c r="E30" s="38"/>
      <c r="F30" s="38"/>
      <c r="G30" s="38"/>
      <c r="H30" s="38"/>
      <c r="I30" s="39"/>
      <c r="J30" s="39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59">
        <f t="shared" si="3"/>
        <v>0</v>
      </c>
      <c r="AM30" s="35">
        <f t="shared" si="4"/>
        <v>0</v>
      </c>
      <c r="AN30" s="35">
        <f t="shared" si="4"/>
        <v>0</v>
      </c>
      <c r="AO30" s="35">
        <f t="shared" si="4"/>
        <v>0</v>
      </c>
      <c r="AP30" s="35">
        <f t="shared" si="4"/>
        <v>0</v>
      </c>
      <c r="AQ30" s="35">
        <f t="shared" si="4"/>
        <v>0</v>
      </c>
      <c r="AR30" s="35">
        <f t="shared" si="4"/>
        <v>0</v>
      </c>
    </row>
    <row r="31" spans="2:44" ht="18" x14ac:dyDescent="0.3">
      <c r="B31" s="15"/>
      <c r="C31" s="5" t="s">
        <v>20</v>
      </c>
      <c r="D31" s="38"/>
      <c r="E31" s="38"/>
      <c r="F31" s="38"/>
      <c r="G31" s="38"/>
      <c r="H31" s="38"/>
      <c r="I31" s="39"/>
      <c r="J31" s="39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59">
        <f t="shared" si="3"/>
        <v>0</v>
      </c>
      <c r="AM31" s="35">
        <f t="shared" si="4"/>
        <v>0</v>
      </c>
      <c r="AN31" s="35">
        <f t="shared" si="4"/>
        <v>0</v>
      </c>
      <c r="AO31" s="35">
        <f t="shared" si="4"/>
        <v>0</v>
      </c>
      <c r="AP31" s="35">
        <f t="shared" si="4"/>
        <v>0</v>
      </c>
      <c r="AQ31" s="35">
        <f t="shared" si="4"/>
        <v>0</v>
      </c>
      <c r="AR31" s="35">
        <f t="shared" si="4"/>
        <v>0</v>
      </c>
    </row>
    <row r="34" spans="37:38" ht="15" customHeight="1" x14ac:dyDescent="0.3"/>
    <row r="35" spans="37:38" ht="25.8" customHeight="1" x14ac:dyDescent="0.3">
      <c r="AK35" s="6" t="s">
        <v>25</v>
      </c>
      <c r="AL35" s="3" t="s">
        <v>26</v>
      </c>
    </row>
    <row r="36" spans="37:38" x14ac:dyDescent="0.3">
      <c r="AK36" s="4" t="s">
        <v>27</v>
      </c>
      <c r="AL36" s="4" t="s">
        <v>28</v>
      </c>
    </row>
    <row r="37" spans="37:38" x14ac:dyDescent="0.3">
      <c r="AK37" s="4" t="s">
        <v>29</v>
      </c>
      <c r="AL37" s="4" t="s">
        <v>34</v>
      </c>
    </row>
    <row r="38" spans="37:38" x14ac:dyDescent="0.3">
      <c r="AK38" s="4" t="s">
        <v>30</v>
      </c>
      <c r="AL38" s="4" t="s">
        <v>35</v>
      </c>
    </row>
    <row r="39" spans="37:38" x14ac:dyDescent="0.3">
      <c r="AK39" s="4" t="s">
        <v>31</v>
      </c>
      <c r="AL39" s="4" t="s">
        <v>36</v>
      </c>
    </row>
    <row r="40" spans="37:38" x14ac:dyDescent="0.3">
      <c r="AK40" s="4" t="s">
        <v>32</v>
      </c>
      <c r="AL40" s="4" t="s">
        <v>38</v>
      </c>
    </row>
    <row r="41" spans="37:38" x14ac:dyDescent="0.3">
      <c r="AK41" s="4" t="s">
        <v>33</v>
      </c>
      <c r="AL41" s="4" t="s">
        <v>37</v>
      </c>
    </row>
  </sheetData>
  <mergeCells count="7">
    <mergeCell ref="A1:H1"/>
    <mergeCell ref="B3:C4"/>
    <mergeCell ref="E3:R4"/>
    <mergeCell ref="C9:AH9"/>
    <mergeCell ref="AM9:AR9"/>
    <mergeCell ref="B12:B31"/>
    <mergeCell ref="AI10:AI11"/>
  </mergeCells>
  <conditionalFormatting sqref="D12:AH31">
    <cfRule type="expression" dxfId="41" priority="7">
      <formula>OR(D$10="Sa",D$10="Su")</formula>
    </cfRule>
  </conditionalFormatting>
  <conditionalFormatting sqref="AI12:AI31">
    <cfRule type="top10" dxfId="24" priority="6" rank="3"/>
  </conditionalFormatting>
  <conditionalFormatting sqref="C12:C31">
    <cfRule type="expression" dxfId="18" priority="1">
      <formula>$AI12&gt;3</formula>
    </cfRule>
  </conditionalFormatting>
  <dataValidations count="1">
    <dataValidation type="list" allowBlank="1" showInputMessage="1" showErrorMessage="1" sqref="D12:H31 K12:O31 R12:V31 Y12:AC31 AF12:AH31" xr:uid="{7C9135FC-49FE-4712-A781-D52F45AE599B}">
      <formula1>$AL$36:$AL$41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539ED-704A-41AC-831D-FDAD0152F7F1}">
  <dimension ref="A1:AT41"/>
  <sheetViews>
    <sheetView topLeftCell="B10" zoomScale="73" workbookViewId="0">
      <selection activeCell="AM30" sqref="AM30:AR31"/>
    </sheetView>
  </sheetViews>
  <sheetFormatPr defaultRowHeight="14.4" x14ac:dyDescent="0.3"/>
  <cols>
    <col min="3" max="3" width="20.88671875" customWidth="1"/>
    <col min="4" max="4" width="4" customWidth="1"/>
    <col min="5" max="5" width="3.6640625" customWidth="1"/>
    <col min="6" max="6" width="3.109375" customWidth="1"/>
    <col min="7" max="7" width="3.44140625" customWidth="1"/>
    <col min="8" max="8" width="3.5546875" customWidth="1"/>
    <col min="9" max="9" width="3.88671875" customWidth="1"/>
    <col min="10" max="10" width="3.77734375" customWidth="1"/>
    <col min="11" max="11" width="3.5546875" customWidth="1"/>
    <col min="12" max="12" width="3.6640625" customWidth="1"/>
    <col min="13" max="14" width="3.5546875" customWidth="1"/>
    <col min="15" max="15" width="3.109375" customWidth="1"/>
    <col min="16" max="16" width="4.6640625" customWidth="1"/>
    <col min="17" max="17" width="4.21875" customWidth="1"/>
    <col min="18" max="18" width="3.109375" customWidth="1"/>
    <col min="19" max="19" width="4" customWidth="1"/>
    <col min="20" max="20" width="3.44140625" customWidth="1"/>
    <col min="21" max="21" width="3.77734375" customWidth="1"/>
    <col min="22" max="22" width="3.21875" customWidth="1"/>
    <col min="23" max="23" width="3.77734375" customWidth="1"/>
    <col min="24" max="24" width="3.33203125" customWidth="1"/>
    <col min="25" max="25" width="3.21875" customWidth="1"/>
    <col min="26" max="26" width="3.88671875" customWidth="1"/>
    <col min="27" max="27" width="3.5546875" customWidth="1"/>
    <col min="28" max="28" width="3.88671875" bestFit="1" customWidth="1"/>
    <col min="29" max="29" width="3.109375" customWidth="1"/>
    <col min="30" max="30" width="3.5546875" customWidth="1"/>
    <col min="31" max="31" width="4.44140625" customWidth="1"/>
    <col min="32" max="32" width="3.109375" customWidth="1"/>
    <col min="33" max="33" width="3.5546875" customWidth="1"/>
    <col min="34" max="34" width="3.33203125" customWidth="1"/>
    <col min="35" max="35" width="22.44140625" customWidth="1"/>
    <col min="36" max="36" width="5.5546875" customWidth="1"/>
    <col min="37" max="37" width="13.109375" customWidth="1"/>
    <col min="38" max="38" width="12.88671875" customWidth="1"/>
    <col min="44" max="44" width="11" customWidth="1"/>
  </cols>
  <sheetData>
    <row r="1" spans="1:46" ht="85.8" customHeight="1" x14ac:dyDescent="0.3">
      <c r="A1" s="16"/>
      <c r="B1" s="16"/>
      <c r="C1" s="16"/>
      <c r="D1" s="16"/>
      <c r="E1" s="16"/>
      <c r="F1" s="16"/>
      <c r="G1" s="16"/>
      <c r="H1" s="16"/>
    </row>
    <row r="3" spans="1:46" x14ac:dyDescent="0.3">
      <c r="B3" s="17" t="str">
        <f>"April "&amp;Year!B5</f>
        <v>April 2024</v>
      </c>
      <c r="C3" s="18"/>
      <c r="E3" s="19" t="s">
        <v>22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46" x14ac:dyDescent="0.3">
      <c r="B4" s="18"/>
      <c r="C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8" spans="1:46" ht="22.8" customHeight="1" x14ac:dyDescent="0.3"/>
    <row r="9" spans="1:46" ht="33.6" customHeight="1" thickBot="1" x14ac:dyDescent="0.35">
      <c r="C9" s="20" t="s">
        <v>42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2"/>
      <c r="AM9" s="12" t="s">
        <v>44</v>
      </c>
      <c r="AN9" s="12"/>
      <c r="AO9" s="12"/>
      <c r="AP9" s="12"/>
      <c r="AQ9" s="12"/>
      <c r="AR9" s="12"/>
    </row>
    <row r="10" spans="1:46" ht="32.4" customHeight="1" x14ac:dyDescent="0.3">
      <c r="C10" s="2" t="s">
        <v>0</v>
      </c>
      <c r="D10" s="10" t="str">
        <f>IF(D11="","",INDEX({"Su";"M";"T";"W";"Th";"F";"Sa"},WEEKDAY(D11,1)))</f>
        <v>M</v>
      </c>
      <c r="E10" s="10" t="str">
        <f>IF(E11="","",INDEX({"Su";"M";"T";"W";"Th";"F";"Sa"},WEEKDAY(E11,1)))</f>
        <v>T</v>
      </c>
      <c r="F10" s="10" t="str">
        <f>IF(F11="","",INDEX({"Su";"M";"T";"W";"Th";"F";"Sa"},WEEKDAY(F11,1)))</f>
        <v>W</v>
      </c>
      <c r="G10" s="10" t="str">
        <f>IF(G11="","",INDEX({"Su";"M";"T";"W";"Th";"F";"Sa"},WEEKDAY(G11,1)))</f>
        <v>Th</v>
      </c>
      <c r="H10" s="10" t="str">
        <f>IF(H11="","",INDEX({"Su";"M";"T";"W";"Th";"F";"Sa"},WEEKDAY(H11,1)))</f>
        <v>F</v>
      </c>
      <c r="I10" s="10" t="str">
        <f>IF(I11="","",INDEX({"Su";"M";"T";"W";"Th";"F";"Sa"},WEEKDAY(I11,1)))</f>
        <v>Sa</v>
      </c>
      <c r="J10" s="10" t="str">
        <f>IF(J11="","",INDEX({"Su";"M";"T";"W";"Th";"F";"Sa"},WEEKDAY(J11,1)))</f>
        <v>Su</v>
      </c>
      <c r="K10" s="10" t="str">
        <f>IF(K11="","",INDEX({"Su";"M";"T";"W";"Th";"F";"Sa"},WEEKDAY(K11,1)))</f>
        <v>M</v>
      </c>
      <c r="L10" s="10" t="str">
        <f>IF(L11="","",INDEX({"Su";"M";"T";"W";"Th";"F";"Sa"},WEEKDAY(L11,1)))</f>
        <v>T</v>
      </c>
      <c r="M10" s="10" t="str">
        <f>IF(M11="","",INDEX({"Su";"M";"T";"W";"Th";"F";"Sa"},WEEKDAY(M11,1)))</f>
        <v>W</v>
      </c>
      <c r="N10" s="10" t="str">
        <f>IF(N11="","",INDEX({"Su";"M";"T";"W";"Th";"F";"Sa"},WEEKDAY(N11,1)))</f>
        <v>Th</v>
      </c>
      <c r="O10" s="10" t="str">
        <f>IF(O11="","",INDEX({"Su";"M";"T";"W";"Th";"F";"Sa"},WEEKDAY(O11,1)))</f>
        <v>F</v>
      </c>
      <c r="P10" s="10" t="str">
        <f>IF(P11="","",INDEX({"Su";"M";"T";"W";"Th";"F";"Sa"},WEEKDAY(P11,1)))</f>
        <v>Sa</v>
      </c>
      <c r="Q10" s="10" t="str">
        <f>IF(Q11="","",INDEX({"Su";"M";"T";"W";"Th";"F";"Sa"},WEEKDAY(Q11,1)))</f>
        <v>Su</v>
      </c>
      <c r="R10" s="10" t="str">
        <f>IF(R11="","",INDEX({"Su";"M";"T";"W";"Th";"F";"Sa"},WEEKDAY(R11,1)))</f>
        <v>M</v>
      </c>
      <c r="S10" s="10" t="str">
        <f>IF(S11="","",INDEX({"Su";"M";"T";"W";"Th";"F";"Sa"},WEEKDAY(S11,1)))</f>
        <v>T</v>
      </c>
      <c r="T10" s="10" t="str">
        <f>IF(T11="","",INDEX({"Su";"M";"T";"W";"Th";"F";"Sa"},WEEKDAY(T11,1)))</f>
        <v>W</v>
      </c>
      <c r="U10" s="10" t="str">
        <f>IF(U11="","",INDEX({"Su";"M";"T";"W";"Th";"F";"Sa"},WEEKDAY(U11,1)))</f>
        <v>Th</v>
      </c>
      <c r="V10" s="10" t="str">
        <f>IF(V11="","",INDEX({"Su";"M";"T";"W";"Th";"F";"Sa"},WEEKDAY(V11,1)))</f>
        <v>F</v>
      </c>
      <c r="W10" s="10" t="str">
        <f>IF(W11="","",INDEX({"Su";"M";"T";"W";"Th";"F";"Sa"},WEEKDAY(W11,1)))</f>
        <v>Sa</v>
      </c>
      <c r="X10" s="10" t="str">
        <f>IF(X11="","",INDEX({"Su";"M";"T";"W";"Th";"F";"Sa"},WEEKDAY(X11,1)))</f>
        <v>Su</v>
      </c>
      <c r="Y10" s="10" t="str">
        <f>IF(Y11="","",INDEX({"Su";"M";"T";"W";"Th";"F";"Sa"},WEEKDAY(Y11,1)))</f>
        <v>M</v>
      </c>
      <c r="Z10" s="10" t="str">
        <f>IF(Z11="","",INDEX({"Su";"M";"T";"W";"Th";"F";"Sa"},WEEKDAY(Z11,1)))</f>
        <v>T</v>
      </c>
      <c r="AA10" s="10" t="str">
        <f>IF(AA11="","",INDEX({"Su";"M";"T";"W";"Th";"F";"Sa"},WEEKDAY(AA11,1)))</f>
        <v>W</v>
      </c>
      <c r="AB10" s="10" t="str">
        <f>IF(AB11="","",INDEX({"Su";"M";"T";"W";"Th";"F";"Sa"},WEEKDAY(AB11,1)))</f>
        <v>Th</v>
      </c>
      <c r="AC10" s="10" t="str">
        <f>IF(AC11="","",INDEX({"Su";"M";"T";"W";"Th";"F";"Sa"},WEEKDAY(AC11,1)))</f>
        <v>F</v>
      </c>
      <c r="AD10" s="10" t="str">
        <f>IF(AD11="","",INDEX({"Su";"M";"T";"W";"Th";"F";"Sa"},WEEKDAY(AD11,1)))</f>
        <v>Sa</v>
      </c>
      <c r="AE10" s="10" t="str">
        <f>IF(AE11="","",INDEX({"Su";"M";"T";"W";"Th";"F";"Sa"},WEEKDAY(AE11,1)))</f>
        <v>Su</v>
      </c>
      <c r="AF10" s="10" t="str">
        <f>IF(AF11="","",INDEX({"Su";"M";"T";"W";"Th";"F";"Sa"},WEEKDAY(AF11,1)))</f>
        <v>M</v>
      </c>
      <c r="AG10" s="10" t="str">
        <f>IF(AG11="","",INDEX({"Su";"M";"T";"W";"Th";"F";"Sa"},WEEKDAY(AG11,1)))</f>
        <v>T</v>
      </c>
      <c r="AH10" s="10" t="str">
        <f>IF(AH11="","",INDEX({"Su";"M";"T";"W";"Th";"F";"Sa"},WEEKDAY(AH11,1)))</f>
        <v/>
      </c>
      <c r="AI10" s="56" t="s">
        <v>45</v>
      </c>
      <c r="AM10" s="8" t="str">
        <f>Year!D11</f>
        <v>V</v>
      </c>
      <c r="AN10" s="8" t="str">
        <f>Year!E11</f>
        <v>S</v>
      </c>
      <c r="AO10" s="8" t="str">
        <f>Year!F11</f>
        <v>P</v>
      </c>
      <c r="AP10" s="8" t="str">
        <f>Year!G11</f>
        <v>D</v>
      </c>
      <c r="AQ10" s="8" t="str">
        <f>Year!H11</f>
        <v>O</v>
      </c>
      <c r="AR10" s="8" t="str">
        <f>Year!I11</f>
        <v>U</v>
      </c>
    </row>
    <row r="11" spans="1:46" ht="22.2" customHeight="1" thickBot="1" x14ac:dyDescent="0.35">
      <c r="C11" s="2" t="s">
        <v>21</v>
      </c>
      <c r="D11" s="9">
        <f>DATE(Year!$B$5,MONTH(Apr!B3),1)</f>
        <v>45383</v>
      </c>
      <c r="E11" s="9">
        <f>D11+1</f>
        <v>45384</v>
      </c>
      <c r="F11" s="9">
        <f t="shared" ref="F11:AE11" si="0">E11+1</f>
        <v>45385</v>
      </c>
      <c r="G11" s="9">
        <f t="shared" si="0"/>
        <v>45386</v>
      </c>
      <c r="H11" s="9">
        <f t="shared" si="0"/>
        <v>45387</v>
      </c>
      <c r="I11" s="9">
        <f t="shared" si="0"/>
        <v>45388</v>
      </c>
      <c r="J11" s="9">
        <f t="shared" si="0"/>
        <v>45389</v>
      </c>
      <c r="K11" s="9">
        <f t="shared" si="0"/>
        <v>45390</v>
      </c>
      <c r="L11" s="9">
        <f t="shared" si="0"/>
        <v>45391</v>
      </c>
      <c r="M11" s="9">
        <f t="shared" si="0"/>
        <v>45392</v>
      </c>
      <c r="N11" s="9">
        <f t="shared" si="0"/>
        <v>45393</v>
      </c>
      <c r="O11" s="9">
        <f t="shared" si="0"/>
        <v>45394</v>
      </c>
      <c r="P11" s="9">
        <f t="shared" si="0"/>
        <v>45395</v>
      </c>
      <c r="Q11" s="9">
        <f t="shared" si="0"/>
        <v>45396</v>
      </c>
      <c r="R11" s="9">
        <f t="shared" si="0"/>
        <v>45397</v>
      </c>
      <c r="S11" s="9">
        <f t="shared" si="0"/>
        <v>45398</v>
      </c>
      <c r="T11" s="9">
        <f t="shared" si="0"/>
        <v>45399</v>
      </c>
      <c r="U11" s="9">
        <f t="shared" si="0"/>
        <v>45400</v>
      </c>
      <c r="V11" s="9">
        <f t="shared" si="0"/>
        <v>45401</v>
      </c>
      <c r="W11" s="9">
        <f t="shared" si="0"/>
        <v>45402</v>
      </c>
      <c r="X11" s="9">
        <f t="shared" si="0"/>
        <v>45403</v>
      </c>
      <c r="Y11" s="9">
        <f t="shared" si="0"/>
        <v>45404</v>
      </c>
      <c r="Z11" s="9">
        <f t="shared" si="0"/>
        <v>45405</v>
      </c>
      <c r="AA11" s="9">
        <f t="shared" si="0"/>
        <v>45406</v>
      </c>
      <c r="AB11" s="9">
        <f t="shared" si="0"/>
        <v>45407</v>
      </c>
      <c r="AC11" s="9">
        <f t="shared" si="0"/>
        <v>45408</v>
      </c>
      <c r="AD11" s="9">
        <f t="shared" si="0"/>
        <v>45409</v>
      </c>
      <c r="AE11" s="9">
        <f t="shared" si="0"/>
        <v>45410</v>
      </c>
      <c r="AF11" s="9">
        <f>IF(MONTH($AE11+1)&gt;MONTH($D$11),"",$AE11+1)</f>
        <v>45411</v>
      </c>
      <c r="AG11" s="9">
        <f>IF(MONTH($AE11+2)&gt;MONTH($D$11),"",$AE11+2)</f>
        <v>45412</v>
      </c>
      <c r="AH11" s="9" t="str">
        <f>IF(MONTH($AE11+3)&gt;MONTH($D$11),"",$AE11+3)</f>
        <v/>
      </c>
      <c r="AI11" s="57"/>
      <c r="AM11" s="34">
        <f>SUM(AM12:AM30)</f>
        <v>0</v>
      </c>
      <c r="AN11" s="34">
        <f t="shared" ref="AN11:AR11" si="1">SUM(AN12:AN30)</f>
        <v>0</v>
      </c>
      <c r="AO11" s="34">
        <f t="shared" si="1"/>
        <v>2</v>
      </c>
      <c r="AP11" s="34">
        <f t="shared" si="1"/>
        <v>4</v>
      </c>
      <c r="AQ11" s="34">
        <f t="shared" si="1"/>
        <v>0</v>
      </c>
      <c r="AR11" s="34">
        <f t="shared" si="1"/>
        <v>1</v>
      </c>
    </row>
    <row r="12" spans="1:46" ht="20.399999999999999" customHeight="1" x14ac:dyDescent="0.3">
      <c r="B12" s="13" t="s">
        <v>43</v>
      </c>
      <c r="C12" s="5" t="s">
        <v>1</v>
      </c>
      <c r="D12" s="37"/>
      <c r="E12" s="38"/>
      <c r="F12" s="38"/>
      <c r="G12" s="38"/>
      <c r="H12" s="38"/>
      <c r="I12" s="39"/>
      <c r="J12" s="39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59">
        <f>SUM(AM12:AR12)</f>
        <v>0</v>
      </c>
      <c r="AM12" s="35">
        <f>COUNTIF($D12:$AH12,AM$10)</f>
        <v>0</v>
      </c>
      <c r="AN12" s="35">
        <f t="shared" ref="AN12:AR27" si="2">COUNTIF($D12:$AH12,AN$10)</f>
        <v>0</v>
      </c>
      <c r="AO12" s="35">
        <f t="shared" si="2"/>
        <v>0</v>
      </c>
      <c r="AP12" s="35">
        <f t="shared" si="2"/>
        <v>0</v>
      </c>
      <c r="AQ12" s="35">
        <f t="shared" si="2"/>
        <v>0</v>
      </c>
      <c r="AR12" s="36">
        <f t="shared" si="2"/>
        <v>0</v>
      </c>
      <c r="AS12" s="11"/>
    </row>
    <row r="13" spans="1:46" ht="18" x14ac:dyDescent="0.3">
      <c r="B13" s="14"/>
      <c r="C13" s="5" t="s">
        <v>2</v>
      </c>
      <c r="D13" s="38"/>
      <c r="E13" s="38"/>
      <c r="F13" s="38"/>
      <c r="G13" s="38"/>
      <c r="H13" s="38"/>
      <c r="I13" s="39"/>
      <c r="J13" s="39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59">
        <f t="shared" ref="AI13:AI31" si="3">SUM(AM13:AR13)</f>
        <v>0</v>
      </c>
      <c r="AM13" s="35">
        <f t="shared" ref="AM13:AR31" si="4">COUNTIF($D13:$AH13,AM$10)</f>
        <v>0</v>
      </c>
      <c r="AN13" s="35">
        <f t="shared" si="2"/>
        <v>0</v>
      </c>
      <c r="AO13" s="35">
        <f t="shared" si="2"/>
        <v>0</v>
      </c>
      <c r="AP13" s="35">
        <f t="shared" si="2"/>
        <v>0</v>
      </c>
      <c r="AQ13" s="35">
        <f t="shared" si="2"/>
        <v>0</v>
      </c>
      <c r="AR13" s="35">
        <f t="shared" si="2"/>
        <v>0</v>
      </c>
    </row>
    <row r="14" spans="1:46" ht="18" x14ac:dyDescent="0.3">
      <c r="B14" s="14"/>
      <c r="C14" s="5" t="s">
        <v>3</v>
      </c>
      <c r="D14" s="38"/>
      <c r="E14" s="38"/>
      <c r="F14" s="38"/>
      <c r="G14" s="38"/>
      <c r="H14" s="38"/>
      <c r="I14" s="39"/>
      <c r="J14" s="39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59">
        <f t="shared" si="3"/>
        <v>0</v>
      </c>
      <c r="AM14" s="35">
        <f t="shared" si="4"/>
        <v>0</v>
      </c>
      <c r="AN14" s="35">
        <f t="shared" si="2"/>
        <v>0</v>
      </c>
      <c r="AO14" s="35">
        <f t="shared" si="2"/>
        <v>0</v>
      </c>
      <c r="AP14" s="35">
        <f t="shared" si="2"/>
        <v>0</v>
      </c>
      <c r="AQ14" s="35">
        <f t="shared" si="2"/>
        <v>0</v>
      </c>
      <c r="AR14" s="35">
        <f t="shared" si="2"/>
        <v>0</v>
      </c>
    </row>
    <row r="15" spans="1:46" ht="18" x14ac:dyDescent="0.3">
      <c r="B15" s="14"/>
      <c r="C15" s="5" t="s">
        <v>4</v>
      </c>
      <c r="D15" s="38"/>
      <c r="E15" s="38"/>
      <c r="F15" s="38"/>
      <c r="G15" s="38"/>
      <c r="H15" s="38"/>
      <c r="I15" s="39"/>
      <c r="J15" s="39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59">
        <f t="shared" si="3"/>
        <v>0</v>
      </c>
      <c r="AM15" s="35">
        <f t="shared" si="4"/>
        <v>0</v>
      </c>
      <c r="AN15" s="35">
        <f t="shared" si="2"/>
        <v>0</v>
      </c>
      <c r="AO15" s="35">
        <f t="shared" si="2"/>
        <v>0</v>
      </c>
      <c r="AP15" s="35">
        <f t="shared" si="2"/>
        <v>0</v>
      </c>
      <c r="AQ15" s="35">
        <f t="shared" si="2"/>
        <v>0</v>
      </c>
      <c r="AR15" s="35">
        <f t="shared" si="2"/>
        <v>0</v>
      </c>
    </row>
    <row r="16" spans="1:46" ht="18" x14ac:dyDescent="0.3">
      <c r="B16" s="14"/>
      <c r="C16" s="5" t="s">
        <v>5</v>
      </c>
      <c r="D16" s="38"/>
      <c r="E16" s="38"/>
      <c r="F16" s="38"/>
      <c r="G16" s="38"/>
      <c r="H16" s="38"/>
      <c r="I16" s="39"/>
      <c r="J16" s="39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59">
        <f t="shared" si="3"/>
        <v>0</v>
      </c>
      <c r="AM16" s="35">
        <f t="shared" si="4"/>
        <v>0</v>
      </c>
      <c r="AN16" s="35">
        <f t="shared" si="2"/>
        <v>0</v>
      </c>
      <c r="AO16" s="35">
        <f t="shared" si="2"/>
        <v>0</v>
      </c>
      <c r="AP16" s="35">
        <f t="shared" si="2"/>
        <v>0</v>
      </c>
      <c r="AQ16" s="35">
        <f t="shared" si="2"/>
        <v>0</v>
      </c>
      <c r="AR16" s="35">
        <f t="shared" si="2"/>
        <v>0</v>
      </c>
      <c r="AT16" s="7"/>
    </row>
    <row r="17" spans="2:44" ht="18" x14ac:dyDescent="0.3">
      <c r="B17" s="14"/>
      <c r="C17" s="5" t="s">
        <v>6</v>
      </c>
      <c r="D17" s="38"/>
      <c r="E17" s="38"/>
      <c r="F17" s="38"/>
      <c r="G17" s="38"/>
      <c r="H17" s="38"/>
      <c r="I17" s="39"/>
      <c r="J17" s="39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59">
        <f t="shared" si="3"/>
        <v>0</v>
      </c>
      <c r="AM17" s="35">
        <f t="shared" si="4"/>
        <v>0</v>
      </c>
      <c r="AN17" s="35">
        <f t="shared" si="2"/>
        <v>0</v>
      </c>
      <c r="AO17" s="35">
        <f t="shared" si="2"/>
        <v>0</v>
      </c>
      <c r="AP17" s="35">
        <f t="shared" si="2"/>
        <v>0</v>
      </c>
      <c r="AQ17" s="35">
        <f t="shared" si="2"/>
        <v>0</v>
      </c>
      <c r="AR17" s="35">
        <f t="shared" si="2"/>
        <v>0</v>
      </c>
    </row>
    <row r="18" spans="2:44" ht="18" x14ac:dyDescent="0.3">
      <c r="B18" s="14"/>
      <c r="C18" s="5" t="s">
        <v>7</v>
      </c>
      <c r="D18" s="38"/>
      <c r="E18" s="38"/>
      <c r="F18" s="38"/>
      <c r="G18" s="38"/>
      <c r="H18" s="38"/>
      <c r="I18" s="39"/>
      <c r="J18" s="39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59">
        <f t="shared" si="3"/>
        <v>0</v>
      </c>
      <c r="AM18" s="35">
        <f t="shared" si="4"/>
        <v>0</v>
      </c>
      <c r="AN18" s="35">
        <f t="shared" si="2"/>
        <v>0</v>
      </c>
      <c r="AO18" s="35">
        <f t="shared" si="2"/>
        <v>0</v>
      </c>
      <c r="AP18" s="35">
        <f t="shared" si="2"/>
        <v>0</v>
      </c>
      <c r="AQ18" s="35">
        <f t="shared" si="2"/>
        <v>0</v>
      </c>
      <c r="AR18" s="35">
        <f t="shared" si="2"/>
        <v>0</v>
      </c>
    </row>
    <row r="19" spans="2:44" ht="18" x14ac:dyDescent="0.3">
      <c r="B19" s="14"/>
      <c r="C19" s="5" t="s">
        <v>8</v>
      </c>
      <c r="D19" s="38"/>
      <c r="E19" s="38"/>
      <c r="F19" s="38"/>
      <c r="G19" s="38"/>
      <c r="H19" s="38" t="s">
        <v>35</v>
      </c>
      <c r="I19" s="39"/>
      <c r="J19" s="39"/>
      <c r="K19" s="38"/>
      <c r="L19" s="38" t="s">
        <v>37</v>
      </c>
      <c r="M19" s="38"/>
      <c r="N19" s="38"/>
      <c r="O19" s="38"/>
      <c r="P19" s="38"/>
      <c r="Q19" s="38"/>
      <c r="R19" s="38"/>
      <c r="S19" s="38"/>
      <c r="T19" s="38"/>
      <c r="U19" s="38"/>
      <c r="V19" s="38" t="s">
        <v>36</v>
      </c>
      <c r="W19" s="38"/>
      <c r="X19" s="38"/>
      <c r="Y19" s="38"/>
      <c r="Z19" s="38"/>
      <c r="AA19" s="38"/>
      <c r="AB19" s="38" t="s">
        <v>36</v>
      </c>
      <c r="AC19" s="38"/>
      <c r="AD19" s="38"/>
      <c r="AE19" s="38"/>
      <c r="AF19" s="38"/>
      <c r="AG19" s="38"/>
      <c r="AH19" s="38" t="s">
        <v>36</v>
      </c>
      <c r="AI19" s="59">
        <f t="shared" si="3"/>
        <v>5</v>
      </c>
      <c r="AM19" s="35">
        <f t="shared" si="4"/>
        <v>0</v>
      </c>
      <c r="AN19" s="35">
        <f t="shared" si="2"/>
        <v>0</v>
      </c>
      <c r="AO19" s="35">
        <f t="shared" si="2"/>
        <v>1</v>
      </c>
      <c r="AP19" s="35">
        <f t="shared" si="2"/>
        <v>3</v>
      </c>
      <c r="AQ19" s="35">
        <f t="shared" si="2"/>
        <v>0</v>
      </c>
      <c r="AR19" s="35">
        <f t="shared" si="2"/>
        <v>1</v>
      </c>
    </row>
    <row r="20" spans="2:44" ht="18" x14ac:dyDescent="0.3">
      <c r="B20" s="14"/>
      <c r="C20" s="5" t="s">
        <v>9</v>
      </c>
      <c r="D20" s="38"/>
      <c r="E20" s="38"/>
      <c r="F20" s="38"/>
      <c r="G20" s="38"/>
      <c r="H20" s="38"/>
      <c r="I20" s="39"/>
      <c r="J20" s="39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59">
        <f t="shared" si="3"/>
        <v>0</v>
      </c>
      <c r="AM20" s="35">
        <f t="shared" si="4"/>
        <v>0</v>
      </c>
      <c r="AN20" s="35">
        <f t="shared" si="2"/>
        <v>0</v>
      </c>
      <c r="AO20" s="35">
        <f t="shared" si="2"/>
        <v>0</v>
      </c>
      <c r="AP20" s="35">
        <f t="shared" si="2"/>
        <v>0</v>
      </c>
      <c r="AQ20" s="35">
        <f t="shared" si="2"/>
        <v>0</v>
      </c>
      <c r="AR20" s="35">
        <f t="shared" si="2"/>
        <v>0</v>
      </c>
    </row>
    <row r="21" spans="2:44" ht="18" x14ac:dyDescent="0.3">
      <c r="B21" s="14"/>
      <c r="C21" s="5" t="s">
        <v>10</v>
      </c>
      <c r="D21" s="38"/>
      <c r="E21" s="38"/>
      <c r="F21" s="38"/>
      <c r="G21" s="38"/>
      <c r="H21" s="38"/>
      <c r="I21" s="39"/>
      <c r="J21" s="39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59">
        <f t="shared" si="3"/>
        <v>0</v>
      </c>
      <c r="AM21" s="35">
        <f t="shared" si="4"/>
        <v>0</v>
      </c>
      <c r="AN21" s="35">
        <f t="shared" si="2"/>
        <v>0</v>
      </c>
      <c r="AO21" s="35">
        <f t="shared" si="2"/>
        <v>0</v>
      </c>
      <c r="AP21" s="35">
        <f t="shared" si="2"/>
        <v>0</v>
      </c>
      <c r="AQ21" s="35">
        <f t="shared" si="2"/>
        <v>0</v>
      </c>
      <c r="AR21" s="35">
        <f t="shared" si="2"/>
        <v>0</v>
      </c>
    </row>
    <row r="22" spans="2:44" ht="18" x14ac:dyDescent="0.3">
      <c r="B22" s="14"/>
      <c r="C22" s="5" t="s">
        <v>11</v>
      </c>
      <c r="D22" s="38"/>
      <c r="E22" s="38"/>
      <c r="F22" s="38"/>
      <c r="G22" s="38"/>
      <c r="H22" s="38"/>
      <c r="I22" s="39"/>
      <c r="J22" s="39"/>
      <c r="K22" s="38"/>
      <c r="L22" s="38"/>
      <c r="M22" s="38" t="s">
        <v>36</v>
      </c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59">
        <f t="shared" si="3"/>
        <v>1</v>
      </c>
      <c r="AM22" s="35">
        <f t="shared" si="4"/>
        <v>0</v>
      </c>
      <c r="AN22" s="35">
        <f t="shared" si="2"/>
        <v>0</v>
      </c>
      <c r="AO22" s="35">
        <f t="shared" si="2"/>
        <v>0</v>
      </c>
      <c r="AP22" s="35">
        <f t="shared" si="2"/>
        <v>1</v>
      </c>
      <c r="AQ22" s="35">
        <f t="shared" si="2"/>
        <v>0</v>
      </c>
      <c r="AR22" s="35">
        <f t="shared" si="2"/>
        <v>0</v>
      </c>
    </row>
    <row r="23" spans="2:44" ht="18" x14ac:dyDescent="0.3">
      <c r="B23" s="14"/>
      <c r="C23" s="5" t="s">
        <v>12</v>
      </c>
      <c r="D23" s="38"/>
      <c r="E23" s="38"/>
      <c r="F23" s="38"/>
      <c r="G23" s="38"/>
      <c r="H23" s="38"/>
      <c r="I23" s="39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59">
        <f t="shared" si="3"/>
        <v>0</v>
      </c>
      <c r="AM23" s="35">
        <f t="shared" si="4"/>
        <v>0</v>
      </c>
      <c r="AN23" s="35">
        <f t="shared" si="2"/>
        <v>0</v>
      </c>
      <c r="AO23" s="35">
        <f t="shared" si="2"/>
        <v>0</v>
      </c>
      <c r="AP23" s="35">
        <f t="shared" si="2"/>
        <v>0</v>
      </c>
      <c r="AQ23" s="35">
        <f t="shared" si="2"/>
        <v>0</v>
      </c>
      <c r="AR23" s="35">
        <f t="shared" si="2"/>
        <v>0</v>
      </c>
    </row>
    <row r="24" spans="2:44" ht="18" x14ac:dyDescent="0.3">
      <c r="B24" s="14"/>
      <c r="C24" s="5" t="s">
        <v>13</v>
      </c>
      <c r="D24" s="38"/>
      <c r="E24" s="38"/>
      <c r="F24" s="38"/>
      <c r="G24" s="38"/>
      <c r="H24" s="38"/>
      <c r="I24" s="39"/>
      <c r="J24" s="39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 t="s">
        <v>35</v>
      </c>
      <c r="AC24" s="38"/>
      <c r="AD24" s="38"/>
      <c r="AE24" s="38"/>
      <c r="AF24" s="38"/>
      <c r="AG24" s="38"/>
      <c r="AH24" s="38"/>
      <c r="AI24" s="59">
        <f t="shared" si="3"/>
        <v>1</v>
      </c>
      <c r="AM24" s="35">
        <f t="shared" si="4"/>
        <v>0</v>
      </c>
      <c r="AN24" s="35">
        <f t="shared" si="2"/>
        <v>0</v>
      </c>
      <c r="AO24" s="35">
        <f t="shared" si="2"/>
        <v>1</v>
      </c>
      <c r="AP24" s="35">
        <f t="shared" si="2"/>
        <v>0</v>
      </c>
      <c r="AQ24" s="35">
        <f t="shared" si="2"/>
        <v>0</v>
      </c>
      <c r="AR24" s="35">
        <f t="shared" si="2"/>
        <v>0</v>
      </c>
    </row>
    <row r="25" spans="2:44" ht="18" x14ac:dyDescent="0.3">
      <c r="B25" s="14"/>
      <c r="C25" s="5" t="s">
        <v>14</v>
      </c>
      <c r="D25" s="38"/>
      <c r="E25" s="38"/>
      <c r="F25" s="38"/>
      <c r="G25" s="38"/>
      <c r="H25" s="38"/>
      <c r="I25" s="39"/>
      <c r="J25" s="39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59">
        <f t="shared" si="3"/>
        <v>0</v>
      </c>
      <c r="AM25" s="35">
        <f t="shared" si="4"/>
        <v>0</v>
      </c>
      <c r="AN25" s="35">
        <f t="shared" si="2"/>
        <v>0</v>
      </c>
      <c r="AO25" s="35">
        <f t="shared" si="2"/>
        <v>0</v>
      </c>
      <c r="AP25" s="35">
        <f t="shared" si="2"/>
        <v>0</v>
      </c>
      <c r="AQ25" s="35">
        <f t="shared" si="2"/>
        <v>0</v>
      </c>
      <c r="AR25" s="35">
        <f t="shared" si="2"/>
        <v>0</v>
      </c>
    </row>
    <row r="26" spans="2:44" ht="18" x14ac:dyDescent="0.3">
      <c r="B26" s="14"/>
      <c r="C26" s="5" t="s">
        <v>15</v>
      </c>
      <c r="D26" s="38"/>
      <c r="E26" s="38"/>
      <c r="F26" s="38"/>
      <c r="G26" s="38"/>
      <c r="H26" s="38"/>
      <c r="I26" s="39"/>
      <c r="J26" s="39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59">
        <f t="shared" si="3"/>
        <v>0</v>
      </c>
      <c r="AM26" s="35">
        <f t="shared" si="4"/>
        <v>0</v>
      </c>
      <c r="AN26" s="35">
        <f t="shared" si="2"/>
        <v>0</v>
      </c>
      <c r="AO26" s="35">
        <f t="shared" si="2"/>
        <v>0</v>
      </c>
      <c r="AP26" s="35">
        <f t="shared" si="2"/>
        <v>0</v>
      </c>
      <c r="AQ26" s="35">
        <f t="shared" si="2"/>
        <v>0</v>
      </c>
      <c r="AR26" s="35">
        <f t="shared" si="2"/>
        <v>0</v>
      </c>
    </row>
    <row r="27" spans="2:44" ht="18" x14ac:dyDescent="0.3">
      <c r="B27" s="14"/>
      <c r="C27" s="5" t="s">
        <v>16</v>
      </c>
      <c r="D27" s="38"/>
      <c r="E27" s="38"/>
      <c r="F27" s="38"/>
      <c r="G27" s="38"/>
      <c r="H27" s="38"/>
      <c r="I27" s="39"/>
      <c r="J27" s="39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59">
        <f t="shared" si="3"/>
        <v>0</v>
      </c>
      <c r="AM27" s="35">
        <f t="shared" si="4"/>
        <v>0</v>
      </c>
      <c r="AN27" s="35">
        <f t="shared" si="2"/>
        <v>0</v>
      </c>
      <c r="AO27" s="35">
        <f t="shared" si="2"/>
        <v>0</v>
      </c>
      <c r="AP27" s="35">
        <f t="shared" si="2"/>
        <v>0</v>
      </c>
      <c r="AQ27" s="35">
        <f t="shared" si="2"/>
        <v>0</v>
      </c>
      <c r="AR27" s="35">
        <f t="shared" si="2"/>
        <v>0</v>
      </c>
    </row>
    <row r="28" spans="2:44" ht="18" x14ac:dyDescent="0.3">
      <c r="B28" s="14"/>
      <c r="C28" s="5" t="s">
        <v>17</v>
      </c>
      <c r="D28" s="38"/>
      <c r="E28" s="38"/>
      <c r="F28" s="38"/>
      <c r="G28" s="38"/>
      <c r="H28" s="38"/>
      <c r="I28" s="39"/>
      <c r="J28" s="39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59">
        <f t="shared" si="3"/>
        <v>0</v>
      </c>
      <c r="AM28" s="35">
        <f t="shared" si="4"/>
        <v>0</v>
      </c>
      <c r="AN28" s="35">
        <f t="shared" si="4"/>
        <v>0</v>
      </c>
      <c r="AO28" s="35">
        <f t="shared" si="4"/>
        <v>0</v>
      </c>
      <c r="AP28" s="35">
        <f t="shared" si="4"/>
        <v>0</v>
      </c>
      <c r="AQ28" s="35">
        <f t="shared" si="4"/>
        <v>0</v>
      </c>
      <c r="AR28" s="35">
        <f t="shared" si="4"/>
        <v>0</v>
      </c>
    </row>
    <row r="29" spans="2:44" ht="18" x14ac:dyDescent="0.3">
      <c r="B29" s="14"/>
      <c r="C29" s="5" t="s">
        <v>18</v>
      </c>
      <c r="D29" s="38"/>
      <c r="E29" s="38"/>
      <c r="F29" s="38"/>
      <c r="G29" s="38"/>
      <c r="H29" s="38"/>
      <c r="I29" s="39"/>
      <c r="J29" s="39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59">
        <f t="shared" si="3"/>
        <v>0</v>
      </c>
      <c r="AM29" s="35">
        <f t="shared" si="4"/>
        <v>0</v>
      </c>
      <c r="AN29" s="35">
        <f t="shared" si="4"/>
        <v>0</v>
      </c>
      <c r="AO29" s="35">
        <f t="shared" si="4"/>
        <v>0</v>
      </c>
      <c r="AP29" s="35">
        <f t="shared" si="4"/>
        <v>0</v>
      </c>
      <c r="AQ29" s="35">
        <f t="shared" si="4"/>
        <v>0</v>
      </c>
      <c r="AR29" s="35">
        <f t="shared" si="4"/>
        <v>0</v>
      </c>
    </row>
    <row r="30" spans="2:44" ht="18" x14ac:dyDescent="0.3">
      <c r="B30" s="14"/>
      <c r="C30" s="5" t="s">
        <v>19</v>
      </c>
      <c r="D30" s="38"/>
      <c r="E30" s="38"/>
      <c r="F30" s="38"/>
      <c r="G30" s="38"/>
      <c r="H30" s="38"/>
      <c r="I30" s="39"/>
      <c r="J30" s="39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59">
        <f t="shared" si="3"/>
        <v>0</v>
      </c>
      <c r="AM30" s="35">
        <f t="shared" si="4"/>
        <v>0</v>
      </c>
      <c r="AN30" s="35">
        <f t="shared" si="4"/>
        <v>0</v>
      </c>
      <c r="AO30" s="35">
        <f t="shared" si="4"/>
        <v>0</v>
      </c>
      <c r="AP30" s="35">
        <f t="shared" si="4"/>
        <v>0</v>
      </c>
      <c r="AQ30" s="35">
        <f t="shared" si="4"/>
        <v>0</v>
      </c>
      <c r="AR30" s="35">
        <f t="shared" si="4"/>
        <v>0</v>
      </c>
    </row>
    <row r="31" spans="2:44" ht="18" x14ac:dyDescent="0.3">
      <c r="B31" s="15"/>
      <c r="C31" s="5" t="s">
        <v>20</v>
      </c>
      <c r="D31" s="38"/>
      <c r="E31" s="38"/>
      <c r="F31" s="38"/>
      <c r="G31" s="38"/>
      <c r="H31" s="38"/>
      <c r="I31" s="39"/>
      <c r="J31" s="39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59">
        <f t="shared" si="3"/>
        <v>0</v>
      </c>
      <c r="AM31" s="35">
        <f t="shared" si="4"/>
        <v>0</v>
      </c>
      <c r="AN31" s="35">
        <f t="shared" si="4"/>
        <v>0</v>
      </c>
      <c r="AO31" s="35">
        <f t="shared" si="4"/>
        <v>0</v>
      </c>
      <c r="AP31" s="35">
        <f t="shared" si="4"/>
        <v>0</v>
      </c>
      <c r="AQ31" s="35">
        <f t="shared" si="4"/>
        <v>0</v>
      </c>
      <c r="AR31" s="35">
        <f t="shared" si="4"/>
        <v>0</v>
      </c>
    </row>
    <row r="34" spans="37:38" ht="15" customHeight="1" x14ac:dyDescent="0.3"/>
    <row r="35" spans="37:38" ht="25.8" customHeight="1" x14ac:dyDescent="0.3">
      <c r="AK35" s="6" t="s">
        <v>25</v>
      </c>
      <c r="AL35" s="3" t="s">
        <v>26</v>
      </c>
    </row>
    <row r="36" spans="37:38" x14ac:dyDescent="0.3">
      <c r="AK36" s="4" t="s">
        <v>27</v>
      </c>
      <c r="AL36" s="4" t="s">
        <v>28</v>
      </c>
    </row>
    <row r="37" spans="37:38" x14ac:dyDescent="0.3">
      <c r="AK37" s="4" t="s">
        <v>29</v>
      </c>
      <c r="AL37" s="4" t="s">
        <v>34</v>
      </c>
    </row>
    <row r="38" spans="37:38" x14ac:dyDescent="0.3">
      <c r="AK38" s="4" t="s">
        <v>30</v>
      </c>
      <c r="AL38" s="4" t="s">
        <v>35</v>
      </c>
    </row>
    <row r="39" spans="37:38" x14ac:dyDescent="0.3">
      <c r="AK39" s="4" t="s">
        <v>31</v>
      </c>
      <c r="AL39" s="4" t="s">
        <v>36</v>
      </c>
    </row>
    <row r="40" spans="37:38" x14ac:dyDescent="0.3">
      <c r="AK40" s="4" t="s">
        <v>32</v>
      </c>
      <c r="AL40" s="4" t="s">
        <v>38</v>
      </c>
    </row>
    <row r="41" spans="37:38" x14ac:dyDescent="0.3">
      <c r="AK41" s="4" t="s">
        <v>33</v>
      </c>
      <c r="AL41" s="4" t="s">
        <v>37</v>
      </c>
    </row>
  </sheetData>
  <mergeCells count="7">
    <mergeCell ref="A1:H1"/>
    <mergeCell ref="B3:C4"/>
    <mergeCell ref="E3:R4"/>
    <mergeCell ref="C9:AH9"/>
    <mergeCell ref="AM9:AR9"/>
    <mergeCell ref="B12:B31"/>
    <mergeCell ref="AI10:AI11"/>
  </mergeCells>
  <conditionalFormatting sqref="D12:AH31">
    <cfRule type="expression" dxfId="40" priority="3">
      <formula>OR(D$10="Sa",D$10="Su")</formula>
    </cfRule>
  </conditionalFormatting>
  <conditionalFormatting sqref="C12:C31">
    <cfRule type="expression" dxfId="17" priority="2">
      <formula>$AI12&gt;3</formula>
    </cfRule>
  </conditionalFormatting>
  <conditionalFormatting sqref="AI12:AI31">
    <cfRule type="top10" dxfId="16" priority="1" rank="3"/>
  </conditionalFormatting>
  <dataValidations count="1">
    <dataValidation type="list" allowBlank="1" showInputMessage="1" showErrorMessage="1" sqref="D12:H31 K12:O31 R12:V31 Y12:AC31 AF12:AH31" xr:uid="{8E1B9F3C-9A94-434E-BB97-2EB53A6662EF}">
      <formula1>$AL$36:$AL$41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EF3C6-146D-405A-80B3-DED6680F80E5}">
  <dimension ref="A1:AT41"/>
  <sheetViews>
    <sheetView topLeftCell="A10" zoomScale="73" workbookViewId="0">
      <selection activeCell="AM30" sqref="AM30:AR31"/>
    </sheetView>
  </sheetViews>
  <sheetFormatPr defaultRowHeight="14.4" x14ac:dyDescent="0.3"/>
  <cols>
    <col min="3" max="3" width="20.88671875" customWidth="1"/>
    <col min="4" max="4" width="4" customWidth="1"/>
    <col min="5" max="5" width="3.6640625" customWidth="1"/>
    <col min="6" max="6" width="3.109375" customWidth="1"/>
    <col min="7" max="7" width="3.44140625" customWidth="1"/>
    <col min="8" max="8" width="3.5546875" customWidth="1"/>
    <col min="9" max="9" width="3.88671875" customWidth="1"/>
    <col min="10" max="10" width="3.77734375" customWidth="1"/>
    <col min="11" max="11" width="3.5546875" customWidth="1"/>
    <col min="12" max="12" width="3.6640625" customWidth="1"/>
    <col min="13" max="14" width="3.5546875" customWidth="1"/>
    <col min="15" max="15" width="3.109375" customWidth="1"/>
    <col min="16" max="16" width="4.6640625" customWidth="1"/>
    <col min="17" max="17" width="4.21875" customWidth="1"/>
    <col min="18" max="18" width="3.109375" customWidth="1"/>
    <col min="19" max="19" width="4" customWidth="1"/>
    <col min="20" max="20" width="3.44140625" customWidth="1"/>
    <col min="21" max="21" width="3.77734375" customWidth="1"/>
    <col min="22" max="22" width="3.21875" customWidth="1"/>
    <col min="23" max="23" width="3.77734375" customWidth="1"/>
    <col min="24" max="24" width="3.33203125" customWidth="1"/>
    <col min="25" max="25" width="3.21875" customWidth="1"/>
    <col min="26" max="26" width="3.88671875" customWidth="1"/>
    <col min="27" max="27" width="3.5546875" customWidth="1"/>
    <col min="28" max="28" width="3.88671875" bestFit="1" customWidth="1"/>
    <col min="29" max="29" width="3.109375" customWidth="1"/>
    <col min="30" max="30" width="3.5546875" customWidth="1"/>
    <col min="31" max="31" width="4.44140625" customWidth="1"/>
    <col min="32" max="32" width="3.109375" customWidth="1"/>
    <col min="33" max="33" width="3.5546875" customWidth="1"/>
    <col min="34" max="34" width="3.33203125" customWidth="1"/>
    <col min="35" max="35" width="22.5546875" customWidth="1"/>
    <col min="36" max="36" width="5.5546875" customWidth="1"/>
    <col min="37" max="37" width="13.109375" customWidth="1"/>
    <col min="38" max="38" width="12.88671875" customWidth="1"/>
    <col min="44" max="44" width="11" customWidth="1"/>
  </cols>
  <sheetData>
    <row r="1" spans="1:46" ht="85.8" customHeight="1" x14ac:dyDescent="0.3">
      <c r="A1" s="16"/>
      <c r="B1" s="16"/>
      <c r="C1" s="16"/>
      <c r="D1" s="16"/>
      <c r="E1" s="16"/>
      <c r="F1" s="16"/>
      <c r="G1" s="16"/>
      <c r="H1" s="16"/>
    </row>
    <row r="3" spans="1:46" x14ac:dyDescent="0.3">
      <c r="B3" s="17" t="str">
        <f>"May "&amp;Year!B5</f>
        <v>May 2024</v>
      </c>
      <c r="C3" s="18"/>
      <c r="E3" s="19" t="s">
        <v>22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46" x14ac:dyDescent="0.3">
      <c r="B4" s="18"/>
      <c r="C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8" spans="1:46" ht="22.8" customHeight="1" x14ac:dyDescent="0.3"/>
    <row r="9" spans="1:46" ht="33.6" customHeight="1" thickBot="1" x14ac:dyDescent="0.35">
      <c r="C9" s="20" t="s">
        <v>42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2"/>
      <c r="AM9" s="12" t="s">
        <v>44</v>
      </c>
      <c r="AN9" s="12"/>
      <c r="AO9" s="12"/>
      <c r="AP9" s="12"/>
      <c r="AQ9" s="12"/>
      <c r="AR9" s="12"/>
    </row>
    <row r="10" spans="1:46" ht="32.4" customHeight="1" x14ac:dyDescent="0.3">
      <c r="C10" s="2" t="s">
        <v>0</v>
      </c>
      <c r="D10" s="10" t="str">
        <f>IF(D11="","",INDEX({"Su";"M";"T";"W";"Th";"F";"Sa"},WEEKDAY(D11,1)))</f>
        <v>W</v>
      </c>
      <c r="E10" s="10" t="str">
        <f>IF(E11="","",INDEX({"Su";"M";"T";"W";"Th";"F";"Sa"},WEEKDAY(E11,1)))</f>
        <v>Th</v>
      </c>
      <c r="F10" s="10" t="str">
        <f>IF(F11="","",INDEX({"Su";"M";"T";"W";"Th";"F";"Sa"},WEEKDAY(F11,1)))</f>
        <v>F</v>
      </c>
      <c r="G10" s="10" t="str">
        <f>IF(G11="","",INDEX({"Su";"M";"T";"W";"Th";"F";"Sa"},WEEKDAY(G11,1)))</f>
        <v>Sa</v>
      </c>
      <c r="H10" s="10" t="str">
        <f>IF(H11="","",INDEX({"Su";"M";"T";"W";"Th";"F";"Sa"},WEEKDAY(H11,1)))</f>
        <v>Su</v>
      </c>
      <c r="I10" s="10" t="str">
        <f>IF(I11="","",INDEX({"Su";"M";"T";"W";"Th";"F";"Sa"},WEEKDAY(I11,1)))</f>
        <v>M</v>
      </c>
      <c r="J10" s="10" t="str">
        <f>IF(J11="","",INDEX({"Su";"M";"T";"W";"Th";"F";"Sa"},WEEKDAY(J11,1)))</f>
        <v>T</v>
      </c>
      <c r="K10" s="10" t="str">
        <f>IF(K11="","",INDEX({"Su";"M";"T";"W";"Th";"F";"Sa"},WEEKDAY(K11,1)))</f>
        <v>W</v>
      </c>
      <c r="L10" s="10" t="str">
        <f>IF(L11="","",INDEX({"Su";"M";"T";"W";"Th";"F";"Sa"},WEEKDAY(L11,1)))</f>
        <v>Th</v>
      </c>
      <c r="M10" s="10" t="str">
        <f>IF(M11="","",INDEX({"Su";"M";"T";"W";"Th";"F";"Sa"},WEEKDAY(M11,1)))</f>
        <v>F</v>
      </c>
      <c r="N10" s="10" t="str">
        <f>IF(N11="","",INDEX({"Su";"M";"T";"W";"Th";"F";"Sa"},WEEKDAY(N11,1)))</f>
        <v>Sa</v>
      </c>
      <c r="O10" s="10" t="str">
        <f>IF(O11="","",INDEX({"Su";"M";"T";"W";"Th";"F";"Sa"},WEEKDAY(O11,1)))</f>
        <v>Su</v>
      </c>
      <c r="P10" s="10" t="str">
        <f>IF(P11="","",INDEX({"Su";"M";"T";"W";"Th";"F";"Sa"},WEEKDAY(P11,1)))</f>
        <v>M</v>
      </c>
      <c r="Q10" s="10" t="str">
        <f>IF(Q11="","",INDEX({"Su";"M";"T";"W";"Th";"F";"Sa"},WEEKDAY(Q11,1)))</f>
        <v>T</v>
      </c>
      <c r="R10" s="10" t="str">
        <f>IF(R11="","",INDEX({"Su";"M";"T";"W";"Th";"F";"Sa"},WEEKDAY(R11,1)))</f>
        <v>W</v>
      </c>
      <c r="S10" s="10" t="str">
        <f>IF(S11="","",INDEX({"Su";"M";"T";"W";"Th";"F";"Sa"},WEEKDAY(S11,1)))</f>
        <v>Th</v>
      </c>
      <c r="T10" s="10" t="str">
        <f>IF(T11="","",INDEX({"Su";"M";"T";"W";"Th";"F";"Sa"},WEEKDAY(T11,1)))</f>
        <v>F</v>
      </c>
      <c r="U10" s="10" t="str">
        <f>IF(U11="","",INDEX({"Su";"M";"T";"W";"Th";"F";"Sa"},WEEKDAY(U11,1)))</f>
        <v>Sa</v>
      </c>
      <c r="V10" s="10" t="str">
        <f>IF(V11="","",INDEX({"Su";"M";"T";"W";"Th";"F";"Sa"},WEEKDAY(V11,1)))</f>
        <v>Su</v>
      </c>
      <c r="W10" s="10" t="str">
        <f>IF(W11="","",INDEX({"Su";"M";"T";"W";"Th";"F";"Sa"},WEEKDAY(W11,1)))</f>
        <v>M</v>
      </c>
      <c r="X10" s="10" t="str">
        <f>IF(X11="","",INDEX({"Su";"M";"T";"W";"Th";"F";"Sa"},WEEKDAY(X11,1)))</f>
        <v>T</v>
      </c>
      <c r="Y10" s="10" t="str">
        <f>IF(Y11="","",INDEX({"Su";"M";"T";"W";"Th";"F";"Sa"},WEEKDAY(Y11,1)))</f>
        <v>W</v>
      </c>
      <c r="Z10" s="10" t="str">
        <f>IF(Z11="","",INDEX({"Su";"M";"T";"W";"Th";"F";"Sa"},WEEKDAY(Z11,1)))</f>
        <v>Th</v>
      </c>
      <c r="AA10" s="10" t="str">
        <f>IF(AA11="","",INDEX({"Su";"M";"T";"W";"Th";"F";"Sa"},WEEKDAY(AA11,1)))</f>
        <v>F</v>
      </c>
      <c r="AB10" s="10" t="str">
        <f>IF(AB11="","",INDEX({"Su";"M";"T";"W";"Th";"F";"Sa"},WEEKDAY(AB11,1)))</f>
        <v>Sa</v>
      </c>
      <c r="AC10" s="10" t="str">
        <f>IF(AC11="","",INDEX({"Su";"M";"T";"W";"Th";"F";"Sa"},WEEKDAY(AC11,1)))</f>
        <v>Su</v>
      </c>
      <c r="AD10" s="10" t="str">
        <f>IF(AD11="","",INDEX({"Su";"M";"T";"W";"Th";"F";"Sa"},WEEKDAY(AD11,1)))</f>
        <v>M</v>
      </c>
      <c r="AE10" s="10" t="str">
        <f>IF(AE11="","",INDEX({"Su";"M";"T";"W";"Th";"F";"Sa"},WEEKDAY(AE11,1)))</f>
        <v>T</v>
      </c>
      <c r="AF10" s="10" t="str">
        <f>IF(AF11="","",INDEX({"Su";"M";"T";"W";"Th";"F";"Sa"},WEEKDAY(AF11,1)))</f>
        <v>W</v>
      </c>
      <c r="AG10" s="10" t="str">
        <f>IF(AG11="","",INDEX({"Su";"M";"T";"W";"Th";"F";"Sa"},WEEKDAY(AG11,1)))</f>
        <v>Th</v>
      </c>
      <c r="AH10" s="10" t="str">
        <f>IF(AH11="","",INDEX({"Su";"M";"T";"W";"Th";"F";"Sa"},WEEKDAY(AH11,1)))</f>
        <v>F</v>
      </c>
      <c r="AI10" s="56" t="s">
        <v>45</v>
      </c>
      <c r="AM10" s="8" t="str">
        <f>Year!D11</f>
        <v>V</v>
      </c>
      <c r="AN10" s="8" t="str">
        <f>Year!E11</f>
        <v>S</v>
      </c>
      <c r="AO10" s="8" t="str">
        <f>Year!F11</f>
        <v>P</v>
      </c>
      <c r="AP10" s="8" t="str">
        <f>Year!G11</f>
        <v>D</v>
      </c>
      <c r="AQ10" s="8" t="str">
        <f>Year!H11</f>
        <v>O</v>
      </c>
      <c r="AR10" s="8" t="str">
        <f>Year!I11</f>
        <v>U</v>
      </c>
    </row>
    <row r="11" spans="1:46" ht="22.2" customHeight="1" thickBot="1" x14ac:dyDescent="0.35">
      <c r="C11" s="2" t="s">
        <v>21</v>
      </c>
      <c r="D11" s="9">
        <f>DATE(Year!$B$5,MONTH(May!B3),1)</f>
        <v>45413</v>
      </c>
      <c r="E11" s="9">
        <f>D11+1</f>
        <v>45414</v>
      </c>
      <c r="F11" s="9">
        <f t="shared" ref="F11:AE11" si="0">E11+1</f>
        <v>45415</v>
      </c>
      <c r="G11" s="9">
        <f t="shared" si="0"/>
        <v>45416</v>
      </c>
      <c r="H11" s="9">
        <f t="shared" si="0"/>
        <v>45417</v>
      </c>
      <c r="I11" s="9">
        <f t="shared" si="0"/>
        <v>45418</v>
      </c>
      <c r="J11" s="9">
        <f t="shared" si="0"/>
        <v>45419</v>
      </c>
      <c r="K11" s="9">
        <f t="shared" si="0"/>
        <v>45420</v>
      </c>
      <c r="L11" s="9">
        <f t="shared" si="0"/>
        <v>45421</v>
      </c>
      <c r="M11" s="9">
        <f t="shared" si="0"/>
        <v>45422</v>
      </c>
      <c r="N11" s="9">
        <f t="shared" si="0"/>
        <v>45423</v>
      </c>
      <c r="O11" s="9">
        <f t="shared" si="0"/>
        <v>45424</v>
      </c>
      <c r="P11" s="9">
        <f t="shared" si="0"/>
        <v>45425</v>
      </c>
      <c r="Q11" s="9">
        <f t="shared" si="0"/>
        <v>45426</v>
      </c>
      <c r="R11" s="9">
        <f t="shared" si="0"/>
        <v>45427</v>
      </c>
      <c r="S11" s="9">
        <f t="shared" si="0"/>
        <v>45428</v>
      </c>
      <c r="T11" s="9">
        <f t="shared" si="0"/>
        <v>45429</v>
      </c>
      <c r="U11" s="9">
        <f t="shared" si="0"/>
        <v>45430</v>
      </c>
      <c r="V11" s="9">
        <f t="shared" si="0"/>
        <v>45431</v>
      </c>
      <c r="W11" s="9">
        <f t="shared" si="0"/>
        <v>45432</v>
      </c>
      <c r="X11" s="9">
        <f t="shared" si="0"/>
        <v>45433</v>
      </c>
      <c r="Y11" s="9">
        <f t="shared" si="0"/>
        <v>45434</v>
      </c>
      <c r="Z11" s="9">
        <f t="shared" si="0"/>
        <v>45435</v>
      </c>
      <c r="AA11" s="9">
        <f t="shared" si="0"/>
        <v>45436</v>
      </c>
      <c r="AB11" s="9">
        <f t="shared" si="0"/>
        <v>45437</v>
      </c>
      <c r="AC11" s="9">
        <f t="shared" si="0"/>
        <v>45438</v>
      </c>
      <c r="AD11" s="9">
        <f t="shared" si="0"/>
        <v>45439</v>
      </c>
      <c r="AE11" s="9">
        <f t="shared" si="0"/>
        <v>45440</v>
      </c>
      <c r="AF11" s="9">
        <f>IF(MONTH($AE11+1)&gt;MONTH($D$11),"",$AE11+1)</f>
        <v>45441</v>
      </c>
      <c r="AG11" s="9">
        <f>IF(MONTH($AE11+2)&gt;MONTH($D$11),"",$AE11+2)</f>
        <v>45442</v>
      </c>
      <c r="AH11" s="9">
        <f>IF(MONTH($AE11+3)&gt;MONTH($D$11),"",$AE11+3)</f>
        <v>45443</v>
      </c>
      <c r="AI11" s="57"/>
      <c r="AM11" s="34">
        <f>SUM(AM12:AM30)</f>
        <v>0</v>
      </c>
      <c r="AN11" s="34">
        <f t="shared" ref="AN11:AR11" si="1">SUM(AN12:AN30)</f>
        <v>0</v>
      </c>
      <c r="AO11" s="34">
        <f t="shared" si="1"/>
        <v>1</v>
      </c>
      <c r="AP11" s="34">
        <f t="shared" si="1"/>
        <v>4</v>
      </c>
      <c r="AQ11" s="34">
        <f t="shared" si="1"/>
        <v>1</v>
      </c>
      <c r="AR11" s="34">
        <f t="shared" si="1"/>
        <v>1</v>
      </c>
    </row>
    <row r="12" spans="1:46" ht="20.399999999999999" customHeight="1" x14ac:dyDescent="0.3">
      <c r="B12" s="13" t="s">
        <v>43</v>
      </c>
      <c r="C12" s="5" t="s">
        <v>1</v>
      </c>
      <c r="D12" s="37"/>
      <c r="E12" s="38"/>
      <c r="F12" s="38"/>
      <c r="G12" s="38"/>
      <c r="H12" s="38"/>
      <c r="I12" s="39"/>
      <c r="J12" s="39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59">
        <f>SUM(AM12:AR12)</f>
        <v>0</v>
      </c>
      <c r="AM12" s="35">
        <f>COUNTIF($D12:$AH12,AM$10)</f>
        <v>0</v>
      </c>
      <c r="AN12" s="35">
        <f t="shared" ref="AN12:AR27" si="2">COUNTIF($D12:$AH12,AN$10)</f>
        <v>0</v>
      </c>
      <c r="AO12" s="35">
        <f t="shared" si="2"/>
        <v>0</v>
      </c>
      <c r="AP12" s="35">
        <f t="shared" si="2"/>
        <v>0</v>
      </c>
      <c r="AQ12" s="35">
        <f t="shared" si="2"/>
        <v>0</v>
      </c>
      <c r="AR12" s="36">
        <f t="shared" si="2"/>
        <v>0</v>
      </c>
      <c r="AS12" s="11"/>
    </row>
    <row r="13" spans="1:46" ht="18" x14ac:dyDescent="0.3">
      <c r="B13" s="14"/>
      <c r="C13" s="5" t="s">
        <v>2</v>
      </c>
      <c r="D13" s="38"/>
      <c r="E13" s="38"/>
      <c r="F13" s="38"/>
      <c r="G13" s="38"/>
      <c r="H13" s="38"/>
      <c r="I13" s="39"/>
      <c r="J13" s="39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59">
        <f t="shared" ref="AI13:AI31" si="3">SUM(AM13:AR13)</f>
        <v>0</v>
      </c>
      <c r="AM13" s="35">
        <f t="shared" ref="AM13:AR31" si="4">COUNTIF($D13:$AH13,AM$10)</f>
        <v>0</v>
      </c>
      <c r="AN13" s="35">
        <f t="shared" si="2"/>
        <v>0</v>
      </c>
      <c r="AO13" s="35">
        <f t="shared" si="2"/>
        <v>0</v>
      </c>
      <c r="AP13" s="35">
        <f t="shared" si="2"/>
        <v>0</v>
      </c>
      <c r="AQ13" s="35">
        <f t="shared" si="2"/>
        <v>0</v>
      </c>
      <c r="AR13" s="35">
        <f t="shared" si="2"/>
        <v>0</v>
      </c>
    </row>
    <row r="14" spans="1:46" ht="18" x14ac:dyDescent="0.3">
      <c r="B14" s="14"/>
      <c r="C14" s="5" t="s">
        <v>3</v>
      </c>
      <c r="D14" s="38"/>
      <c r="E14" s="38"/>
      <c r="F14" s="38"/>
      <c r="G14" s="38"/>
      <c r="H14" s="38"/>
      <c r="I14" s="39"/>
      <c r="J14" s="39"/>
      <c r="K14" s="38" t="s">
        <v>36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59">
        <f t="shared" si="3"/>
        <v>1</v>
      </c>
      <c r="AM14" s="35">
        <f t="shared" si="4"/>
        <v>0</v>
      </c>
      <c r="AN14" s="35">
        <f t="shared" si="2"/>
        <v>0</v>
      </c>
      <c r="AO14" s="35">
        <f t="shared" si="2"/>
        <v>0</v>
      </c>
      <c r="AP14" s="35">
        <f t="shared" si="2"/>
        <v>1</v>
      </c>
      <c r="AQ14" s="35">
        <f t="shared" si="2"/>
        <v>0</v>
      </c>
      <c r="AR14" s="35">
        <f t="shared" si="2"/>
        <v>0</v>
      </c>
    </row>
    <row r="15" spans="1:46" ht="18" x14ac:dyDescent="0.3">
      <c r="B15" s="14"/>
      <c r="C15" s="5" t="s">
        <v>4</v>
      </c>
      <c r="D15" s="38"/>
      <c r="E15" s="38"/>
      <c r="F15" s="38"/>
      <c r="G15" s="38"/>
      <c r="H15" s="38"/>
      <c r="I15" s="39"/>
      <c r="J15" s="39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59">
        <f t="shared" si="3"/>
        <v>0</v>
      </c>
      <c r="AM15" s="35">
        <f t="shared" si="4"/>
        <v>0</v>
      </c>
      <c r="AN15" s="35">
        <f t="shared" si="2"/>
        <v>0</v>
      </c>
      <c r="AO15" s="35">
        <f t="shared" si="2"/>
        <v>0</v>
      </c>
      <c r="AP15" s="35">
        <f t="shared" si="2"/>
        <v>0</v>
      </c>
      <c r="AQ15" s="35">
        <f t="shared" si="2"/>
        <v>0</v>
      </c>
      <c r="AR15" s="35">
        <f t="shared" si="2"/>
        <v>0</v>
      </c>
    </row>
    <row r="16" spans="1:46" ht="18" x14ac:dyDescent="0.3">
      <c r="B16" s="14"/>
      <c r="C16" s="5" t="s">
        <v>5</v>
      </c>
      <c r="D16" s="38"/>
      <c r="E16" s="38"/>
      <c r="F16" s="38"/>
      <c r="G16" s="38"/>
      <c r="H16" s="38"/>
      <c r="I16" s="39"/>
      <c r="J16" s="39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59">
        <f t="shared" si="3"/>
        <v>0</v>
      </c>
      <c r="AM16" s="35">
        <f t="shared" si="4"/>
        <v>0</v>
      </c>
      <c r="AN16" s="35">
        <f t="shared" si="2"/>
        <v>0</v>
      </c>
      <c r="AO16" s="35">
        <f t="shared" si="2"/>
        <v>0</v>
      </c>
      <c r="AP16" s="35">
        <f t="shared" si="2"/>
        <v>0</v>
      </c>
      <c r="AQ16" s="35">
        <f t="shared" si="2"/>
        <v>0</v>
      </c>
      <c r="AR16" s="35">
        <f t="shared" si="2"/>
        <v>0</v>
      </c>
      <c r="AT16" s="7"/>
    </row>
    <row r="17" spans="2:44" ht="18" x14ac:dyDescent="0.3">
      <c r="B17" s="14"/>
      <c r="C17" s="5" t="s">
        <v>6</v>
      </c>
      <c r="D17" s="38"/>
      <c r="E17" s="38"/>
      <c r="F17" s="38"/>
      <c r="G17" s="38"/>
      <c r="H17" s="38"/>
      <c r="I17" s="39"/>
      <c r="J17" s="39"/>
      <c r="K17" s="38"/>
      <c r="L17" s="38"/>
      <c r="M17" s="38" t="s">
        <v>36</v>
      </c>
      <c r="N17" s="38"/>
      <c r="O17" s="38"/>
      <c r="P17" s="38"/>
      <c r="Q17" s="38"/>
      <c r="R17" s="38" t="s">
        <v>38</v>
      </c>
      <c r="S17" s="38"/>
      <c r="T17" s="38"/>
      <c r="U17" s="38"/>
      <c r="V17" s="38"/>
      <c r="W17" s="38"/>
      <c r="X17" s="38"/>
      <c r="Y17" s="38"/>
      <c r="Z17" s="38" t="s">
        <v>37</v>
      </c>
      <c r="AA17" s="38"/>
      <c r="AB17" s="38"/>
      <c r="AC17" s="38"/>
      <c r="AD17" s="38"/>
      <c r="AE17" s="38"/>
      <c r="AF17" s="38" t="s">
        <v>36</v>
      </c>
      <c r="AG17" s="38"/>
      <c r="AH17" s="38"/>
      <c r="AI17" s="59">
        <f t="shared" si="3"/>
        <v>4</v>
      </c>
      <c r="AM17" s="35">
        <f t="shared" si="4"/>
        <v>0</v>
      </c>
      <c r="AN17" s="35">
        <f t="shared" si="2"/>
        <v>0</v>
      </c>
      <c r="AO17" s="35">
        <f t="shared" si="2"/>
        <v>0</v>
      </c>
      <c r="AP17" s="35">
        <f t="shared" si="2"/>
        <v>2</v>
      </c>
      <c r="AQ17" s="35">
        <f t="shared" si="2"/>
        <v>1</v>
      </c>
      <c r="AR17" s="35">
        <f t="shared" si="2"/>
        <v>1</v>
      </c>
    </row>
    <row r="18" spans="2:44" ht="18" x14ac:dyDescent="0.3">
      <c r="B18" s="14"/>
      <c r="C18" s="5" t="s">
        <v>7</v>
      </c>
      <c r="D18" s="38"/>
      <c r="E18" s="38"/>
      <c r="F18" s="38"/>
      <c r="G18" s="38"/>
      <c r="H18" s="38"/>
      <c r="I18" s="39"/>
      <c r="J18" s="39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59">
        <f t="shared" si="3"/>
        <v>0</v>
      </c>
      <c r="AM18" s="35">
        <f t="shared" si="4"/>
        <v>0</v>
      </c>
      <c r="AN18" s="35">
        <f t="shared" si="2"/>
        <v>0</v>
      </c>
      <c r="AO18" s="35">
        <f t="shared" si="2"/>
        <v>0</v>
      </c>
      <c r="AP18" s="35">
        <f t="shared" si="2"/>
        <v>0</v>
      </c>
      <c r="AQ18" s="35">
        <f t="shared" si="2"/>
        <v>0</v>
      </c>
      <c r="AR18" s="35">
        <f t="shared" si="2"/>
        <v>0</v>
      </c>
    </row>
    <row r="19" spans="2:44" ht="18" x14ac:dyDescent="0.3">
      <c r="B19" s="14"/>
      <c r="C19" s="5" t="s">
        <v>8</v>
      </c>
      <c r="D19" s="38"/>
      <c r="E19" s="38"/>
      <c r="F19" s="38"/>
      <c r="G19" s="38"/>
      <c r="H19" s="38"/>
      <c r="I19" s="39"/>
      <c r="J19" s="39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59">
        <f t="shared" si="3"/>
        <v>0</v>
      </c>
      <c r="AM19" s="35">
        <f t="shared" si="4"/>
        <v>0</v>
      </c>
      <c r="AN19" s="35">
        <f t="shared" si="2"/>
        <v>0</v>
      </c>
      <c r="AO19" s="35">
        <f t="shared" si="2"/>
        <v>0</v>
      </c>
      <c r="AP19" s="35">
        <f t="shared" si="2"/>
        <v>0</v>
      </c>
      <c r="AQ19" s="35">
        <f t="shared" si="2"/>
        <v>0</v>
      </c>
      <c r="AR19" s="35">
        <f t="shared" si="2"/>
        <v>0</v>
      </c>
    </row>
    <row r="20" spans="2:44" ht="18" x14ac:dyDescent="0.3">
      <c r="B20" s="14"/>
      <c r="C20" s="5" t="s">
        <v>9</v>
      </c>
      <c r="D20" s="38"/>
      <c r="E20" s="38"/>
      <c r="F20" s="38"/>
      <c r="G20" s="38"/>
      <c r="H20" s="38"/>
      <c r="I20" s="39"/>
      <c r="J20" s="39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59">
        <f t="shared" si="3"/>
        <v>0</v>
      </c>
      <c r="AM20" s="35">
        <f t="shared" si="4"/>
        <v>0</v>
      </c>
      <c r="AN20" s="35">
        <f t="shared" si="2"/>
        <v>0</v>
      </c>
      <c r="AO20" s="35">
        <f t="shared" si="2"/>
        <v>0</v>
      </c>
      <c r="AP20" s="35">
        <f t="shared" si="2"/>
        <v>0</v>
      </c>
      <c r="AQ20" s="35">
        <f t="shared" si="2"/>
        <v>0</v>
      </c>
      <c r="AR20" s="35">
        <f t="shared" si="2"/>
        <v>0</v>
      </c>
    </row>
    <row r="21" spans="2:44" ht="18" x14ac:dyDescent="0.3">
      <c r="B21" s="14"/>
      <c r="C21" s="5" t="s">
        <v>10</v>
      </c>
      <c r="D21" s="38"/>
      <c r="E21" s="38"/>
      <c r="F21" s="38"/>
      <c r="G21" s="38"/>
      <c r="H21" s="38"/>
      <c r="I21" s="39"/>
      <c r="J21" s="39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59">
        <f t="shared" si="3"/>
        <v>0</v>
      </c>
      <c r="AM21" s="35">
        <f t="shared" si="4"/>
        <v>0</v>
      </c>
      <c r="AN21" s="35">
        <f t="shared" si="2"/>
        <v>0</v>
      </c>
      <c r="AO21" s="35">
        <f t="shared" si="2"/>
        <v>0</v>
      </c>
      <c r="AP21" s="35">
        <f t="shared" si="2"/>
        <v>0</v>
      </c>
      <c r="AQ21" s="35">
        <f t="shared" si="2"/>
        <v>0</v>
      </c>
      <c r="AR21" s="35">
        <f t="shared" si="2"/>
        <v>0</v>
      </c>
    </row>
    <row r="22" spans="2:44" ht="18" x14ac:dyDescent="0.3">
      <c r="B22" s="14"/>
      <c r="C22" s="5" t="s">
        <v>11</v>
      </c>
      <c r="D22" s="38"/>
      <c r="E22" s="38"/>
      <c r="F22" s="38"/>
      <c r="G22" s="38"/>
      <c r="H22" s="38"/>
      <c r="I22" s="39"/>
      <c r="J22" s="39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59">
        <f t="shared" si="3"/>
        <v>0</v>
      </c>
      <c r="AM22" s="35">
        <f t="shared" si="4"/>
        <v>0</v>
      </c>
      <c r="AN22" s="35">
        <f t="shared" si="2"/>
        <v>0</v>
      </c>
      <c r="AO22" s="35">
        <f t="shared" si="2"/>
        <v>0</v>
      </c>
      <c r="AP22" s="35">
        <f t="shared" si="2"/>
        <v>0</v>
      </c>
      <c r="AQ22" s="35">
        <f t="shared" si="2"/>
        <v>0</v>
      </c>
      <c r="AR22" s="35">
        <f t="shared" si="2"/>
        <v>0</v>
      </c>
    </row>
    <row r="23" spans="2:44" ht="18" x14ac:dyDescent="0.3">
      <c r="B23" s="14"/>
      <c r="C23" s="5" t="s">
        <v>12</v>
      </c>
      <c r="D23" s="38"/>
      <c r="E23" s="38"/>
      <c r="F23" s="38"/>
      <c r="G23" s="38"/>
      <c r="H23" s="38"/>
      <c r="I23" s="39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59">
        <f t="shared" si="3"/>
        <v>0</v>
      </c>
      <c r="AM23" s="35">
        <f t="shared" si="4"/>
        <v>0</v>
      </c>
      <c r="AN23" s="35">
        <f t="shared" si="2"/>
        <v>0</v>
      </c>
      <c r="AO23" s="35">
        <f t="shared" si="2"/>
        <v>0</v>
      </c>
      <c r="AP23" s="35">
        <f t="shared" si="2"/>
        <v>0</v>
      </c>
      <c r="AQ23" s="35">
        <f t="shared" si="2"/>
        <v>0</v>
      </c>
      <c r="AR23" s="35">
        <f t="shared" si="2"/>
        <v>0</v>
      </c>
    </row>
    <row r="24" spans="2:44" ht="18" x14ac:dyDescent="0.3">
      <c r="B24" s="14"/>
      <c r="C24" s="5" t="s">
        <v>13</v>
      </c>
      <c r="D24" s="38"/>
      <c r="E24" s="38"/>
      <c r="F24" s="38"/>
      <c r="G24" s="38"/>
      <c r="H24" s="38"/>
      <c r="I24" s="39"/>
      <c r="J24" s="39"/>
      <c r="K24" s="38"/>
      <c r="L24" s="38"/>
      <c r="M24" s="38" t="s">
        <v>35</v>
      </c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59">
        <f t="shared" si="3"/>
        <v>1</v>
      </c>
      <c r="AM24" s="35">
        <f t="shared" si="4"/>
        <v>0</v>
      </c>
      <c r="AN24" s="35">
        <f t="shared" si="2"/>
        <v>0</v>
      </c>
      <c r="AO24" s="35">
        <f t="shared" si="2"/>
        <v>1</v>
      </c>
      <c r="AP24" s="35">
        <f t="shared" si="2"/>
        <v>0</v>
      </c>
      <c r="AQ24" s="35">
        <f t="shared" si="2"/>
        <v>0</v>
      </c>
      <c r="AR24" s="35">
        <f t="shared" si="2"/>
        <v>0</v>
      </c>
    </row>
    <row r="25" spans="2:44" ht="18" x14ac:dyDescent="0.3">
      <c r="B25" s="14"/>
      <c r="C25" s="5" t="s">
        <v>14</v>
      </c>
      <c r="D25" s="38"/>
      <c r="E25" s="38"/>
      <c r="F25" s="38"/>
      <c r="G25" s="38"/>
      <c r="H25" s="38"/>
      <c r="I25" s="39"/>
      <c r="J25" s="39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59">
        <f t="shared" si="3"/>
        <v>0</v>
      </c>
      <c r="AM25" s="35">
        <f t="shared" si="4"/>
        <v>0</v>
      </c>
      <c r="AN25" s="35">
        <f t="shared" si="2"/>
        <v>0</v>
      </c>
      <c r="AO25" s="35">
        <f t="shared" si="2"/>
        <v>0</v>
      </c>
      <c r="AP25" s="35">
        <f t="shared" si="2"/>
        <v>0</v>
      </c>
      <c r="AQ25" s="35">
        <f t="shared" si="2"/>
        <v>0</v>
      </c>
      <c r="AR25" s="35">
        <f t="shared" si="2"/>
        <v>0</v>
      </c>
    </row>
    <row r="26" spans="2:44" ht="18" x14ac:dyDescent="0.3">
      <c r="B26" s="14"/>
      <c r="C26" s="5" t="s">
        <v>15</v>
      </c>
      <c r="D26" s="38"/>
      <c r="E26" s="38"/>
      <c r="F26" s="38"/>
      <c r="G26" s="38"/>
      <c r="H26" s="38"/>
      <c r="I26" s="39"/>
      <c r="J26" s="39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59">
        <f t="shared" si="3"/>
        <v>0</v>
      </c>
      <c r="AM26" s="35">
        <f t="shared" si="4"/>
        <v>0</v>
      </c>
      <c r="AN26" s="35">
        <f t="shared" si="2"/>
        <v>0</v>
      </c>
      <c r="AO26" s="35">
        <f t="shared" si="2"/>
        <v>0</v>
      </c>
      <c r="AP26" s="35">
        <f t="shared" si="2"/>
        <v>0</v>
      </c>
      <c r="AQ26" s="35">
        <f t="shared" si="2"/>
        <v>0</v>
      </c>
      <c r="AR26" s="35">
        <f t="shared" si="2"/>
        <v>0</v>
      </c>
    </row>
    <row r="27" spans="2:44" ht="18" x14ac:dyDescent="0.3">
      <c r="B27" s="14"/>
      <c r="C27" s="5" t="s">
        <v>16</v>
      </c>
      <c r="D27" s="38"/>
      <c r="E27" s="38"/>
      <c r="F27" s="38"/>
      <c r="G27" s="38"/>
      <c r="H27" s="38"/>
      <c r="I27" s="39"/>
      <c r="J27" s="39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59">
        <f t="shared" si="3"/>
        <v>0</v>
      </c>
      <c r="AM27" s="35">
        <f t="shared" si="4"/>
        <v>0</v>
      </c>
      <c r="AN27" s="35">
        <f t="shared" si="2"/>
        <v>0</v>
      </c>
      <c r="AO27" s="35">
        <f t="shared" si="2"/>
        <v>0</v>
      </c>
      <c r="AP27" s="35">
        <f t="shared" si="2"/>
        <v>0</v>
      </c>
      <c r="AQ27" s="35">
        <f t="shared" si="2"/>
        <v>0</v>
      </c>
      <c r="AR27" s="35">
        <f t="shared" si="2"/>
        <v>0</v>
      </c>
    </row>
    <row r="28" spans="2:44" ht="18" x14ac:dyDescent="0.3">
      <c r="B28" s="14"/>
      <c r="C28" s="5" t="s">
        <v>17</v>
      </c>
      <c r="D28" s="38"/>
      <c r="E28" s="38"/>
      <c r="F28" s="38"/>
      <c r="G28" s="38"/>
      <c r="H28" s="38"/>
      <c r="I28" s="39"/>
      <c r="J28" s="39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59">
        <f t="shared" si="3"/>
        <v>0</v>
      </c>
      <c r="AM28" s="35">
        <f t="shared" si="4"/>
        <v>0</v>
      </c>
      <c r="AN28" s="35">
        <f t="shared" si="4"/>
        <v>0</v>
      </c>
      <c r="AO28" s="35">
        <f t="shared" si="4"/>
        <v>0</v>
      </c>
      <c r="AP28" s="35">
        <f t="shared" si="4"/>
        <v>0</v>
      </c>
      <c r="AQ28" s="35">
        <f t="shared" si="4"/>
        <v>0</v>
      </c>
      <c r="AR28" s="35">
        <f t="shared" si="4"/>
        <v>0</v>
      </c>
    </row>
    <row r="29" spans="2:44" ht="18" x14ac:dyDescent="0.3">
      <c r="B29" s="14"/>
      <c r="C29" s="5" t="s">
        <v>18</v>
      </c>
      <c r="D29" s="38"/>
      <c r="E29" s="38"/>
      <c r="F29" s="38"/>
      <c r="G29" s="38"/>
      <c r="H29" s="38"/>
      <c r="I29" s="39"/>
      <c r="J29" s="39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59">
        <f t="shared" si="3"/>
        <v>0</v>
      </c>
      <c r="AM29" s="35">
        <f t="shared" si="4"/>
        <v>0</v>
      </c>
      <c r="AN29" s="35">
        <f t="shared" si="4"/>
        <v>0</v>
      </c>
      <c r="AO29" s="35">
        <f t="shared" si="4"/>
        <v>0</v>
      </c>
      <c r="AP29" s="35">
        <f t="shared" si="4"/>
        <v>0</v>
      </c>
      <c r="AQ29" s="35">
        <f t="shared" si="4"/>
        <v>0</v>
      </c>
      <c r="AR29" s="35">
        <f t="shared" si="4"/>
        <v>0</v>
      </c>
    </row>
    <row r="30" spans="2:44" ht="18" x14ac:dyDescent="0.3">
      <c r="B30" s="14"/>
      <c r="C30" s="5" t="s">
        <v>19</v>
      </c>
      <c r="D30" s="38"/>
      <c r="E30" s="38"/>
      <c r="F30" s="38"/>
      <c r="G30" s="38"/>
      <c r="H30" s="38"/>
      <c r="I30" s="39"/>
      <c r="J30" s="39"/>
      <c r="K30" s="38"/>
      <c r="L30" s="38"/>
      <c r="M30" s="38"/>
      <c r="N30" s="38"/>
      <c r="O30" s="38"/>
      <c r="P30" s="38"/>
      <c r="Q30" s="38"/>
      <c r="R30" s="38" t="s">
        <v>36</v>
      </c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59">
        <f t="shared" si="3"/>
        <v>1</v>
      </c>
      <c r="AM30" s="35">
        <f t="shared" si="4"/>
        <v>0</v>
      </c>
      <c r="AN30" s="35">
        <f t="shared" si="4"/>
        <v>0</v>
      </c>
      <c r="AO30" s="35">
        <f t="shared" si="4"/>
        <v>0</v>
      </c>
      <c r="AP30" s="35">
        <f t="shared" si="4"/>
        <v>1</v>
      </c>
      <c r="AQ30" s="35">
        <f t="shared" si="4"/>
        <v>0</v>
      </c>
      <c r="AR30" s="35">
        <f t="shared" si="4"/>
        <v>0</v>
      </c>
    </row>
    <row r="31" spans="2:44" ht="18" x14ac:dyDescent="0.3">
      <c r="B31" s="15"/>
      <c r="C31" s="5" t="s">
        <v>20</v>
      </c>
      <c r="D31" s="38"/>
      <c r="E31" s="38"/>
      <c r="F31" s="38"/>
      <c r="G31" s="38"/>
      <c r="H31" s="38"/>
      <c r="I31" s="39"/>
      <c r="J31" s="39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59">
        <f t="shared" si="3"/>
        <v>0</v>
      </c>
      <c r="AM31" s="35">
        <f t="shared" si="4"/>
        <v>0</v>
      </c>
      <c r="AN31" s="35">
        <f t="shared" si="4"/>
        <v>0</v>
      </c>
      <c r="AO31" s="35">
        <f t="shared" si="4"/>
        <v>0</v>
      </c>
      <c r="AP31" s="35">
        <f t="shared" si="4"/>
        <v>0</v>
      </c>
      <c r="AQ31" s="35">
        <f t="shared" si="4"/>
        <v>0</v>
      </c>
      <c r="AR31" s="35">
        <f t="shared" si="4"/>
        <v>0</v>
      </c>
    </row>
    <row r="34" spans="37:38" ht="15" customHeight="1" x14ac:dyDescent="0.3"/>
    <row r="35" spans="37:38" ht="25.8" customHeight="1" x14ac:dyDescent="0.3">
      <c r="AK35" s="6" t="s">
        <v>25</v>
      </c>
      <c r="AL35" s="3" t="s">
        <v>26</v>
      </c>
    </row>
    <row r="36" spans="37:38" x14ac:dyDescent="0.3">
      <c r="AK36" s="4" t="s">
        <v>27</v>
      </c>
      <c r="AL36" s="4" t="s">
        <v>28</v>
      </c>
    </row>
    <row r="37" spans="37:38" x14ac:dyDescent="0.3">
      <c r="AK37" s="4" t="s">
        <v>29</v>
      </c>
      <c r="AL37" s="4" t="s">
        <v>34</v>
      </c>
    </row>
    <row r="38" spans="37:38" x14ac:dyDescent="0.3">
      <c r="AK38" s="4" t="s">
        <v>30</v>
      </c>
      <c r="AL38" s="4" t="s">
        <v>35</v>
      </c>
    </row>
    <row r="39" spans="37:38" x14ac:dyDescent="0.3">
      <c r="AK39" s="4" t="s">
        <v>31</v>
      </c>
      <c r="AL39" s="4" t="s">
        <v>36</v>
      </c>
    </row>
    <row r="40" spans="37:38" x14ac:dyDescent="0.3">
      <c r="AK40" s="4" t="s">
        <v>32</v>
      </c>
      <c r="AL40" s="4" t="s">
        <v>38</v>
      </c>
    </row>
    <row r="41" spans="37:38" x14ac:dyDescent="0.3">
      <c r="AK41" s="4" t="s">
        <v>33</v>
      </c>
      <c r="AL41" s="4" t="s">
        <v>37</v>
      </c>
    </row>
  </sheetData>
  <mergeCells count="7">
    <mergeCell ref="A1:H1"/>
    <mergeCell ref="B3:C4"/>
    <mergeCell ref="E3:R4"/>
    <mergeCell ref="C9:AH9"/>
    <mergeCell ref="AM9:AR9"/>
    <mergeCell ref="B12:B31"/>
    <mergeCell ref="AI10:AI11"/>
  </mergeCells>
  <conditionalFormatting sqref="D12:AH31">
    <cfRule type="expression" dxfId="39" priority="3">
      <formula>OR(D$10="Sa",D$10="Su")</formula>
    </cfRule>
  </conditionalFormatting>
  <conditionalFormatting sqref="AI12:AI31">
    <cfRule type="top10" dxfId="15" priority="2" rank="3"/>
  </conditionalFormatting>
  <conditionalFormatting sqref="C12:C31">
    <cfRule type="expression" dxfId="7" priority="1">
      <formula>$AI12&gt;3</formula>
    </cfRule>
  </conditionalFormatting>
  <dataValidations count="1">
    <dataValidation type="list" allowBlank="1" showInputMessage="1" showErrorMessage="1" sqref="D12:H31 K12:O31 R12:V31 Y12:AC31 AF12:AH31" xr:uid="{09F22615-C859-4D2D-8FC8-D56C044420DF}">
      <formula1>$AL$36:$AL$41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D1DF-9470-4A20-B7FB-491B90B9D27B}">
  <dimension ref="A1:AT41"/>
  <sheetViews>
    <sheetView topLeftCell="A9" zoomScale="73" workbookViewId="0">
      <selection activeCell="AM30" sqref="AM30:AR31"/>
    </sheetView>
  </sheetViews>
  <sheetFormatPr defaultRowHeight="14.4" x14ac:dyDescent="0.3"/>
  <cols>
    <col min="3" max="3" width="20.88671875" customWidth="1"/>
    <col min="4" max="4" width="4" customWidth="1"/>
    <col min="5" max="5" width="3.6640625" customWidth="1"/>
    <col min="6" max="6" width="3.109375" customWidth="1"/>
    <col min="7" max="7" width="3.44140625" customWidth="1"/>
    <col min="8" max="8" width="3.5546875" customWidth="1"/>
    <col min="9" max="9" width="3.88671875" customWidth="1"/>
    <col min="10" max="10" width="3.77734375" customWidth="1"/>
    <col min="11" max="11" width="3.5546875" customWidth="1"/>
    <col min="12" max="12" width="3.6640625" customWidth="1"/>
    <col min="13" max="14" width="3.5546875" customWidth="1"/>
    <col min="15" max="15" width="3.109375" customWidth="1"/>
    <col min="16" max="16" width="4.6640625" customWidth="1"/>
    <col min="17" max="17" width="4.21875" customWidth="1"/>
    <col min="18" max="18" width="3.109375" customWidth="1"/>
    <col min="19" max="19" width="4" customWidth="1"/>
    <col min="20" max="20" width="3.44140625" customWidth="1"/>
    <col min="21" max="21" width="3.77734375" customWidth="1"/>
    <col min="22" max="22" width="3.21875" customWidth="1"/>
    <col min="23" max="23" width="3.77734375" customWidth="1"/>
    <col min="24" max="24" width="3.33203125" customWidth="1"/>
    <col min="25" max="25" width="3.21875" customWidth="1"/>
    <col min="26" max="26" width="3.88671875" customWidth="1"/>
    <col min="27" max="27" width="3.5546875" customWidth="1"/>
    <col min="28" max="28" width="3.88671875" bestFit="1" customWidth="1"/>
    <col min="29" max="29" width="3.109375" customWidth="1"/>
    <col min="30" max="30" width="3.5546875" customWidth="1"/>
    <col min="31" max="31" width="4.44140625" customWidth="1"/>
    <col min="32" max="32" width="3.109375" customWidth="1"/>
    <col min="33" max="33" width="3.5546875" customWidth="1"/>
    <col min="34" max="34" width="3.33203125" customWidth="1"/>
    <col min="35" max="35" width="22.33203125" customWidth="1"/>
    <col min="36" max="36" width="5.5546875" customWidth="1"/>
    <col min="37" max="37" width="13.109375" customWidth="1"/>
    <col min="38" max="38" width="12.88671875" customWidth="1"/>
    <col min="44" max="44" width="11" customWidth="1"/>
  </cols>
  <sheetData>
    <row r="1" spans="1:46" ht="85.8" customHeight="1" x14ac:dyDescent="0.3">
      <c r="A1" s="16"/>
      <c r="B1" s="16"/>
      <c r="C1" s="16"/>
      <c r="D1" s="16"/>
      <c r="E1" s="16"/>
      <c r="F1" s="16"/>
      <c r="G1" s="16"/>
      <c r="H1" s="16"/>
    </row>
    <row r="3" spans="1:46" x14ac:dyDescent="0.3">
      <c r="B3" s="17" t="str">
        <f>"June "&amp;Year!B5</f>
        <v>June 2024</v>
      </c>
      <c r="C3" s="18"/>
      <c r="E3" s="19" t="s">
        <v>22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46" x14ac:dyDescent="0.3">
      <c r="B4" s="18"/>
      <c r="C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8" spans="1:46" ht="22.8" customHeight="1" x14ac:dyDescent="0.3"/>
    <row r="9" spans="1:46" ht="33.6" customHeight="1" thickBot="1" x14ac:dyDescent="0.35">
      <c r="C9" s="20" t="s">
        <v>42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2"/>
      <c r="AM9" s="12" t="s">
        <v>44</v>
      </c>
      <c r="AN9" s="12"/>
      <c r="AO9" s="12"/>
      <c r="AP9" s="12"/>
      <c r="AQ9" s="12"/>
      <c r="AR9" s="12"/>
    </row>
    <row r="10" spans="1:46" ht="32.4" customHeight="1" x14ac:dyDescent="0.3">
      <c r="C10" s="2" t="s">
        <v>0</v>
      </c>
      <c r="D10" s="10" t="str">
        <f>IF(D11="","",INDEX({"Su";"M";"T";"W";"Th";"F";"Sa"},WEEKDAY(D11,1)))</f>
        <v>Sa</v>
      </c>
      <c r="E10" s="10" t="str">
        <f>IF(E11="","",INDEX({"Su";"M";"T";"W";"Th";"F";"Sa"},WEEKDAY(E11,1)))</f>
        <v>Su</v>
      </c>
      <c r="F10" s="10" t="str">
        <f>IF(F11="","",INDEX({"Su";"M";"T";"W";"Th";"F";"Sa"},WEEKDAY(F11,1)))</f>
        <v>M</v>
      </c>
      <c r="G10" s="10" t="str">
        <f>IF(G11="","",INDEX({"Su";"M";"T";"W";"Th";"F";"Sa"},WEEKDAY(G11,1)))</f>
        <v>T</v>
      </c>
      <c r="H10" s="10" t="str">
        <f>IF(H11="","",INDEX({"Su";"M";"T";"W";"Th";"F";"Sa"},WEEKDAY(H11,1)))</f>
        <v>W</v>
      </c>
      <c r="I10" s="10" t="str">
        <f>IF(I11="","",INDEX({"Su";"M";"T";"W";"Th";"F";"Sa"},WEEKDAY(I11,1)))</f>
        <v>Th</v>
      </c>
      <c r="J10" s="10" t="str">
        <f>IF(J11="","",INDEX({"Su";"M";"T";"W";"Th";"F";"Sa"},WEEKDAY(J11,1)))</f>
        <v>F</v>
      </c>
      <c r="K10" s="10" t="str">
        <f>IF(K11="","",INDEX({"Su";"M";"T";"W";"Th";"F";"Sa"},WEEKDAY(K11,1)))</f>
        <v>Sa</v>
      </c>
      <c r="L10" s="10" t="str">
        <f>IF(L11="","",INDEX({"Su";"M";"T";"W";"Th";"F";"Sa"},WEEKDAY(L11,1)))</f>
        <v>Su</v>
      </c>
      <c r="M10" s="10" t="str">
        <f>IF(M11="","",INDEX({"Su";"M";"T";"W";"Th";"F";"Sa"},WEEKDAY(M11,1)))</f>
        <v>M</v>
      </c>
      <c r="N10" s="10" t="str">
        <f>IF(N11="","",INDEX({"Su";"M";"T";"W";"Th";"F";"Sa"},WEEKDAY(N11,1)))</f>
        <v>T</v>
      </c>
      <c r="O10" s="10" t="str">
        <f>IF(O11="","",INDEX({"Su";"M";"T";"W";"Th";"F";"Sa"},WEEKDAY(O11,1)))</f>
        <v>W</v>
      </c>
      <c r="P10" s="10" t="str">
        <f>IF(P11="","",INDEX({"Su";"M";"T";"W";"Th";"F";"Sa"},WEEKDAY(P11,1)))</f>
        <v>Th</v>
      </c>
      <c r="Q10" s="10" t="str">
        <f>IF(Q11="","",INDEX({"Su";"M";"T";"W";"Th";"F";"Sa"},WEEKDAY(Q11,1)))</f>
        <v>F</v>
      </c>
      <c r="R10" s="10" t="str">
        <f>IF(R11="","",INDEX({"Su";"M";"T";"W";"Th";"F";"Sa"},WEEKDAY(R11,1)))</f>
        <v>Sa</v>
      </c>
      <c r="S10" s="10" t="str">
        <f>IF(S11="","",INDEX({"Su";"M";"T";"W";"Th";"F";"Sa"},WEEKDAY(S11,1)))</f>
        <v>Su</v>
      </c>
      <c r="T10" s="10" t="str">
        <f>IF(T11="","",INDEX({"Su";"M";"T";"W";"Th";"F";"Sa"},WEEKDAY(T11,1)))</f>
        <v>M</v>
      </c>
      <c r="U10" s="10" t="str">
        <f>IF(U11="","",INDEX({"Su";"M";"T";"W";"Th";"F";"Sa"},WEEKDAY(U11,1)))</f>
        <v>T</v>
      </c>
      <c r="V10" s="10" t="str">
        <f>IF(V11="","",INDEX({"Su";"M";"T";"W";"Th";"F";"Sa"},WEEKDAY(V11,1)))</f>
        <v>W</v>
      </c>
      <c r="W10" s="10" t="str">
        <f>IF(W11="","",INDEX({"Su";"M";"T";"W";"Th";"F";"Sa"},WEEKDAY(W11,1)))</f>
        <v>Th</v>
      </c>
      <c r="X10" s="10" t="str">
        <f>IF(X11="","",INDEX({"Su";"M";"T";"W";"Th";"F";"Sa"},WEEKDAY(X11,1)))</f>
        <v>F</v>
      </c>
      <c r="Y10" s="10" t="str">
        <f>IF(Y11="","",INDEX({"Su";"M";"T";"W";"Th";"F";"Sa"},WEEKDAY(Y11,1)))</f>
        <v>Sa</v>
      </c>
      <c r="Z10" s="10" t="str">
        <f>IF(Z11="","",INDEX({"Su";"M";"T";"W";"Th";"F";"Sa"},WEEKDAY(Z11,1)))</f>
        <v>Su</v>
      </c>
      <c r="AA10" s="10" t="str">
        <f>IF(AA11="","",INDEX({"Su";"M";"T";"W";"Th";"F";"Sa"},WEEKDAY(AA11,1)))</f>
        <v>M</v>
      </c>
      <c r="AB10" s="10" t="str">
        <f>IF(AB11="","",INDEX({"Su";"M";"T";"W";"Th";"F";"Sa"},WEEKDAY(AB11,1)))</f>
        <v>T</v>
      </c>
      <c r="AC10" s="10" t="str">
        <f>IF(AC11="","",INDEX({"Su";"M";"T";"W";"Th";"F";"Sa"},WEEKDAY(AC11,1)))</f>
        <v>W</v>
      </c>
      <c r="AD10" s="10" t="str">
        <f>IF(AD11="","",INDEX({"Su";"M";"T";"W";"Th";"F";"Sa"},WEEKDAY(AD11,1)))</f>
        <v>Th</v>
      </c>
      <c r="AE10" s="10" t="str">
        <f>IF(AE11="","",INDEX({"Su";"M";"T";"W";"Th";"F";"Sa"},WEEKDAY(AE11,1)))</f>
        <v>F</v>
      </c>
      <c r="AF10" s="10" t="str">
        <f>IF(AF11="","",INDEX({"Su";"M";"T";"W";"Th";"F";"Sa"},WEEKDAY(AF11,1)))</f>
        <v>Sa</v>
      </c>
      <c r="AG10" s="10" t="str">
        <f>IF(AG11="","",INDEX({"Su";"M";"T";"W";"Th";"F";"Sa"},WEEKDAY(AG11,1)))</f>
        <v>Su</v>
      </c>
      <c r="AH10" s="10" t="str">
        <f>IF(AH11="","",INDEX({"Su";"M";"T";"W";"Th";"F";"Sa"},WEEKDAY(AH11,1)))</f>
        <v/>
      </c>
      <c r="AI10" s="56" t="s">
        <v>45</v>
      </c>
      <c r="AM10" s="8" t="str">
        <f>Year!D11</f>
        <v>V</v>
      </c>
      <c r="AN10" s="8" t="str">
        <f>Year!E11</f>
        <v>S</v>
      </c>
      <c r="AO10" s="8" t="str">
        <f>Year!F11</f>
        <v>P</v>
      </c>
      <c r="AP10" s="8" t="str">
        <f>Year!G11</f>
        <v>D</v>
      </c>
      <c r="AQ10" s="8" t="str">
        <f>Year!H11</f>
        <v>O</v>
      </c>
      <c r="AR10" s="8" t="str">
        <f>Year!I11</f>
        <v>U</v>
      </c>
    </row>
    <row r="11" spans="1:46" ht="22.2" customHeight="1" thickBot="1" x14ac:dyDescent="0.35">
      <c r="C11" s="2" t="s">
        <v>21</v>
      </c>
      <c r="D11" s="9">
        <f>DATE(Year!$B$5,MONTH(Jun!B3),1)</f>
        <v>45444</v>
      </c>
      <c r="E11" s="9">
        <f>D11+1</f>
        <v>45445</v>
      </c>
      <c r="F11" s="9">
        <f t="shared" ref="F11:AE11" si="0">E11+1</f>
        <v>45446</v>
      </c>
      <c r="G11" s="9">
        <f t="shared" si="0"/>
        <v>45447</v>
      </c>
      <c r="H11" s="9">
        <f t="shared" si="0"/>
        <v>45448</v>
      </c>
      <c r="I11" s="9">
        <f t="shared" si="0"/>
        <v>45449</v>
      </c>
      <c r="J11" s="9">
        <f t="shared" si="0"/>
        <v>45450</v>
      </c>
      <c r="K11" s="9">
        <f t="shared" si="0"/>
        <v>45451</v>
      </c>
      <c r="L11" s="9">
        <f t="shared" si="0"/>
        <v>45452</v>
      </c>
      <c r="M11" s="9">
        <f t="shared" si="0"/>
        <v>45453</v>
      </c>
      <c r="N11" s="9">
        <f t="shared" si="0"/>
        <v>45454</v>
      </c>
      <c r="O11" s="9">
        <f t="shared" si="0"/>
        <v>45455</v>
      </c>
      <c r="P11" s="9">
        <f t="shared" si="0"/>
        <v>45456</v>
      </c>
      <c r="Q11" s="9">
        <f t="shared" si="0"/>
        <v>45457</v>
      </c>
      <c r="R11" s="9">
        <f t="shared" si="0"/>
        <v>45458</v>
      </c>
      <c r="S11" s="9">
        <f t="shared" si="0"/>
        <v>45459</v>
      </c>
      <c r="T11" s="9">
        <f t="shared" si="0"/>
        <v>45460</v>
      </c>
      <c r="U11" s="9">
        <f t="shared" si="0"/>
        <v>45461</v>
      </c>
      <c r="V11" s="9">
        <f t="shared" si="0"/>
        <v>45462</v>
      </c>
      <c r="W11" s="9">
        <f t="shared" si="0"/>
        <v>45463</v>
      </c>
      <c r="X11" s="9">
        <f t="shared" si="0"/>
        <v>45464</v>
      </c>
      <c r="Y11" s="9">
        <f t="shared" si="0"/>
        <v>45465</v>
      </c>
      <c r="Z11" s="9">
        <f t="shared" si="0"/>
        <v>45466</v>
      </c>
      <c r="AA11" s="9">
        <f t="shared" si="0"/>
        <v>45467</v>
      </c>
      <c r="AB11" s="9">
        <f t="shared" si="0"/>
        <v>45468</v>
      </c>
      <c r="AC11" s="9">
        <f t="shared" si="0"/>
        <v>45469</v>
      </c>
      <c r="AD11" s="9">
        <f t="shared" si="0"/>
        <v>45470</v>
      </c>
      <c r="AE11" s="9">
        <f t="shared" si="0"/>
        <v>45471</v>
      </c>
      <c r="AF11" s="9">
        <f>IF(MONTH($AE11+1)&gt;MONTH($D$11),"",$AE11+1)</f>
        <v>45472</v>
      </c>
      <c r="AG11" s="9">
        <f>IF(MONTH($AE11+2)&gt;MONTH($D$11),"",$AE11+2)</f>
        <v>45473</v>
      </c>
      <c r="AH11" s="9" t="str">
        <f>IF(MONTH($AE11+3)&gt;MONTH($D$11),"",$AE11+3)</f>
        <v/>
      </c>
      <c r="AI11" s="57"/>
      <c r="AM11" s="34">
        <f>SUM(AM12:AM30)</f>
        <v>0</v>
      </c>
      <c r="AN11" s="34">
        <f t="shared" ref="AN11:AR11" si="1">SUM(AN12:AN30)</f>
        <v>0</v>
      </c>
      <c r="AO11" s="34">
        <f t="shared" si="1"/>
        <v>2</v>
      </c>
      <c r="AP11" s="34">
        <f t="shared" si="1"/>
        <v>3</v>
      </c>
      <c r="AQ11" s="34">
        <f t="shared" si="1"/>
        <v>2</v>
      </c>
      <c r="AR11" s="34">
        <f t="shared" si="1"/>
        <v>0</v>
      </c>
    </row>
    <row r="12" spans="1:46" ht="20.399999999999999" customHeight="1" x14ac:dyDescent="0.3">
      <c r="B12" s="13" t="s">
        <v>43</v>
      </c>
      <c r="C12" s="5" t="s">
        <v>1</v>
      </c>
      <c r="D12" s="37"/>
      <c r="E12" s="38"/>
      <c r="F12" s="38"/>
      <c r="G12" s="38"/>
      <c r="H12" s="38"/>
      <c r="I12" s="39"/>
      <c r="J12" s="39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59">
        <f>SUM(AM12:AR12)</f>
        <v>0</v>
      </c>
      <c r="AM12" s="35">
        <f>COUNTIF($D12:$AH12,AM$10)</f>
        <v>0</v>
      </c>
      <c r="AN12" s="35">
        <f t="shared" ref="AN12:AR27" si="2">COUNTIF($D12:$AH12,AN$10)</f>
        <v>0</v>
      </c>
      <c r="AO12" s="35">
        <f t="shared" si="2"/>
        <v>0</v>
      </c>
      <c r="AP12" s="35">
        <f t="shared" si="2"/>
        <v>0</v>
      </c>
      <c r="AQ12" s="35">
        <f t="shared" si="2"/>
        <v>0</v>
      </c>
      <c r="AR12" s="36">
        <f t="shared" si="2"/>
        <v>0</v>
      </c>
      <c r="AS12" s="11"/>
    </row>
    <row r="13" spans="1:46" ht="18" x14ac:dyDescent="0.3">
      <c r="B13" s="14"/>
      <c r="C13" s="5" t="s">
        <v>2</v>
      </c>
      <c r="D13" s="38"/>
      <c r="E13" s="38"/>
      <c r="F13" s="38"/>
      <c r="G13" s="38"/>
      <c r="H13" s="38"/>
      <c r="I13" s="39"/>
      <c r="J13" s="39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59">
        <f t="shared" ref="AI13:AI31" si="3">SUM(AM13:AR13)</f>
        <v>0</v>
      </c>
      <c r="AM13" s="35">
        <f t="shared" ref="AM13:AR31" si="4">COUNTIF($D13:$AH13,AM$10)</f>
        <v>0</v>
      </c>
      <c r="AN13" s="35">
        <f t="shared" si="2"/>
        <v>0</v>
      </c>
      <c r="AO13" s="35">
        <f t="shared" si="2"/>
        <v>0</v>
      </c>
      <c r="AP13" s="35">
        <f t="shared" si="2"/>
        <v>0</v>
      </c>
      <c r="AQ13" s="35">
        <f t="shared" si="2"/>
        <v>0</v>
      </c>
      <c r="AR13" s="35">
        <f t="shared" si="2"/>
        <v>0</v>
      </c>
    </row>
    <row r="14" spans="1:46" ht="18" x14ac:dyDescent="0.3">
      <c r="B14" s="14"/>
      <c r="C14" s="5" t="s">
        <v>3</v>
      </c>
      <c r="D14" s="38"/>
      <c r="E14" s="38"/>
      <c r="F14" s="38"/>
      <c r="G14" s="38"/>
      <c r="H14" s="38"/>
      <c r="I14" s="39"/>
      <c r="J14" s="39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59">
        <f t="shared" si="3"/>
        <v>0</v>
      </c>
      <c r="AM14" s="35">
        <f t="shared" si="4"/>
        <v>0</v>
      </c>
      <c r="AN14" s="35">
        <f t="shared" si="2"/>
        <v>0</v>
      </c>
      <c r="AO14" s="35">
        <f t="shared" si="2"/>
        <v>0</v>
      </c>
      <c r="AP14" s="35">
        <f t="shared" si="2"/>
        <v>0</v>
      </c>
      <c r="AQ14" s="35">
        <f t="shared" si="2"/>
        <v>0</v>
      </c>
      <c r="AR14" s="35">
        <f t="shared" si="2"/>
        <v>0</v>
      </c>
    </row>
    <row r="15" spans="1:46" ht="18" x14ac:dyDescent="0.3">
      <c r="B15" s="14"/>
      <c r="C15" s="5" t="s">
        <v>4</v>
      </c>
      <c r="D15" s="38"/>
      <c r="E15" s="38"/>
      <c r="F15" s="38"/>
      <c r="G15" s="38"/>
      <c r="H15" s="38"/>
      <c r="I15" s="39"/>
      <c r="J15" s="39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59">
        <f t="shared" si="3"/>
        <v>0</v>
      </c>
      <c r="AM15" s="35">
        <f t="shared" si="4"/>
        <v>0</v>
      </c>
      <c r="AN15" s="35">
        <f t="shared" si="2"/>
        <v>0</v>
      </c>
      <c r="AO15" s="35">
        <f t="shared" si="2"/>
        <v>0</v>
      </c>
      <c r="AP15" s="35">
        <f t="shared" si="2"/>
        <v>0</v>
      </c>
      <c r="AQ15" s="35">
        <f t="shared" si="2"/>
        <v>0</v>
      </c>
      <c r="AR15" s="35">
        <f t="shared" si="2"/>
        <v>0</v>
      </c>
    </row>
    <row r="16" spans="1:46" ht="18" x14ac:dyDescent="0.3">
      <c r="B16" s="14"/>
      <c r="C16" s="5" t="s">
        <v>5</v>
      </c>
      <c r="D16" s="38"/>
      <c r="E16" s="38"/>
      <c r="F16" s="38"/>
      <c r="G16" s="38"/>
      <c r="H16" s="38"/>
      <c r="I16" s="39"/>
      <c r="J16" s="39"/>
      <c r="K16" s="38"/>
      <c r="L16" s="38"/>
      <c r="M16" s="38"/>
      <c r="N16" s="38"/>
      <c r="O16" s="38" t="s">
        <v>35</v>
      </c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59">
        <f t="shared" si="3"/>
        <v>1</v>
      </c>
      <c r="AM16" s="35">
        <f t="shared" si="4"/>
        <v>0</v>
      </c>
      <c r="AN16" s="35">
        <f t="shared" si="2"/>
        <v>0</v>
      </c>
      <c r="AO16" s="35">
        <f t="shared" si="2"/>
        <v>1</v>
      </c>
      <c r="AP16" s="35">
        <f t="shared" si="2"/>
        <v>0</v>
      </c>
      <c r="AQ16" s="35">
        <f t="shared" si="2"/>
        <v>0</v>
      </c>
      <c r="AR16" s="35">
        <f t="shared" si="2"/>
        <v>0</v>
      </c>
      <c r="AT16" s="7"/>
    </row>
    <row r="17" spans="2:44" ht="18" x14ac:dyDescent="0.3">
      <c r="B17" s="14"/>
      <c r="C17" s="5" t="s">
        <v>6</v>
      </c>
      <c r="D17" s="38"/>
      <c r="E17" s="38"/>
      <c r="F17" s="38"/>
      <c r="G17" s="38"/>
      <c r="H17" s="38"/>
      <c r="I17" s="39"/>
      <c r="J17" s="39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59">
        <f t="shared" si="3"/>
        <v>0</v>
      </c>
      <c r="AM17" s="35">
        <f t="shared" si="4"/>
        <v>0</v>
      </c>
      <c r="AN17" s="35">
        <f t="shared" si="2"/>
        <v>0</v>
      </c>
      <c r="AO17" s="35">
        <f t="shared" si="2"/>
        <v>0</v>
      </c>
      <c r="AP17" s="35">
        <f t="shared" si="2"/>
        <v>0</v>
      </c>
      <c r="AQ17" s="35">
        <f t="shared" si="2"/>
        <v>0</v>
      </c>
      <c r="AR17" s="35">
        <f t="shared" si="2"/>
        <v>0</v>
      </c>
    </row>
    <row r="18" spans="2:44" ht="18" x14ac:dyDescent="0.3">
      <c r="B18" s="14"/>
      <c r="C18" s="5" t="s">
        <v>7</v>
      </c>
      <c r="D18" s="38"/>
      <c r="E18" s="38"/>
      <c r="F18" s="38"/>
      <c r="G18" s="38"/>
      <c r="H18" s="38"/>
      <c r="I18" s="39"/>
      <c r="J18" s="39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59">
        <f t="shared" si="3"/>
        <v>0</v>
      </c>
      <c r="AM18" s="35">
        <f t="shared" si="4"/>
        <v>0</v>
      </c>
      <c r="AN18" s="35">
        <f t="shared" si="2"/>
        <v>0</v>
      </c>
      <c r="AO18" s="35">
        <f t="shared" si="2"/>
        <v>0</v>
      </c>
      <c r="AP18" s="35">
        <f t="shared" si="2"/>
        <v>0</v>
      </c>
      <c r="AQ18" s="35">
        <f t="shared" si="2"/>
        <v>0</v>
      </c>
      <c r="AR18" s="35">
        <f t="shared" si="2"/>
        <v>0</v>
      </c>
    </row>
    <row r="19" spans="2:44" ht="18" x14ac:dyDescent="0.3">
      <c r="B19" s="14"/>
      <c r="C19" s="5" t="s">
        <v>8</v>
      </c>
      <c r="D19" s="38"/>
      <c r="E19" s="38"/>
      <c r="F19" s="38"/>
      <c r="G19" s="38"/>
      <c r="H19" s="38"/>
      <c r="I19" s="39"/>
      <c r="J19" s="39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59">
        <f t="shared" si="3"/>
        <v>0</v>
      </c>
      <c r="AM19" s="35">
        <f t="shared" si="4"/>
        <v>0</v>
      </c>
      <c r="AN19" s="35">
        <f t="shared" si="2"/>
        <v>0</v>
      </c>
      <c r="AO19" s="35">
        <f t="shared" si="2"/>
        <v>0</v>
      </c>
      <c r="AP19" s="35">
        <f t="shared" si="2"/>
        <v>0</v>
      </c>
      <c r="AQ19" s="35">
        <f t="shared" si="2"/>
        <v>0</v>
      </c>
      <c r="AR19" s="35">
        <f t="shared" si="2"/>
        <v>0</v>
      </c>
    </row>
    <row r="20" spans="2:44" ht="18" x14ac:dyDescent="0.3">
      <c r="B20" s="14"/>
      <c r="C20" s="5" t="s">
        <v>9</v>
      </c>
      <c r="D20" s="38"/>
      <c r="E20" s="38"/>
      <c r="F20" s="38"/>
      <c r="G20" s="38"/>
      <c r="H20" s="38" t="s">
        <v>36</v>
      </c>
      <c r="I20" s="39"/>
      <c r="J20" s="39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59">
        <f t="shared" si="3"/>
        <v>1</v>
      </c>
      <c r="AM20" s="35">
        <f t="shared" si="4"/>
        <v>0</v>
      </c>
      <c r="AN20" s="35">
        <f t="shared" si="2"/>
        <v>0</v>
      </c>
      <c r="AO20" s="35">
        <f t="shared" si="2"/>
        <v>0</v>
      </c>
      <c r="AP20" s="35">
        <f t="shared" si="2"/>
        <v>1</v>
      </c>
      <c r="AQ20" s="35">
        <f t="shared" si="2"/>
        <v>0</v>
      </c>
      <c r="AR20" s="35">
        <f t="shared" si="2"/>
        <v>0</v>
      </c>
    </row>
    <row r="21" spans="2:44" ht="18" x14ac:dyDescent="0.3">
      <c r="B21" s="14"/>
      <c r="C21" s="5" t="s">
        <v>10</v>
      </c>
      <c r="D21" s="38"/>
      <c r="E21" s="38"/>
      <c r="F21" s="38"/>
      <c r="G21" s="38"/>
      <c r="H21" s="38"/>
      <c r="I21" s="39"/>
      <c r="J21" s="39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59">
        <f t="shared" si="3"/>
        <v>0</v>
      </c>
      <c r="AM21" s="35">
        <f t="shared" si="4"/>
        <v>0</v>
      </c>
      <c r="AN21" s="35">
        <f t="shared" si="2"/>
        <v>0</v>
      </c>
      <c r="AO21" s="35">
        <f t="shared" si="2"/>
        <v>0</v>
      </c>
      <c r="AP21" s="35">
        <f t="shared" si="2"/>
        <v>0</v>
      </c>
      <c r="AQ21" s="35">
        <f t="shared" si="2"/>
        <v>0</v>
      </c>
      <c r="AR21" s="35">
        <f t="shared" si="2"/>
        <v>0</v>
      </c>
    </row>
    <row r="22" spans="2:44" ht="18" x14ac:dyDescent="0.3">
      <c r="B22" s="14"/>
      <c r="C22" s="5" t="s">
        <v>11</v>
      </c>
      <c r="D22" s="38"/>
      <c r="E22" s="38"/>
      <c r="F22" s="38"/>
      <c r="G22" s="38"/>
      <c r="H22" s="38"/>
      <c r="I22" s="39"/>
      <c r="J22" s="39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59">
        <f t="shared" si="3"/>
        <v>0</v>
      </c>
      <c r="AM22" s="35">
        <f t="shared" si="4"/>
        <v>0</v>
      </c>
      <c r="AN22" s="35">
        <f t="shared" si="2"/>
        <v>0</v>
      </c>
      <c r="AO22" s="35">
        <f t="shared" si="2"/>
        <v>0</v>
      </c>
      <c r="AP22" s="35">
        <f t="shared" si="2"/>
        <v>0</v>
      </c>
      <c r="AQ22" s="35">
        <f t="shared" si="2"/>
        <v>0</v>
      </c>
      <c r="AR22" s="35">
        <f t="shared" si="2"/>
        <v>0</v>
      </c>
    </row>
    <row r="23" spans="2:44" ht="18" x14ac:dyDescent="0.3">
      <c r="B23" s="14"/>
      <c r="C23" s="5" t="s">
        <v>12</v>
      </c>
      <c r="D23" s="38"/>
      <c r="E23" s="38"/>
      <c r="F23" s="38"/>
      <c r="G23" s="38"/>
      <c r="H23" s="38"/>
      <c r="I23" s="39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 t="s">
        <v>38</v>
      </c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59">
        <f t="shared" si="3"/>
        <v>1</v>
      </c>
      <c r="AM23" s="35">
        <f t="shared" si="4"/>
        <v>0</v>
      </c>
      <c r="AN23" s="35">
        <f t="shared" si="2"/>
        <v>0</v>
      </c>
      <c r="AO23" s="35">
        <f t="shared" si="2"/>
        <v>0</v>
      </c>
      <c r="AP23" s="35">
        <f t="shared" si="2"/>
        <v>0</v>
      </c>
      <c r="AQ23" s="35">
        <f t="shared" si="2"/>
        <v>1</v>
      </c>
      <c r="AR23" s="35">
        <f t="shared" si="2"/>
        <v>0</v>
      </c>
    </row>
    <row r="24" spans="2:44" ht="18" x14ac:dyDescent="0.3">
      <c r="B24" s="14"/>
      <c r="C24" s="5" t="s">
        <v>13</v>
      </c>
      <c r="D24" s="38"/>
      <c r="E24" s="38"/>
      <c r="F24" s="38"/>
      <c r="G24" s="38"/>
      <c r="H24" s="38"/>
      <c r="I24" s="39"/>
      <c r="J24" s="39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59">
        <f t="shared" si="3"/>
        <v>0</v>
      </c>
      <c r="AM24" s="35">
        <f t="shared" si="4"/>
        <v>0</v>
      </c>
      <c r="AN24" s="35">
        <f t="shared" si="2"/>
        <v>0</v>
      </c>
      <c r="AO24" s="35">
        <f t="shared" si="2"/>
        <v>0</v>
      </c>
      <c r="AP24" s="35">
        <f t="shared" si="2"/>
        <v>0</v>
      </c>
      <c r="AQ24" s="35">
        <f t="shared" si="2"/>
        <v>0</v>
      </c>
      <c r="AR24" s="35">
        <f t="shared" si="2"/>
        <v>0</v>
      </c>
    </row>
    <row r="25" spans="2:44" ht="18" x14ac:dyDescent="0.3">
      <c r="B25" s="14"/>
      <c r="C25" s="5" t="s">
        <v>14</v>
      </c>
      <c r="D25" s="38"/>
      <c r="E25" s="38"/>
      <c r="F25" s="38"/>
      <c r="G25" s="38"/>
      <c r="H25" s="38"/>
      <c r="I25" s="39"/>
      <c r="J25" s="39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59">
        <f t="shared" si="3"/>
        <v>0</v>
      </c>
      <c r="AM25" s="35">
        <f t="shared" si="4"/>
        <v>0</v>
      </c>
      <c r="AN25" s="35">
        <f t="shared" si="2"/>
        <v>0</v>
      </c>
      <c r="AO25" s="35">
        <f t="shared" si="2"/>
        <v>0</v>
      </c>
      <c r="AP25" s="35">
        <f t="shared" si="2"/>
        <v>0</v>
      </c>
      <c r="AQ25" s="35">
        <f t="shared" si="2"/>
        <v>0</v>
      </c>
      <c r="AR25" s="35">
        <f t="shared" si="2"/>
        <v>0</v>
      </c>
    </row>
    <row r="26" spans="2:44" ht="18" x14ac:dyDescent="0.3">
      <c r="B26" s="14"/>
      <c r="C26" s="5" t="s">
        <v>15</v>
      </c>
      <c r="D26" s="38"/>
      <c r="E26" s="38"/>
      <c r="F26" s="38"/>
      <c r="G26" s="38"/>
      <c r="H26" s="38"/>
      <c r="I26" s="39"/>
      <c r="J26" s="39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59">
        <f t="shared" si="3"/>
        <v>0</v>
      </c>
      <c r="AM26" s="35">
        <f t="shared" si="4"/>
        <v>0</v>
      </c>
      <c r="AN26" s="35">
        <f t="shared" si="2"/>
        <v>0</v>
      </c>
      <c r="AO26" s="35">
        <f t="shared" si="2"/>
        <v>0</v>
      </c>
      <c r="AP26" s="35">
        <f t="shared" si="2"/>
        <v>0</v>
      </c>
      <c r="AQ26" s="35">
        <f t="shared" si="2"/>
        <v>0</v>
      </c>
      <c r="AR26" s="35">
        <f t="shared" si="2"/>
        <v>0</v>
      </c>
    </row>
    <row r="27" spans="2:44" ht="18" x14ac:dyDescent="0.3">
      <c r="B27" s="14"/>
      <c r="C27" s="5" t="s">
        <v>16</v>
      </c>
      <c r="D27" s="38"/>
      <c r="E27" s="38"/>
      <c r="F27" s="38"/>
      <c r="G27" s="38"/>
      <c r="H27" s="38"/>
      <c r="I27" s="39"/>
      <c r="J27" s="39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59">
        <f t="shared" si="3"/>
        <v>0</v>
      </c>
      <c r="AM27" s="35">
        <f t="shared" si="4"/>
        <v>0</v>
      </c>
      <c r="AN27" s="35">
        <f t="shared" si="2"/>
        <v>0</v>
      </c>
      <c r="AO27" s="35">
        <f t="shared" si="2"/>
        <v>0</v>
      </c>
      <c r="AP27" s="35">
        <f t="shared" si="2"/>
        <v>0</v>
      </c>
      <c r="AQ27" s="35">
        <f t="shared" si="2"/>
        <v>0</v>
      </c>
      <c r="AR27" s="35">
        <f t="shared" si="2"/>
        <v>0</v>
      </c>
    </row>
    <row r="28" spans="2:44" ht="18" x14ac:dyDescent="0.3">
      <c r="B28" s="14"/>
      <c r="C28" s="5" t="s">
        <v>17</v>
      </c>
      <c r="D28" s="38"/>
      <c r="E28" s="38"/>
      <c r="F28" s="38"/>
      <c r="G28" s="38"/>
      <c r="H28" s="38"/>
      <c r="I28" s="39"/>
      <c r="J28" s="39"/>
      <c r="K28" s="38"/>
      <c r="L28" s="38"/>
      <c r="M28" s="38"/>
      <c r="N28" s="38" t="s">
        <v>36</v>
      </c>
      <c r="O28" s="38" t="s">
        <v>38</v>
      </c>
      <c r="P28" s="38"/>
      <c r="Q28" s="38"/>
      <c r="R28" s="38"/>
      <c r="S28" s="38"/>
      <c r="T28" s="38"/>
      <c r="U28" s="38" t="s">
        <v>35</v>
      </c>
      <c r="V28" s="38"/>
      <c r="W28" s="38"/>
      <c r="X28" s="38"/>
      <c r="Y28" s="38"/>
      <c r="Z28" s="38"/>
      <c r="AA28" s="38"/>
      <c r="AB28" s="38" t="s">
        <v>36</v>
      </c>
      <c r="AC28" s="38"/>
      <c r="AD28" s="38"/>
      <c r="AE28" s="38"/>
      <c r="AF28" s="38"/>
      <c r="AG28" s="38"/>
      <c r="AH28" s="38"/>
      <c r="AI28" s="59">
        <f t="shared" si="3"/>
        <v>4</v>
      </c>
      <c r="AM28" s="35">
        <f t="shared" si="4"/>
        <v>0</v>
      </c>
      <c r="AN28" s="35">
        <f t="shared" si="4"/>
        <v>0</v>
      </c>
      <c r="AO28" s="35">
        <f t="shared" si="4"/>
        <v>1</v>
      </c>
      <c r="AP28" s="35">
        <f t="shared" si="4"/>
        <v>2</v>
      </c>
      <c r="AQ28" s="35">
        <f t="shared" si="4"/>
        <v>1</v>
      </c>
      <c r="AR28" s="35">
        <f t="shared" si="4"/>
        <v>0</v>
      </c>
    </row>
    <row r="29" spans="2:44" ht="18" x14ac:dyDescent="0.3">
      <c r="B29" s="14"/>
      <c r="C29" s="5" t="s">
        <v>18</v>
      </c>
      <c r="D29" s="38"/>
      <c r="E29" s="38"/>
      <c r="F29" s="38"/>
      <c r="G29" s="38"/>
      <c r="H29" s="38"/>
      <c r="I29" s="39"/>
      <c r="J29" s="39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59">
        <f t="shared" si="3"/>
        <v>0</v>
      </c>
      <c r="AM29" s="35">
        <f t="shared" si="4"/>
        <v>0</v>
      </c>
      <c r="AN29" s="35">
        <f t="shared" si="4"/>
        <v>0</v>
      </c>
      <c r="AO29" s="35">
        <f t="shared" si="4"/>
        <v>0</v>
      </c>
      <c r="AP29" s="35">
        <f t="shared" si="4"/>
        <v>0</v>
      </c>
      <c r="AQ29" s="35">
        <f t="shared" si="4"/>
        <v>0</v>
      </c>
      <c r="AR29" s="35">
        <f t="shared" si="4"/>
        <v>0</v>
      </c>
    </row>
    <row r="30" spans="2:44" ht="18" x14ac:dyDescent="0.3">
      <c r="B30" s="14"/>
      <c r="C30" s="5" t="s">
        <v>19</v>
      </c>
      <c r="D30" s="38"/>
      <c r="E30" s="38"/>
      <c r="F30" s="38"/>
      <c r="G30" s="38"/>
      <c r="H30" s="38"/>
      <c r="I30" s="39"/>
      <c r="J30" s="39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59">
        <f t="shared" si="3"/>
        <v>0</v>
      </c>
      <c r="AM30" s="35">
        <f t="shared" si="4"/>
        <v>0</v>
      </c>
      <c r="AN30" s="35">
        <f t="shared" si="4"/>
        <v>0</v>
      </c>
      <c r="AO30" s="35">
        <f t="shared" si="4"/>
        <v>0</v>
      </c>
      <c r="AP30" s="35">
        <f t="shared" si="4"/>
        <v>0</v>
      </c>
      <c r="AQ30" s="35">
        <f t="shared" si="4"/>
        <v>0</v>
      </c>
      <c r="AR30" s="35">
        <f t="shared" si="4"/>
        <v>0</v>
      </c>
    </row>
    <row r="31" spans="2:44" ht="18" x14ac:dyDescent="0.3">
      <c r="B31" s="15"/>
      <c r="C31" s="5" t="s">
        <v>20</v>
      </c>
      <c r="D31" s="38"/>
      <c r="E31" s="38"/>
      <c r="F31" s="38"/>
      <c r="G31" s="38"/>
      <c r="H31" s="38"/>
      <c r="I31" s="39"/>
      <c r="J31" s="39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59">
        <f t="shared" si="3"/>
        <v>0</v>
      </c>
      <c r="AM31" s="35">
        <f t="shared" si="4"/>
        <v>0</v>
      </c>
      <c r="AN31" s="35">
        <f t="shared" si="4"/>
        <v>0</v>
      </c>
      <c r="AO31" s="35">
        <f t="shared" si="4"/>
        <v>0</v>
      </c>
      <c r="AP31" s="35">
        <f t="shared" si="4"/>
        <v>0</v>
      </c>
      <c r="AQ31" s="35">
        <f t="shared" si="4"/>
        <v>0</v>
      </c>
      <c r="AR31" s="35">
        <f t="shared" si="4"/>
        <v>0</v>
      </c>
    </row>
    <row r="34" spans="37:38" ht="15" customHeight="1" x14ac:dyDescent="0.3"/>
    <row r="35" spans="37:38" ht="25.8" customHeight="1" x14ac:dyDescent="0.3">
      <c r="AK35" s="6" t="s">
        <v>25</v>
      </c>
      <c r="AL35" s="3" t="s">
        <v>26</v>
      </c>
    </row>
    <row r="36" spans="37:38" x14ac:dyDescent="0.3">
      <c r="AK36" s="4" t="s">
        <v>27</v>
      </c>
      <c r="AL36" s="4" t="s">
        <v>28</v>
      </c>
    </row>
    <row r="37" spans="37:38" x14ac:dyDescent="0.3">
      <c r="AK37" s="4" t="s">
        <v>29</v>
      </c>
      <c r="AL37" s="4" t="s">
        <v>34</v>
      </c>
    </row>
    <row r="38" spans="37:38" x14ac:dyDescent="0.3">
      <c r="AK38" s="4" t="s">
        <v>30</v>
      </c>
      <c r="AL38" s="4" t="s">
        <v>35</v>
      </c>
    </row>
    <row r="39" spans="37:38" x14ac:dyDescent="0.3">
      <c r="AK39" s="4" t="s">
        <v>31</v>
      </c>
      <c r="AL39" s="4" t="s">
        <v>36</v>
      </c>
    </row>
    <row r="40" spans="37:38" x14ac:dyDescent="0.3">
      <c r="AK40" s="4" t="s">
        <v>32</v>
      </c>
      <c r="AL40" s="4" t="s">
        <v>38</v>
      </c>
    </row>
    <row r="41" spans="37:38" x14ac:dyDescent="0.3">
      <c r="AK41" s="4" t="s">
        <v>33</v>
      </c>
      <c r="AL41" s="4" t="s">
        <v>37</v>
      </c>
    </row>
  </sheetData>
  <mergeCells count="7">
    <mergeCell ref="A1:H1"/>
    <mergeCell ref="B3:C4"/>
    <mergeCell ref="E3:R4"/>
    <mergeCell ref="C9:AH9"/>
    <mergeCell ref="AM9:AR9"/>
    <mergeCell ref="B12:B31"/>
    <mergeCell ref="AI10:AI11"/>
  </mergeCells>
  <conditionalFormatting sqref="D12:AH31">
    <cfRule type="expression" dxfId="38" priority="3">
      <formula>OR(D$10="Sa",D$10="Su")</formula>
    </cfRule>
  </conditionalFormatting>
  <conditionalFormatting sqref="AI12:AI31">
    <cfRule type="top10" dxfId="14" priority="2" rank="3"/>
  </conditionalFormatting>
  <conditionalFormatting sqref="C12:C31">
    <cfRule type="expression" dxfId="6" priority="1">
      <formula>$AI12&gt;3</formula>
    </cfRule>
  </conditionalFormatting>
  <dataValidations count="1">
    <dataValidation type="list" allowBlank="1" showInputMessage="1" showErrorMessage="1" sqref="D12:H31 K12:O31 R12:V31 Y12:AC31 AF12:AH31" xr:uid="{8735B785-F2BC-42E8-85CD-85D2EA44529A}">
      <formula1>$AL$36:$AL$41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6B5D8-FC80-467D-B636-76E198DAE5CE}">
  <dimension ref="A1:AT41"/>
  <sheetViews>
    <sheetView topLeftCell="A10" zoomScale="73" workbookViewId="0">
      <selection activeCell="AM30" sqref="AM30:AR31"/>
    </sheetView>
  </sheetViews>
  <sheetFormatPr defaultRowHeight="14.4" x14ac:dyDescent="0.3"/>
  <cols>
    <col min="3" max="3" width="20.88671875" customWidth="1"/>
    <col min="4" max="4" width="4" customWidth="1"/>
    <col min="5" max="5" width="3.6640625" customWidth="1"/>
    <col min="6" max="6" width="3.109375" customWidth="1"/>
    <col min="7" max="7" width="3.44140625" customWidth="1"/>
    <col min="8" max="8" width="3.5546875" customWidth="1"/>
    <col min="9" max="9" width="3.88671875" customWidth="1"/>
    <col min="10" max="10" width="3.77734375" customWidth="1"/>
    <col min="11" max="11" width="3.5546875" customWidth="1"/>
    <col min="12" max="12" width="3.6640625" customWidth="1"/>
    <col min="13" max="14" width="3.5546875" customWidth="1"/>
    <col min="15" max="15" width="3.109375" customWidth="1"/>
    <col min="16" max="16" width="4.6640625" customWidth="1"/>
    <col min="17" max="17" width="4.21875" customWidth="1"/>
    <col min="18" max="18" width="3.109375" customWidth="1"/>
    <col min="19" max="19" width="4" customWidth="1"/>
    <col min="20" max="20" width="3.44140625" customWidth="1"/>
    <col min="21" max="21" width="3.77734375" customWidth="1"/>
    <col min="22" max="22" width="3.21875" customWidth="1"/>
    <col min="23" max="23" width="3.77734375" customWidth="1"/>
    <col min="24" max="24" width="3.33203125" customWidth="1"/>
    <col min="25" max="25" width="3.21875" customWidth="1"/>
    <col min="26" max="26" width="3.88671875" customWidth="1"/>
    <col min="27" max="27" width="3.5546875" customWidth="1"/>
    <col min="28" max="28" width="3.88671875" bestFit="1" customWidth="1"/>
    <col min="29" max="29" width="3.109375" customWidth="1"/>
    <col min="30" max="30" width="3.5546875" customWidth="1"/>
    <col min="31" max="31" width="4.44140625" customWidth="1"/>
    <col min="32" max="32" width="3.109375" customWidth="1"/>
    <col min="33" max="33" width="3.5546875" customWidth="1"/>
    <col min="34" max="34" width="3.33203125" customWidth="1"/>
    <col min="35" max="35" width="19.5546875" customWidth="1"/>
    <col min="36" max="36" width="5.5546875" customWidth="1"/>
    <col min="37" max="37" width="13.109375" customWidth="1"/>
    <col min="38" max="38" width="12.88671875" customWidth="1"/>
    <col min="44" max="44" width="11" customWidth="1"/>
  </cols>
  <sheetData>
    <row r="1" spans="1:46" ht="85.8" customHeight="1" x14ac:dyDescent="0.3">
      <c r="A1" s="16"/>
      <c r="B1" s="16"/>
      <c r="C1" s="16"/>
      <c r="D1" s="16"/>
      <c r="E1" s="16"/>
      <c r="F1" s="16"/>
      <c r="G1" s="16"/>
      <c r="H1" s="16"/>
    </row>
    <row r="3" spans="1:46" x14ac:dyDescent="0.3">
      <c r="B3" s="17" t="str">
        <f>"July "&amp;Year!B5</f>
        <v>July 2024</v>
      </c>
      <c r="C3" s="18"/>
      <c r="E3" s="19" t="s">
        <v>22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46" x14ac:dyDescent="0.3">
      <c r="B4" s="18"/>
      <c r="C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8" spans="1:46" ht="22.8" customHeight="1" x14ac:dyDescent="0.3"/>
    <row r="9" spans="1:46" ht="33.6" customHeight="1" thickBot="1" x14ac:dyDescent="0.35">
      <c r="C9" s="20" t="s">
        <v>42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2"/>
      <c r="AM9" s="12" t="s">
        <v>44</v>
      </c>
      <c r="AN9" s="12"/>
      <c r="AO9" s="12"/>
      <c r="AP9" s="12"/>
      <c r="AQ9" s="12"/>
      <c r="AR9" s="12"/>
    </row>
    <row r="10" spans="1:46" ht="32.4" customHeight="1" x14ac:dyDescent="0.3">
      <c r="C10" s="2" t="s">
        <v>0</v>
      </c>
      <c r="D10" s="10" t="str">
        <f>IF(D11="","",INDEX({"Su";"M";"T";"W";"Th";"F";"Sa"},WEEKDAY(D11,1)))</f>
        <v>M</v>
      </c>
      <c r="E10" s="10" t="str">
        <f>IF(E11="","",INDEX({"Su";"M";"T";"W";"Th";"F";"Sa"},WEEKDAY(E11,1)))</f>
        <v>T</v>
      </c>
      <c r="F10" s="10" t="str">
        <f>IF(F11="","",INDEX({"Su";"M";"T";"W";"Th";"F";"Sa"},WEEKDAY(F11,1)))</f>
        <v>W</v>
      </c>
      <c r="G10" s="10" t="str">
        <f>IF(G11="","",INDEX({"Su";"M";"T";"W";"Th";"F";"Sa"},WEEKDAY(G11,1)))</f>
        <v>Th</v>
      </c>
      <c r="H10" s="10" t="str">
        <f>IF(H11="","",INDEX({"Su";"M";"T";"W";"Th";"F";"Sa"},WEEKDAY(H11,1)))</f>
        <v>F</v>
      </c>
      <c r="I10" s="10" t="str">
        <f>IF(I11="","",INDEX({"Su";"M";"T";"W";"Th";"F";"Sa"},WEEKDAY(I11,1)))</f>
        <v>Sa</v>
      </c>
      <c r="J10" s="10" t="str">
        <f>IF(J11="","",INDEX({"Su";"M";"T";"W";"Th";"F";"Sa"},WEEKDAY(J11,1)))</f>
        <v>Su</v>
      </c>
      <c r="K10" s="10" t="str">
        <f>IF(K11="","",INDEX({"Su";"M";"T";"W";"Th";"F";"Sa"},WEEKDAY(K11,1)))</f>
        <v>M</v>
      </c>
      <c r="L10" s="10" t="str">
        <f>IF(L11="","",INDEX({"Su";"M";"T";"W";"Th";"F";"Sa"},WEEKDAY(L11,1)))</f>
        <v>T</v>
      </c>
      <c r="M10" s="10" t="str">
        <f>IF(M11="","",INDEX({"Su";"M";"T";"W";"Th";"F";"Sa"},WEEKDAY(M11,1)))</f>
        <v>W</v>
      </c>
      <c r="N10" s="10" t="str">
        <f>IF(N11="","",INDEX({"Su";"M";"T";"W";"Th";"F";"Sa"},WEEKDAY(N11,1)))</f>
        <v>Th</v>
      </c>
      <c r="O10" s="10" t="str">
        <f>IF(O11="","",INDEX({"Su";"M";"T";"W";"Th";"F";"Sa"},WEEKDAY(O11,1)))</f>
        <v>F</v>
      </c>
      <c r="P10" s="10" t="str">
        <f>IF(P11="","",INDEX({"Su";"M";"T";"W";"Th";"F";"Sa"},WEEKDAY(P11,1)))</f>
        <v>Sa</v>
      </c>
      <c r="Q10" s="10" t="str">
        <f>IF(Q11="","",INDEX({"Su";"M";"T";"W";"Th";"F";"Sa"},WEEKDAY(Q11,1)))</f>
        <v>Su</v>
      </c>
      <c r="R10" s="10" t="str">
        <f>IF(R11="","",INDEX({"Su";"M";"T";"W";"Th";"F";"Sa"},WEEKDAY(R11,1)))</f>
        <v>M</v>
      </c>
      <c r="S10" s="10" t="str">
        <f>IF(S11="","",INDEX({"Su";"M";"T";"W";"Th";"F";"Sa"},WEEKDAY(S11,1)))</f>
        <v>T</v>
      </c>
      <c r="T10" s="10" t="str">
        <f>IF(T11="","",INDEX({"Su";"M";"T";"W";"Th";"F";"Sa"},WEEKDAY(T11,1)))</f>
        <v>W</v>
      </c>
      <c r="U10" s="10" t="str">
        <f>IF(U11="","",INDEX({"Su";"M";"T";"W";"Th";"F";"Sa"},WEEKDAY(U11,1)))</f>
        <v>Th</v>
      </c>
      <c r="V10" s="10" t="str">
        <f>IF(V11="","",INDEX({"Su";"M";"T";"W";"Th";"F";"Sa"},WEEKDAY(V11,1)))</f>
        <v>F</v>
      </c>
      <c r="W10" s="10" t="str">
        <f>IF(W11="","",INDEX({"Su";"M";"T";"W";"Th";"F";"Sa"},WEEKDAY(W11,1)))</f>
        <v>Sa</v>
      </c>
      <c r="X10" s="10" t="str">
        <f>IF(X11="","",INDEX({"Su";"M";"T";"W";"Th";"F";"Sa"},WEEKDAY(X11,1)))</f>
        <v>Su</v>
      </c>
      <c r="Y10" s="10" t="str">
        <f>IF(Y11="","",INDEX({"Su";"M";"T";"W";"Th";"F";"Sa"},WEEKDAY(Y11,1)))</f>
        <v>M</v>
      </c>
      <c r="Z10" s="10" t="str">
        <f>IF(Z11="","",INDEX({"Su";"M";"T";"W";"Th";"F";"Sa"},WEEKDAY(Z11,1)))</f>
        <v>T</v>
      </c>
      <c r="AA10" s="10" t="str">
        <f>IF(AA11="","",INDEX({"Su";"M";"T";"W";"Th";"F";"Sa"},WEEKDAY(AA11,1)))</f>
        <v>W</v>
      </c>
      <c r="AB10" s="10" t="str">
        <f>IF(AB11="","",INDEX({"Su";"M";"T";"W";"Th";"F";"Sa"},WEEKDAY(AB11,1)))</f>
        <v>Th</v>
      </c>
      <c r="AC10" s="10" t="str">
        <f>IF(AC11="","",INDEX({"Su";"M";"T";"W";"Th";"F";"Sa"},WEEKDAY(AC11,1)))</f>
        <v>F</v>
      </c>
      <c r="AD10" s="10" t="str">
        <f>IF(AD11="","",INDEX({"Su";"M";"T";"W";"Th";"F";"Sa"},WEEKDAY(AD11,1)))</f>
        <v>Sa</v>
      </c>
      <c r="AE10" s="10" t="str">
        <f>IF(AE11="","",INDEX({"Su";"M";"T";"W";"Th";"F";"Sa"},WEEKDAY(AE11,1)))</f>
        <v>Su</v>
      </c>
      <c r="AF10" s="10" t="str">
        <f>IF(AF11="","",INDEX({"Su";"M";"T";"W";"Th";"F";"Sa"},WEEKDAY(AF11,1)))</f>
        <v>M</v>
      </c>
      <c r="AG10" s="10" t="str">
        <f>IF(AG11="","",INDEX({"Su";"M";"T";"W";"Th";"F";"Sa"},WEEKDAY(AG11,1)))</f>
        <v>T</v>
      </c>
      <c r="AH10" s="10" t="str">
        <f>IF(AH11="","",INDEX({"Su";"M";"T";"W";"Th";"F";"Sa"},WEEKDAY(AH11,1)))</f>
        <v>W</v>
      </c>
      <c r="AI10" s="56" t="s">
        <v>45</v>
      </c>
      <c r="AM10" s="8" t="str">
        <f>Year!D11</f>
        <v>V</v>
      </c>
      <c r="AN10" s="8" t="str">
        <f>Year!E11</f>
        <v>S</v>
      </c>
      <c r="AO10" s="8" t="str">
        <f>Year!F11</f>
        <v>P</v>
      </c>
      <c r="AP10" s="8" t="str">
        <f>Year!G11</f>
        <v>D</v>
      </c>
      <c r="AQ10" s="8" t="str">
        <f>Year!H11</f>
        <v>O</v>
      </c>
      <c r="AR10" s="8" t="str">
        <f>Year!I11</f>
        <v>U</v>
      </c>
    </row>
    <row r="11" spans="1:46" ht="22.2" customHeight="1" thickBot="1" x14ac:dyDescent="0.35">
      <c r="C11" s="2" t="s">
        <v>21</v>
      </c>
      <c r="D11" s="9">
        <f>DATE(Year!$B$5,MONTH(Jul!B3),1)</f>
        <v>45474</v>
      </c>
      <c r="E11" s="9">
        <f>D11+1</f>
        <v>45475</v>
      </c>
      <c r="F11" s="9">
        <f t="shared" ref="F11:AE11" si="0">E11+1</f>
        <v>45476</v>
      </c>
      <c r="G11" s="9">
        <f t="shared" si="0"/>
        <v>45477</v>
      </c>
      <c r="H11" s="9">
        <f t="shared" si="0"/>
        <v>45478</v>
      </c>
      <c r="I11" s="9">
        <f t="shared" si="0"/>
        <v>45479</v>
      </c>
      <c r="J11" s="9">
        <f t="shared" si="0"/>
        <v>45480</v>
      </c>
      <c r="K11" s="9">
        <f t="shared" si="0"/>
        <v>45481</v>
      </c>
      <c r="L11" s="9">
        <f t="shared" si="0"/>
        <v>45482</v>
      </c>
      <c r="M11" s="9">
        <f t="shared" si="0"/>
        <v>45483</v>
      </c>
      <c r="N11" s="9">
        <f t="shared" si="0"/>
        <v>45484</v>
      </c>
      <c r="O11" s="9">
        <f t="shared" si="0"/>
        <v>45485</v>
      </c>
      <c r="P11" s="9">
        <f t="shared" si="0"/>
        <v>45486</v>
      </c>
      <c r="Q11" s="9">
        <f t="shared" si="0"/>
        <v>45487</v>
      </c>
      <c r="R11" s="9">
        <f t="shared" si="0"/>
        <v>45488</v>
      </c>
      <c r="S11" s="9">
        <f t="shared" si="0"/>
        <v>45489</v>
      </c>
      <c r="T11" s="9">
        <f t="shared" si="0"/>
        <v>45490</v>
      </c>
      <c r="U11" s="9">
        <f t="shared" si="0"/>
        <v>45491</v>
      </c>
      <c r="V11" s="9">
        <f t="shared" si="0"/>
        <v>45492</v>
      </c>
      <c r="W11" s="9">
        <f t="shared" si="0"/>
        <v>45493</v>
      </c>
      <c r="X11" s="9">
        <f t="shared" si="0"/>
        <v>45494</v>
      </c>
      <c r="Y11" s="9">
        <f t="shared" si="0"/>
        <v>45495</v>
      </c>
      <c r="Z11" s="9">
        <f t="shared" si="0"/>
        <v>45496</v>
      </c>
      <c r="AA11" s="9">
        <f t="shared" si="0"/>
        <v>45497</v>
      </c>
      <c r="AB11" s="9">
        <f t="shared" si="0"/>
        <v>45498</v>
      </c>
      <c r="AC11" s="9">
        <f t="shared" si="0"/>
        <v>45499</v>
      </c>
      <c r="AD11" s="9">
        <f t="shared" si="0"/>
        <v>45500</v>
      </c>
      <c r="AE11" s="9">
        <f t="shared" si="0"/>
        <v>45501</v>
      </c>
      <c r="AF11" s="9">
        <f>IF(MONTH($AE11+1)&gt;MONTH($D$11),"",$AE11+1)</f>
        <v>45502</v>
      </c>
      <c r="AG11" s="9">
        <f>IF(MONTH($AE11+2)&gt;MONTH($D$11),"",$AE11+2)</f>
        <v>45503</v>
      </c>
      <c r="AH11" s="9">
        <f>IF(MONTH($AE11+3)&gt;MONTH($D$11),"",$AE11+3)</f>
        <v>45504</v>
      </c>
      <c r="AI11" s="57"/>
      <c r="AM11" s="34">
        <f>SUM(AM12:AM30)</f>
        <v>0</v>
      </c>
      <c r="AN11" s="34">
        <f t="shared" ref="AN11:AR11" si="1">SUM(AN12:AN30)</f>
        <v>0</v>
      </c>
      <c r="AO11" s="34">
        <f t="shared" si="1"/>
        <v>0</v>
      </c>
      <c r="AP11" s="34">
        <f t="shared" si="1"/>
        <v>1</v>
      </c>
      <c r="AQ11" s="34">
        <f t="shared" si="1"/>
        <v>2</v>
      </c>
      <c r="AR11" s="34">
        <f t="shared" si="1"/>
        <v>1</v>
      </c>
    </row>
    <row r="12" spans="1:46" ht="20.399999999999999" customHeight="1" x14ac:dyDescent="0.3">
      <c r="B12" s="13" t="s">
        <v>43</v>
      </c>
      <c r="C12" s="5" t="s">
        <v>1</v>
      </c>
      <c r="D12" s="37"/>
      <c r="E12" s="38"/>
      <c r="F12" s="38"/>
      <c r="G12" s="38"/>
      <c r="H12" s="38"/>
      <c r="I12" s="39"/>
      <c r="J12" s="39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59">
        <f>SUM(AM12:AR12)</f>
        <v>0</v>
      </c>
      <c r="AM12" s="35">
        <f>COUNTIF($D12:$AH12,AM$10)</f>
        <v>0</v>
      </c>
      <c r="AN12" s="35">
        <f t="shared" ref="AN12:AR27" si="2">COUNTIF($D12:$AH12,AN$10)</f>
        <v>0</v>
      </c>
      <c r="AO12" s="35">
        <f t="shared" si="2"/>
        <v>0</v>
      </c>
      <c r="AP12" s="35">
        <f t="shared" si="2"/>
        <v>0</v>
      </c>
      <c r="AQ12" s="35">
        <f t="shared" si="2"/>
        <v>0</v>
      </c>
      <c r="AR12" s="36">
        <f t="shared" si="2"/>
        <v>0</v>
      </c>
      <c r="AS12" s="11"/>
    </row>
    <row r="13" spans="1:46" ht="18" x14ac:dyDescent="0.3">
      <c r="B13" s="14"/>
      <c r="C13" s="5" t="s">
        <v>2</v>
      </c>
      <c r="D13" s="38"/>
      <c r="E13" s="38"/>
      <c r="F13" s="38"/>
      <c r="G13" s="38"/>
      <c r="H13" s="38"/>
      <c r="I13" s="39"/>
      <c r="J13" s="39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59">
        <f t="shared" ref="AI13:AI31" si="3">SUM(AM13:AR13)</f>
        <v>0</v>
      </c>
      <c r="AM13" s="35">
        <f t="shared" ref="AM13:AR31" si="4">COUNTIF($D13:$AH13,AM$10)</f>
        <v>0</v>
      </c>
      <c r="AN13" s="35">
        <f t="shared" si="2"/>
        <v>0</v>
      </c>
      <c r="AO13" s="35">
        <f t="shared" si="2"/>
        <v>0</v>
      </c>
      <c r="AP13" s="35">
        <f t="shared" si="2"/>
        <v>0</v>
      </c>
      <c r="AQ13" s="35">
        <f t="shared" si="2"/>
        <v>0</v>
      </c>
      <c r="AR13" s="35">
        <f t="shared" si="2"/>
        <v>0</v>
      </c>
    </row>
    <row r="14" spans="1:46" ht="18" x14ac:dyDescent="0.3">
      <c r="B14" s="14"/>
      <c r="C14" s="5" t="s">
        <v>3</v>
      </c>
      <c r="D14" s="38"/>
      <c r="E14" s="38"/>
      <c r="F14" s="38"/>
      <c r="G14" s="38"/>
      <c r="H14" s="38"/>
      <c r="I14" s="39"/>
      <c r="J14" s="39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59">
        <f t="shared" si="3"/>
        <v>0</v>
      </c>
      <c r="AM14" s="35">
        <f t="shared" si="4"/>
        <v>0</v>
      </c>
      <c r="AN14" s="35">
        <f t="shared" si="2"/>
        <v>0</v>
      </c>
      <c r="AO14" s="35">
        <f t="shared" si="2"/>
        <v>0</v>
      </c>
      <c r="AP14" s="35">
        <f t="shared" si="2"/>
        <v>0</v>
      </c>
      <c r="AQ14" s="35">
        <f t="shared" si="2"/>
        <v>0</v>
      </c>
      <c r="AR14" s="35">
        <f t="shared" si="2"/>
        <v>0</v>
      </c>
    </row>
    <row r="15" spans="1:46" ht="18" x14ac:dyDescent="0.3">
      <c r="B15" s="14"/>
      <c r="C15" s="5" t="s">
        <v>4</v>
      </c>
      <c r="D15" s="38"/>
      <c r="E15" s="38"/>
      <c r="F15" s="38"/>
      <c r="G15" s="38"/>
      <c r="H15" s="38"/>
      <c r="I15" s="39"/>
      <c r="J15" s="39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59">
        <f t="shared" si="3"/>
        <v>0</v>
      </c>
      <c r="AM15" s="35">
        <f t="shared" si="4"/>
        <v>0</v>
      </c>
      <c r="AN15" s="35">
        <f t="shared" si="2"/>
        <v>0</v>
      </c>
      <c r="AO15" s="35">
        <f t="shared" si="2"/>
        <v>0</v>
      </c>
      <c r="AP15" s="35">
        <f t="shared" si="2"/>
        <v>0</v>
      </c>
      <c r="AQ15" s="35">
        <f t="shared" si="2"/>
        <v>0</v>
      </c>
      <c r="AR15" s="35">
        <f t="shared" si="2"/>
        <v>0</v>
      </c>
    </row>
    <row r="16" spans="1:46" ht="18" x14ac:dyDescent="0.3">
      <c r="B16" s="14"/>
      <c r="C16" s="5" t="s">
        <v>5</v>
      </c>
      <c r="D16" s="38"/>
      <c r="E16" s="38"/>
      <c r="F16" s="38" t="s">
        <v>38</v>
      </c>
      <c r="G16" s="38"/>
      <c r="H16" s="38"/>
      <c r="I16" s="39"/>
      <c r="J16" s="39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59">
        <f t="shared" si="3"/>
        <v>1</v>
      </c>
      <c r="AM16" s="35">
        <f t="shared" si="4"/>
        <v>0</v>
      </c>
      <c r="AN16" s="35">
        <f t="shared" si="2"/>
        <v>0</v>
      </c>
      <c r="AO16" s="35">
        <f t="shared" si="2"/>
        <v>0</v>
      </c>
      <c r="AP16" s="35">
        <f t="shared" si="2"/>
        <v>0</v>
      </c>
      <c r="AQ16" s="35">
        <f t="shared" si="2"/>
        <v>1</v>
      </c>
      <c r="AR16" s="35">
        <f t="shared" si="2"/>
        <v>0</v>
      </c>
      <c r="AT16" s="7"/>
    </row>
    <row r="17" spans="2:44" ht="18" x14ac:dyDescent="0.3">
      <c r="B17" s="14"/>
      <c r="C17" s="5" t="s">
        <v>6</v>
      </c>
      <c r="D17" s="38"/>
      <c r="E17" s="38"/>
      <c r="F17" s="38"/>
      <c r="G17" s="38"/>
      <c r="H17" s="38"/>
      <c r="I17" s="39"/>
      <c r="J17" s="39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59">
        <f t="shared" si="3"/>
        <v>0</v>
      </c>
      <c r="AM17" s="35">
        <f t="shared" si="4"/>
        <v>0</v>
      </c>
      <c r="AN17" s="35">
        <f t="shared" si="2"/>
        <v>0</v>
      </c>
      <c r="AO17" s="35">
        <f t="shared" si="2"/>
        <v>0</v>
      </c>
      <c r="AP17" s="35">
        <f t="shared" si="2"/>
        <v>0</v>
      </c>
      <c r="AQ17" s="35">
        <f t="shared" si="2"/>
        <v>0</v>
      </c>
      <c r="AR17" s="35">
        <f t="shared" si="2"/>
        <v>0</v>
      </c>
    </row>
    <row r="18" spans="2:44" ht="18" x14ac:dyDescent="0.3">
      <c r="B18" s="14"/>
      <c r="C18" s="5" t="s">
        <v>7</v>
      </c>
      <c r="D18" s="38"/>
      <c r="E18" s="38"/>
      <c r="F18" s="38"/>
      <c r="G18" s="38"/>
      <c r="H18" s="38"/>
      <c r="I18" s="39"/>
      <c r="J18" s="39"/>
      <c r="K18" s="38"/>
      <c r="L18" s="38"/>
      <c r="M18" s="38" t="s">
        <v>37</v>
      </c>
      <c r="N18" s="38"/>
      <c r="O18" s="38"/>
      <c r="P18" s="38"/>
      <c r="Q18" s="38"/>
      <c r="R18" s="38"/>
      <c r="S18" s="38"/>
      <c r="T18" s="38" t="s">
        <v>36</v>
      </c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59">
        <f t="shared" si="3"/>
        <v>2</v>
      </c>
      <c r="AM18" s="35">
        <f t="shared" si="4"/>
        <v>0</v>
      </c>
      <c r="AN18" s="35">
        <f t="shared" si="2"/>
        <v>0</v>
      </c>
      <c r="AO18" s="35">
        <f t="shared" si="2"/>
        <v>0</v>
      </c>
      <c r="AP18" s="35">
        <f t="shared" si="2"/>
        <v>1</v>
      </c>
      <c r="AQ18" s="35">
        <f t="shared" si="2"/>
        <v>0</v>
      </c>
      <c r="AR18" s="35">
        <f t="shared" si="2"/>
        <v>1</v>
      </c>
    </row>
    <row r="19" spans="2:44" ht="18" x14ac:dyDescent="0.3">
      <c r="B19" s="14"/>
      <c r="C19" s="5" t="s">
        <v>8</v>
      </c>
      <c r="D19" s="38"/>
      <c r="E19" s="38"/>
      <c r="F19" s="38"/>
      <c r="G19" s="38"/>
      <c r="H19" s="38"/>
      <c r="I19" s="39"/>
      <c r="J19" s="39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59">
        <f t="shared" si="3"/>
        <v>0</v>
      </c>
      <c r="AM19" s="35">
        <f t="shared" si="4"/>
        <v>0</v>
      </c>
      <c r="AN19" s="35">
        <f t="shared" si="2"/>
        <v>0</v>
      </c>
      <c r="AO19" s="35">
        <f t="shared" si="2"/>
        <v>0</v>
      </c>
      <c r="AP19" s="35">
        <f t="shared" si="2"/>
        <v>0</v>
      </c>
      <c r="AQ19" s="35">
        <f t="shared" si="2"/>
        <v>0</v>
      </c>
      <c r="AR19" s="35">
        <f t="shared" si="2"/>
        <v>0</v>
      </c>
    </row>
    <row r="20" spans="2:44" ht="18" x14ac:dyDescent="0.3">
      <c r="B20" s="14"/>
      <c r="C20" s="5" t="s">
        <v>9</v>
      </c>
      <c r="D20" s="38"/>
      <c r="E20" s="38"/>
      <c r="F20" s="38"/>
      <c r="G20" s="38"/>
      <c r="H20" s="38"/>
      <c r="I20" s="39"/>
      <c r="J20" s="39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59">
        <f t="shared" si="3"/>
        <v>0</v>
      </c>
      <c r="AM20" s="35">
        <f t="shared" si="4"/>
        <v>0</v>
      </c>
      <c r="AN20" s="35">
        <f t="shared" si="2"/>
        <v>0</v>
      </c>
      <c r="AO20" s="35">
        <f t="shared" si="2"/>
        <v>0</v>
      </c>
      <c r="AP20" s="35">
        <f t="shared" si="2"/>
        <v>0</v>
      </c>
      <c r="AQ20" s="35">
        <f t="shared" si="2"/>
        <v>0</v>
      </c>
      <c r="AR20" s="35">
        <f t="shared" si="2"/>
        <v>0</v>
      </c>
    </row>
    <row r="21" spans="2:44" ht="18" x14ac:dyDescent="0.3">
      <c r="B21" s="14"/>
      <c r="C21" s="5" t="s">
        <v>10</v>
      </c>
      <c r="D21" s="38"/>
      <c r="E21" s="38"/>
      <c r="F21" s="38"/>
      <c r="G21" s="38"/>
      <c r="H21" s="38"/>
      <c r="I21" s="39"/>
      <c r="J21" s="39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59">
        <f t="shared" si="3"/>
        <v>0</v>
      </c>
      <c r="AM21" s="35">
        <f t="shared" si="4"/>
        <v>0</v>
      </c>
      <c r="AN21" s="35">
        <f t="shared" si="2"/>
        <v>0</v>
      </c>
      <c r="AO21" s="35">
        <f t="shared" si="2"/>
        <v>0</v>
      </c>
      <c r="AP21" s="35">
        <f t="shared" si="2"/>
        <v>0</v>
      </c>
      <c r="AQ21" s="35">
        <f t="shared" si="2"/>
        <v>0</v>
      </c>
      <c r="AR21" s="35">
        <f t="shared" si="2"/>
        <v>0</v>
      </c>
    </row>
    <row r="22" spans="2:44" ht="18" x14ac:dyDescent="0.3">
      <c r="B22" s="14"/>
      <c r="C22" s="5" t="s">
        <v>11</v>
      </c>
      <c r="D22" s="38"/>
      <c r="E22" s="38"/>
      <c r="F22" s="38"/>
      <c r="G22" s="38"/>
      <c r="H22" s="38"/>
      <c r="I22" s="39"/>
      <c r="J22" s="39"/>
      <c r="K22" s="38"/>
      <c r="L22" s="38"/>
      <c r="M22" s="38"/>
      <c r="N22" s="38"/>
      <c r="O22" s="38"/>
      <c r="P22" s="38"/>
      <c r="Q22" s="38"/>
      <c r="R22" s="38"/>
      <c r="S22" s="38"/>
      <c r="T22" s="38" t="s">
        <v>38</v>
      </c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59">
        <f t="shared" si="3"/>
        <v>1</v>
      </c>
      <c r="AM22" s="35">
        <f t="shared" si="4"/>
        <v>0</v>
      </c>
      <c r="AN22" s="35">
        <f t="shared" si="2"/>
        <v>0</v>
      </c>
      <c r="AO22" s="35">
        <f t="shared" si="2"/>
        <v>0</v>
      </c>
      <c r="AP22" s="35">
        <f t="shared" si="2"/>
        <v>0</v>
      </c>
      <c r="AQ22" s="35">
        <f t="shared" si="2"/>
        <v>1</v>
      </c>
      <c r="AR22" s="35">
        <f t="shared" si="2"/>
        <v>0</v>
      </c>
    </row>
    <row r="23" spans="2:44" ht="18" x14ac:dyDescent="0.3">
      <c r="B23" s="14"/>
      <c r="C23" s="5" t="s">
        <v>12</v>
      </c>
      <c r="D23" s="38"/>
      <c r="E23" s="38"/>
      <c r="F23" s="38"/>
      <c r="G23" s="38"/>
      <c r="H23" s="38"/>
      <c r="I23" s="39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59">
        <f t="shared" si="3"/>
        <v>0</v>
      </c>
      <c r="AM23" s="35">
        <f t="shared" si="4"/>
        <v>0</v>
      </c>
      <c r="AN23" s="35">
        <f t="shared" si="2"/>
        <v>0</v>
      </c>
      <c r="AO23" s="35">
        <f t="shared" si="2"/>
        <v>0</v>
      </c>
      <c r="AP23" s="35">
        <f t="shared" si="2"/>
        <v>0</v>
      </c>
      <c r="AQ23" s="35">
        <f t="shared" si="2"/>
        <v>0</v>
      </c>
      <c r="AR23" s="35">
        <f t="shared" si="2"/>
        <v>0</v>
      </c>
    </row>
    <row r="24" spans="2:44" ht="18" x14ac:dyDescent="0.3">
      <c r="B24" s="14"/>
      <c r="C24" s="5" t="s">
        <v>13</v>
      </c>
      <c r="D24" s="38"/>
      <c r="E24" s="38"/>
      <c r="F24" s="38"/>
      <c r="G24" s="38"/>
      <c r="H24" s="38"/>
      <c r="I24" s="39"/>
      <c r="J24" s="39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59">
        <f t="shared" si="3"/>
        <v>0</v>
      </c>
      <c r="AM24" s="35">
        <f t="shared" si="4"/>
        <v>0</v>
      </c>
      <c r="AN24" s="35">
        <f t="shared" si="2"/>
        <v>0</v>
      </c>
      <c r="AO24" s="35">
        <f t="shared" si="2"/>
        <v>0</v>
      </c>
      <c r="AP24" s="35">
        <f t="shared" si="2"/>
        <v>0</v>
      </c>
      <c r="AQ24" s="35">
        <f t="shared" si="2"/>
        <v>0</v>
      </c>
      <c r="AR24" s="35">
        <f t="shared" si="2"/>
        <v>0</v>
      </c>
    </row>
    <row r="25" spans="2:44" ht="18" x14ac:dyDescent="0.3">
      <c r="B25" s="14"/>
      <c r="C25" s="5" t="s">
        <v>14</v>
      </c>
      <c r="D25" s="38"/>
      <c r="E25" s="38"/>
      <c r="F25" s="38"/>
      <c r="G25" s="38"/>
      <c r="H25" s="38"/>
      <c r="I25" s="39"/>
      <c r="J25" s="39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59">
        <f t="shared" si="3"/>
        <v>0</v>
      </c>
      <c r="AM25" s="35">
        <f t="shared" si="4"/>
        <v>0</v>
      </c>
      <c r="AN25" s="35">
        <f t="shared" si="2"/>
        <v>0</v>
      </c>
      <c r="AO25" s="35">
        <f t="shared" si="2"/>
        <v>0</v>
      </c>
      <c r="AP25" s="35">
        <f t="shared" si="2"/>
        <v>0</v>
      </c>
      <c r="AQ25" s="35">
        <f t="shared" si="2"/>
        <v>0</v>
      </c>
      <c r="AR25" s="35">
        <f t="shared" si="2"/>
        <v>0</v>
      </c>
    </row>
    <row r="26" spans="2:44" ht="18" x14ac:dyDescent="0.3">
      <c r="B26" s="14"/>
      <c r="C26" s="5" t="s">
        <v>15</v>
      </c>
      <c r="D26" s="38"/>
      <c r="E26" s="38"/>
      <c r="F26" s="38"/>
      <c r="G26" s="38"/>
      <c r="H26" s="38"/>
      <c r="I26" s="39"/>
      <c r="J26" s="39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59">
        <f t="shared" si="3"/>
        <v>0</v>
      </c>
      <c r="AM26" s="35">
        <f t="shared" si="4"/>
        <v>0</v>
      </c>
      <c r="AN26" s="35">
        <f t="shared" si="2"/>
        <v>0</v>
      </c>
      <c r="AO26" s="35">
        <f t="shared" si="2"/>
        <v>0</v>
      </c>
      <c r="AP26" s="35">
        <f t="shared" si="2"/>
        <v>0</v>
      </c>
      <c r="AQ26" s="35">
        <f t="shared" si="2"/>
        <v>0</v>
      </c>
      <c r="AR26" s="35">
        <f t="shared" si="2"/>
        <v>0</v>
      </c>
    </row>
    <row r="27" spans="2:44" ht="18" x14ac:dyDescent="0.3">
      <c r="B27" s="14"/>
      <c r="C27" s="5" t="s">
        <v>16</v>
      </c>
      <c r="D27" s="38"/>
      <c r="E27" s="38"/>
      <c r="F27" s="38"/>
      <c r="G27" s="38"/>
      <c r="H27" s="38"/>
      <c r="I27" s="39"/>
      <c r="J27" s="39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59">
        <f t="shared" si="3"/>
        <v>0</v>
      </c>
      <c r="AM27" s="35">
        <f t="shared" si="4"/>
        <v>0</v>
      </c>
      <c r="AN27" s="35">
        <f t="shared" si="2"/>
        <v>0</v>
      </c>
      <c r="AO27" s="35">
        <f t="shared" si="2"/>
        <v>0</v>
      </c>
      <c r="AP27" s="35">
        <f t="shared" si="2"/>
        <v>0</v>
      </c>
      <c r="AQ27" s="35">
        <f t="shared" si="2"/>
        <v>0</v>
      </c>
      <c r="AR27" s="35">
        <f t="shared" si="2"/>
        <v>0</v>
      </c>
    </row>
    <row r="28" spans="2:44" ht="18" x14ac:dyDescent="0.3">
      <c r="B28" s="14"/>
      <c r="C28" s="5" t="s">
        <v>17</v>
      </c>
      <c r="D28" s="38"/>
      <c r="E28" s="38"/>
      <c r="F28" s="38"/>
      <c r="G28" s="38"/>
      <c r="H28" s="38"/>
      <c r="I28" s="39"/>
      <c r="J28" s="39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59">
        <f t="shared" si="3"/>
        <v>0</v>
      </c>
      <c r="AM28" s="35">
        <f t="shared" si="4"/>
        <v>0</v>
      </c>
      <c r="AN28" s="35">
        <f t="shared" si="4"/>
        <v>0</v>
      </c>
      <c r="AO28" s="35">
        <f t="shared" si="4"/>
        <v>0</v>
      </c>
      <c r="AP28" s="35">
        <f t="shared" si="4"/>
        <v>0</v>
      </c>
      <c r="AQ28" s="35">
        <f t="shared" si="4"/>
        <v>0</v>
      </c>
      <c r="AR28" s="35">
        <f t="shared" si="4"/>
        <v>0</v>
      </c>
    </row>
    <row r="29" spans="2:44" ht="18" x14ac:dyDescent="0.3">
      <c r="B29" s="14"/>
      <c r="C29" s="5" t="s">
        <v>18</v>
      </c>
      <c r="D29" s="38"/>
      <c r="E29" s="38"/>
      <c r="F29" s="38"/>
      <c r="G29" s="38"/>
      <c r="H29" s="38"/>
      <c r="I29" s="39"/>
      <c r="J29" s="39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59">
        <f t="shared" si="3"/>
        <v>0</v>
      </c>
      <c r="AM29" s="35">
        <f t="shared" si="4"/>
        <v>0</v>
      </c>
      <c r="AN29" s="35">
        <f t="shared" si="4"/>
        <v>0</v>
      </c>
      <c r="AO29" s="35">
        <f t="shared" si="4"/>
        <v>0</v>
      </c>
      <c r="AP29" s="35">
        <f t="shared" si="4"/>
        <v>0</v>
      </c>
      <c r="AQ29" s="35">
        <f t="shared" si="4"/>
        <v>0</v>
      </c>
      <c r="AR29" s="35">
        <f t="shared" si="4"/>
        <v>0</v>
      </c>
    </row>
    <row r="30" spans="2:44" ht="18" x14ac:dyDescent="0.3">
      <c r="B30" s="14"/>
      <c r="C30" s="5" t="s">
        <v>19</v>
      </c>
      <c r="D30" s="38"/>
      <c r="E30" s="38"/>
      <c r="F30" s="38"/>
      <c r="G30" s="38"/>
      <c r="H30" s="38"/>
      <c r="I30" s="39"/>
      <c r="J30" s="39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59">
        <f t="shared" si="3"/>
        <v>0</v>
      </c>
      <c r="AM30" s="35">
        <f t="shared" si="4"/>
        <v>0</v>
      </c>
      <c r="AN30" s="35">
        <f t="shared" si="4"/>
        <v>0</v>
      </c>
      <c r="AO30" s="35">
        <f t="shared" si="4"/>
        <v>0</v>
      </c>
      <c r="AP30" s="35">
        <f t="shared" si="4"/>
        <v>0</v>
      </c>
      <c r="AQ30" s="35">
        <f t="shared" si="4"/>
        <v>0</v>
      </c>
      <c r="AR30" s="35">
        <f t="shared" si="4"/>
        <v>0</v>
      </c>
    </row>
    <row r="31" spans="2:44" ht="18" x14ac:dyDescent="0.3">
      <c r="B31" s="15"/>
      <c r="C31" s="5" t="s">
        <v>20</v>
      </c>
      <c r="D31" s="38"/>
      <c r="E31" s="38"/>
      <c r="F31" s="38"/>
      <c r="G31" s="38"/>
      <c r="H31" s="38"/>
      <c r="I31" s="39"/>
      <c r="J31" s="39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59">
        <f t="shared" si="3"/>
        <v>0</v>
      </c>
      <c r="AM31" s="35">
        <f t="shared" si="4"/>
        <v>0</v>
      </c>
      <c r="AN31" s="35">
        <f t="shared" si="4"/>
        <v>0</v>
      </c>
      <c r="AO31" s="35">
        <f t="shared" si="4"/>
        <v>0</v>
      </c>
      <c r="AP31" s="35">
        <f t="shared" si="4"/>
        <v>0</v>
      </c>
      <c r="AQ31" s="35">
        <f t="shared" si="4"/>
        <v>0</v>
      </c>
      <c r="AR31" s="35">
        <f t="shared" si="4"/>
        <v>0</v>
      </c>
    </row>
    <row r="34" spans="37:38" ht="15" customHeight="1" x14ac:dyDescent="0.3"/>
    <row r="35" spans="37:38" ht="25.8" customHeight="1" x14ac:dyDescent="0.3">
      <c r="AK35" s="6" t="s">
        <v>25</v>
      </c>
      <c r="AL35" s="3" t="s">
        <v>26</v>
      </c>
    </row>
    <row r="36" spans="37:38" x14ac:dyDescent="0.3">
      <c r="AK36" s="4" t="s">
        <v>27</v>
      </c>
      <c r="AL36" s="4" t="s">
        <v>28</v>
      </c>
    </row>
    <row r="37" spans="37:38" x14ac:dyDescent="0.3">
      <c r="AK37" s="4" t="s">
        <v>29</v>
      </c>
      <c r="AL37" s="4" t="s">
        <v>34</v>
      </c>
    </row>
    <row r="38" spans="37:38" x14ac:dyDescent="0.3">
      <c r="AK38" s="4" t="s">
        <v>30</v>
      </c>
      <c r="AL38" s="4" t="s">
        <v>35</v>
      </c>
    </row>
    <row r="39" spans="37:38" x14ac:dyDescent="0.3">
      <c r="AK39" s="4" t="s">
        <v>31</v>
      </c>
      <c r="AL39" s="4" t="s">
        <v>36</v>
      </c>
    </row>
    <row r="40" spans="37:38" x14ac:dyDescent="0.3">
      <c r="AK40" s="4" t="s">
        <v>32</v>
      </c>
      <c r="AL40" s="4" t="s">
        <v>38</v>
      </c>
    </row>
    <row r="41" spans="37:38" x14ac:dyDescent="0.3">
      <c r="AK41" s="4" t="s">
        <v>33</v>
      </c>
      <c r="AL41" s="4" t="s">
        <v>37</v>
      </c>
    </row>
  </sheetData>
  <mergeCells count="7">
    <mergeCell ref="A1:H1"/>
    <mergeCell ref="B3:C4"/>
    <mergeCell ref="E3:R4"/>
    <mergeCell ref="C9:AH9"/>
    <mergeCell ref="AM9:AR9"/>
    <mergeCell ref="B12:B31"/>
    <mergeCell ref="AI10:AI11"/>
  </mergeCells>
  <conditionalFormatting sqref="D12:AH31">
    <cfRule type="expression" dxfId="37" priority="3">
      <formula>OR(D$10="Sa",D$10="Su")</formula>
    </cfRule>
  </conditionalFormatting>
  <conditionalFormatting sqref="AI12:AI31">
    <cfRule type="top10" dxfId="13" priority="2" rank="3"/>
  </conditionalFormatting>
  <conditionalFormatting sqref="C12:C31">
    <cfRule type="expression" dxfId="5" priority="1">
      <formula>$AI12&gt;3</formula>
    </cfRule>
  </conditionalFormatting>
  <dataValidations count="1">
    <dataValidation type="list" allowBlank="1" showInputMessage="1" showErrorMessage="1" sqref="D12:H31 K12:O31 R12:V31 Y12:AC31 AF12:AH31" xr:uid="{73F2C4B3-2AD1-4035-A598-1AC5395BE5DA}">
      <formula1>$AL$36:$AL$41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78DE-61A7-4310-8A9E-F486299EC8CF}">
  <dimension ref="A1:AT41"/>
  <sheetViews>
    <sheetView topLeftCell="A10" zoomScale="73" workbookViewId="0">
      <selection activeCell="AM30" sqref="AM30:AR31"/>
    </sheetView>
  </sheetViews>
  <sheetFormatPr defaultRowHeight="14.4" x14ac:dyDescent="0.3"/>
  <cols>
    <col min="3" max="3" width="20.88671875" customWidth="1"/>
    <col min="4" max="4" width="4" customWidth="1"/>
    <col min="5" max="5" width="3.6640625" customWidth="1"/>
    <col min="6" max="6" width="3.109375" customWidth="1"/>
    <col min="7" max="7" width="3.44140625" customWidth="1"/>
    <col min="8" max="8" width="3.5546875" customWidth="1"/>
    <col min="9" max="9" width="3.88671875" customWidth="1"/>
    <col min="10" max="10" width="3.77734375" customWidth="1"/>
    <col min="11" max="11" width="3.5546875" customWidth="1"/>
    <col min="12" max="12" width="3.6640625" customWidth="1"/>
    <col min="13" max="14" width="3.5546875" customWidth="1"/>
    <col min="15" max="15" width="3.109375" customWidth="1"/>
    <col min="16" max="16" width="4.6640625" customWidth="1"/>
    <col min="17" max="17" width="4.21875" customWidth="1"/>
    <col min="18" max="18" width="3.109375" customWidth="1"/>
    <col min="19" max="19" width="4" customWidth="1"/>
    <col min="20" max="20" width="3.44140625" customWidth="1"/>
    <col min="21" max="21" width="3.77734375" customWidth="1"/>
    <col min="22" max="22" width="3.21875" customWidth="1"/>
    <col min="23" max="23" width="3.77734375" customWidth="1"/>
    <col min="24" max="24" width="3.33203125" customWidth="1"/>
    <col min="25" max="25" width="3.21875" customWidth="1"/>
    <col min="26" max="26" width="3.88671875" customWidth="1"/>
    <col min="27" max="27" width="3.5546875" customWidth="1"/>
    <col min="28" max="28" width="3.88671875" bestFit="1" customWidth="1"/>
    <col min="29" max="29" width="3.109375" customWidth="1"/>
    <col min="30" max="30" width="3.5546875" customWidth="1"/>
    <col min="31" max="31" width="4.44140625" customWidth="1"/>
    <col min="32" max="32" width="3.109375" customWidth="1"/>
    <col min="33" max="33" width="3.5546875" customWidth="1"/>
    <col min="34" max="34" width="3.33203125" customWidth="1"/>
    <col min="35" max="35" width="29.44140625" customWidth="1"/>
    <col min="36" max="36" width="5.5546875" customWidth="1"/>
    <col min="37" max="37" width="13.109375" customWidth="1"/>
    <col min="38" max="38" width="12.88671875" customWidth="1"/>
    <col min="44" max="44" width="11" customWidth="1"/>
  </cols>
  <sheetData>
    <row r="1" spans="1:46" ht="85.8" customHeight="1" x14ac:dyDescent="0.3">
      <c r="A1" s="16"/>
      <c r="B1" s="16"/>
      <c r="C1" s="16"/>
      <c r="D1" s="16"/>
      <c r="E1" s="16"/>
      <c r="F1" s="16"/>
      <c r="G1" s="16"/>
      <c r="H1" s="16"/>
    </row>
    <row r="3" spans="1:46" x14ac:dyDescent="0.3">
      <c r="B3" s="17" t="str">
        <f>"August "&amp;Year!B5</f>
        <v>August 2024</v>
      </c>
      <c r="C3" s="18"/>
      <c r="E3" s="19" t="s">
        <v>22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46" x14ac:dyDescent="0.3">
      <c r="B4" s="18"/>
      <c r="C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8" spans="1:46" ht="22.8" customHeight="1" x14ac:dyDescent="0.3"/>
    <row r="9" spans="1:46" ht="33.6" customHeight="1" thickBot="1" x14ac:dyDescent="0.35">
      <c r="C9" s="20" t="s">
        <v>42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2"/>
      <c r="AM9" s="12" t="s">
        <v>44</v>
      </c>
      <c r="AN9" s="12"/>
      <c r="AO9" s="12"/>
      <c r="AP9" s="12"/>
      <c r="AQ9" s="12"/>
      <c r="AR9" s="12"/>
    </row>
    <row r="10" spans="1:46" ht="32.4" customHeight="1" x14ac:dyDescent="0.3">
      <c r="C10" s="2" t="s">
        <v>0</v>
      </c>
      <c r="D10" s="10" t="str">
        <f>IF(D11="","",INDEX({"Su";"M";"T";"W";"Th";"F";"Sa"},WEEKDAY(D11,1)))</f>
        <v>Th</v>
      </c>
      <c r="E10" s="10" t="str">
        <f>IF(E11="","",INDEX({"Su";"M";"T";"W";"Th";"F";"Sa"},WEEKDAY(E11,1)))</f>
        <v>F</v>
      </c>
      <c r="F10" s="10" t="str">
        <f>IF(F11="","",INDEX({"Su";"M";"T";"W";"Th";"F";"Sa"},WEEKDAY(F11,1)))</f>
        <v>Sa</v>
      </c>
      <c r="G10" s="10" t="str">
        <f>IF(G11="","",INDEX({"Su";"M";"T";"W";"Th";"F";"Sa"},WEEKDAY(G11,1)))</f>
        <v>Su</v>
      </c>
      <c r="H10" s="10" t="str">
        <f>IF(H11="","",INDEX({"Su";"M";"T";"W";"Th";"F";"Sa"},WEEKDAY(H11,1)))</f>
        <v>M</v>
      </c>
      <c r="I10" s="10" t="str">
        <f>IF(I11="","",INDEX({"Su";"M";"T";"W";"Th";"F";"Sa"},WEEKDAY(I11,1)))</f>
        <v>T</v>
      </c>
      <c r="J10" s="10" t="str">
        <f>IF(J11="","",INDEX({"Su";"M";"T";"W";"Th";"F";"Sa"},WEEKDAY(J11,1)))</f>
        <v>W</v>
      </c>
      <c r="K10" s="10" t="str">
        <f>IF(K11="","",INDEX({"Su";"M";"T";"W";"Th";"F";"Sa"},WEEKDAY(K11,1)))</f>
        <v>Th</v>
      </c>
      <c r="L10" s="10" t="str">
        <f>IF(L11="","",INDEX({"Su";"M";"T";"W";"Th";"F";"Sa"},WEEKDAY(L11,1)))</f>
        <v>F</v>
      </c>
      <c r="M10" s="10" t="str">
        <f>IF(M11="","",INDEX({"Su";"M";"T";"W";"Th";"F";"Sa"},WEEKDAY(M11,1)))</f>
        <v>Sa</v>
      </c>
      <c r="N10" s="10" t="str">
        <f>IF(N11="","",INDEX({"Su";"M";"T";"W";"Th";"F";"Sa"},WEEKDAY(N11,1)))</f>
        <v>Su</v>
      </c>
      <c r="O10" s="10" t="str">
        <f>IF(O11="","",INDEX({"Su";"M";"T";"W";"Th";"F";"Sa"},WEEKDAY(O11,1)))</f>
        <v>M</v>
      </c>
      <c r="P10" s="10" t="str">
        <f>IF(P11="","",INDEX({"Su";"M";"T";"W";"Th";"F";"Sa"},WEEKDAY(P11,1)))</f>
        <v>T</v>
      </c>
      <c r="Q10" s="10" t="str">
        <f>IF(Q11="","",INDEX({"Su";"M";"T";"W";"Th";"F";"Sa"},WEEKDAY(Q11,1)))</f>
        <v>W</v>
      </c>
      <c r="R10" s="10" t="str">
        <f>IF(R11="","",INDEX({"Su";"M";"T";"W";"Th";"F";"Sa"},WEEKDAY(R11,1)))</f>
        <v>Th</v>
      </c>
      <c r="S10" s="10" t="str">
        <f>IF(S11="","",INDEX({"Su";"M";"T";"W";"Th";"F";"Sa"},WEEKDAY(S11,1)))</f>
        <v>F</v>
      </c>
      <c r="T10" s="10" t="str">
        <f>IF(T11="","",INDEX({"Su";"M";"T";"W";"Th";"F";"Sa"},WEEKDAY(T11,1)))</f>
        <v>Sa</v>
      </c>
      <c r="U10" s="10" t="str">
        <f>IF(U11="","",INDEX({"Su";"M";"T";"W";"Th";"F";"Sa"},WEEKDAY(U11,1)))</f>
        <v>Su</v>
      </c>
      <c r="V10" s="10" t="str">
        <f>IF(V11="","",INDEX({"Su";"M";"T";"W";"Th";"F";"Sa"},WEEKDAY(V11,1)))</f>
        <v>M</v>
      </c>
      <c r="W10" s="10" t="str">
        <f>IF(W11="","",INDEX({"Su";"M";"T";"W";"Th";"F";"Sa"},WEEKDAY(W11,1)))</f>
        <v>T</v>
      </c>
      <c r="X10" s="10" t="str">
        <f>IF(X11="","",INDEX({"Su";"M";"T";"W";"Th";"F";"Sa"},WEEKDAY(X11,1)))</f>
        <v>W</v>
      </c>
      <c r="Y10" s="10" t="str">
        <f>IF(Y11="","",INDEX({"Su";"M";"T";"W";"Th";"F";"Sa"},WEEKDAY(Y11,1)))</f>
        <v>Th</v>
      </c>
      <c r="Z10" s="10" t="str">
        <f>IF(Z11="","",INDEX({"Su";"M";"T";"W";"Th";"F";"Sa"},WEEKDAY(Z11,1)))</f>
        <v>F</v>
      </c>
      <c r="AA10" s="10" t="str">
        <f>IF(AA11="","",INDEX({"Su";"M";"T";"W";"Th";"F";"Sa"},WEEKDAY(AA11,1)))</f>
        <v>Sa</v>
      </c>
      <c r="AB10" s="10" t="str">
        <f>IF(AB11="","",INDEX({"Su";"M";"T";"W";"Th";"F";"Sa"},WEEKDAY(AB11,1)))</f>
        <v>Su</v>
      </c>
      <c r="AC10" s="10" t="str">
        <f>IF(AC11="","",INDEX({"Su";"M";"T";"W";"Th";"F";"Sa"},WEEKDAY(AC11,1)))</f>
        <v>M</v>
      </c>
      <c r="AD10" s="10" t="str">
        <f>IF(AD11="","",INDEX({"Su";"M";"T";"W";"Th";"F";"Sa"},WEEKDAY(AD11,1)))</f>
        <v>T</v>
      </c>
      <c r="AE10" s="10" t="str">
        <f>IF(AE11="","",INDEX({"Su";"M";"T";"W";"Th";"F";"Sa"},WEEKDAY(AE11,1)))</f>
        <v>W</v>
      </c>
      <c r="AF10" s="10" t="str">
        <f>IF(AF11="","",INDEX({"Su";"M";"T";"W";"Th";"F";"Sa"},WEEKDAY(AF11,1)))</f>
        <v>Th</v>
      </c>
      <c r="AG10" s="10" t="str">
        <f>IF(AG11="","",INDEX({"Su";"M";"T";"W";"Th";"F";"Sa"},WEEKDAY(AG11,1)))</f>
        <v>F</v>
      </c>
      <c r="AH10" s="10" t="str">
        <f>IF(AH11="","",INDEX({"Su";"M";"T";"W";"Th";"F";"Sa"},WEEKDAY(AH11,1)))</f>
        <v>Sa</v>
      </c>
      <c r="AI10" s="56" t="s">
        <v>45</v>
      </c>
      <c r="AM10" s="8" t="str">
        <f>Year!D11</f>
        <v>V</v>
      </c>
      <c r="AN10" s="8" t="str">
        <f>Year!E11</f>
        <v>S</v>
      </c>
      <c r="AO10" s="8" t="str">
        <f>Year!F11</f>
        <v>P</v>
      </c>
      <c r="AP10" s="8" t="str">
        <f>Year!G11</f>
        <v>D</v>
      </c>
      <c r="AQ10" s="8" t="str">
        <f>Year!H11</f>
        <v>O</v>
      </c>
      <c r="AR10" s="8" t="str">
        <f>Year!I11</f>
        <v>U</v>
      </c>
    </row>
    <row r="11" spans="1:46" ht="22.2" customHeight="1" thickBot="1" x14ac:dyDescent="0.35">
      <c r="C11" s="2" t="s">
        <v>21</v>
      </c>
      <c r="D11" s="9">
        <f>DATE(Year!$B$5,MONTH(Aug!B3),1)</f>
        <v>45505</v>
      </c>
      <c r="E11" s="9">
        <f>D11+1</f>
        <v>45506</v>
      </c>
      <c r="F11" s="9">
        <f t="shared" ref="F11:AE11" si="0">E11+1</f>
        <v>45507</v>
      </c>
      <c r="G11" s="9">
        <f t="shared" si="0"/>
        <v>45508</v>
      </c>
      <c r="H11" s="9">
        <f t="shared" si="0"/>
        <v>45509</v>
      </c>
      <c r="I11" s="9">
        <f t="shared" si="0"/>
        <v>45510</v>
      </c>
      <c r="J11" s="9">
        <f t="shared" si="0"/>
        <v>45511</v>
      </c>
      <c r="K11" s="9">
        <f t="shared" si="0"/>
        <v>45512</v>
      </c>
      <c r="L11" s="9">
        <f t="shared" si="0"/>
        <v>45513</v>
      </c>
      <c r="M11" s="9">
        <f t="shared" si="0"/>
        <v>45514</v>
      </c>
      <c r="N11" s="9">
        <f t="shared" si="0"/>
        <v>45515</v>
      </c>
      <c r="O11" s="9">
        <f t="shared" si="0"/>
        <v>45516</v>
      </c>
      <c r="P11" s="9">
        <f t="shared" si="0"/>
        <v>45517</v>
      </c>
      <c r="Q11" s="9">
        <f t="shared" si="0"/>
        <v>45518</v>
      </c>
      <c r="R11" s="9">
        <f t="shared" si="0"/>
        <v>45519</v>
      </c>
      <c r="S11" s="9">
        <f t="shared" si="0"/>
        <v>45520</v>
      </c>
      <c r="T11" s="9">
        <f t="shared" si="0"/>
        <v>45521</v>
      </c>
      <c r="U11" s="9">
        <f t="shared" si="0"/>
        <v>45522</v>
      </c>
      <c r="V11" s="9">
        <f t="shared" si="0"/>
        <v>45523</v>
      </c>
      <c r="W11" s="9">
        <f t="shared" si="0"/>
        <v>45524</v>
      </c>
      <c r="X11" s="9">
        <f t="shared" si="0"/>
        <v>45525</v>
      </c>
      <c r="Y11" s="9">
        <f t="shared" si="0"/>
        <v>45526</v>
      </c>
      <c r="Z11" s="9">
        <f t="shared" si="0"/>
        <v>45527</v>
      </c>
      <c r="AA11" s="9">
        <f t="shared" si="0"/>
        <v>45528</v>
      </c>
      <c r="AB11" s="9">
        <f t="shared" si="0"/>
        <v>45529</v>
      </c>
      <c r="AC11" s="9">
        <f t="shared" si="0"/>
        <v>45530</v>
      </c>
      <c r="AD11" s="9">
        <f t="shared" si="0"/>
        <v>45531</v>
      </c>
      <c r="AE11" s="9">
        <f t="shared" si="0"/>
        <v>45532</v>
      </c>
      <c r="AF11" s="9">
        <f>IF(MONTH($AE11+1)&gt;MONTH($D$11),"",$AE11+1)</f>
        <v>45533</v>
      </c>
      <c r="AG11" s="9">
        <f>IF(MONTH($AE11+2)&gt;MONTH($D$11),"",$AE11+2)</f>
        <v>45534</v>
      </c>
      <c r="AH11" s="9">
        <f>IF(MONTH($AE11+3)&gt;MONTH($D$11),"",$AE11+3)</f>
        <v>45535</v>
      </c>
      <c r="AI11" s="57"/>
      <c r="AM11" s="34">
        <f>SUM(AM12:AM30)</f>
        <v>0</v>
      </c>
      <c r="AN11" s="34">
        <f t="shared" ref="AN11:AR11" si="1">SUM(AN12:AN30)</f>
        <v>0</v>
      </c>
      <c r="AO11" s="34">
        <f t="shared" si="1"/>
        <v>0</v>
      </c>
      <c r="AP11" s="34">
        <f t="shared" si="1"/>
        <v>2</v>
      </c>
      <c r="AQ11" s="34">
        <f t="shared" si="1"/>
        <v>1</v>
      </c>
      <c r="AR11" s="34">
        <f t="shared" si="1"/>
        <v>1</v>
      </c>
    </row>
    <row r="12" spans="1:46" ht="20.399999999999999" customHeight="1" x14ac:dyDescent="0.3">
      <c r="B12" s="13" t="s">
        <v>43</v>
      </c>
      <c r="C12" s="5" t="s">
        <v>1</v>
      </c>
      <c r="D12" s="37"/>
      <c r="E12" s="38"/>
      <c r="F12" s="38"/>
      <c r="G12" s="38"/>
      <c r="H12" s="38"/>
      <c r="I12" s="39"/>
      <c r="J12" s="39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59">
        <f>SUM(AM12:AR12)</f>
        <v>0</v>
      </c>
      <c r="AM12" s="35">
        <f>COUNTIF($D12:$AH12,AM$10)</f>
        <v>0</v>
      </c>
      <c r="AN12" s="35">
        <f t="shared" ref="AN12:AR27" si="2">COUNTIF($D12:$AH12,AN$10)</f>
        <v>0</v>
      </c>
      <c r="AO12" s="35">
        <f t="shared" si="2"/>
        <v>0</v>
      </c>
      <c r="AP12" s="35">
        <f t="shared" si="2"/>
        <v>0</v>
      </c>
      <c r="AQ12" s="35">
        <f t="shared" si="2"/>
        <v>0</v>
      </c>
      <c r="AR12" s="36">
        <f t="shared" si="2"/>
        <v>0</v>
      </c>
      <c r="AS12" s="11"/>
    </row>
    <row r="13" spans="1:46" ht="18" x14ac:dyDescent="0.3">
      <c r="B13" s="14"/>
      <c r="C13" s="5" t="s">
        <v>2</v>
      </c>
      <c r="D13" s="38"/>
      <c r="E13" s="38"/>
      <c r="F13" s="38"/>
      <c r="G13" s="38"/>
      <c r="H13" s="38"/>
      <c r="I13" s="39"/>
      <c r="J13" s="39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59">
        <f t="shared" ref="AI13:AI31" si="3">SUM(AM13:AR13)</f>
        <v>0</v>
      </c>
      <c r="AM13" s="35">
        <f t="shared" ref="AM13:AR31" si="4">COUNTIF($D13:$AH13,AM$10)</f>
        <v>0</v>
      </c>
      <c r="AN13" s="35">
        <f t="shared" si="2"/>
        <v>0</v>
      </c>
      <c r="AO13" s="35">
        <f t="shared" si="2"/>
        <v>0</v>
      </c>
      <c r="AP13" s="35">
        <f t="shared" si="2"/>
        <v>0</v>
      </c>
      <c r="AQ13" s="35">
        <f t="shared" si="2"/>
        <v>0</v>
      </c>
      <c r="AR13" s="35">
        <f t="shared" si="2"/>
        <v>0</v>
      </c>
    </row>
    <row r="14" spans="1:46" ht="18" x14ac:dyDescent="0.3">
      <c r="B14" s="14"/>
      <c r="C14" s="5" t="s">
        <v>3</v>
      </c>
      <c r="D14" s="38"/>
      <c r="E14" s="38"/>
      <c r="F14" s="38"/>
      <c r="G14" s="38"/>
      <c r="H14" s="38"/>
      <c r="I14" s="39"/>
      <c r="J14" s="39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59">
        <f t="shared" si="3"/>
        <v>0</v>
      </c>
      <c r="AM14" s="35">
        <f t="shared" si="4"/>
        <v>0</v>
      </c>
      <c r="AN14" s="35">
        <f t="shared" si="2"/>
        <v>0</v>
      </c>
      <c r="AO14" s="35">
        <f t="shared" si="2"/>
        <v>0</v>
      </c>
      <c r="AP14" s="35">
        <f t="shared" si="2"/>
        <v>0</v>
      </c>
      <c r="AQ14" s="35">
        <f t="shared" si="2"/>
        <v>0</v>
      </c>
      <c r="AR14" s="35">
        <f t="shared" si="2"/>
        <v>0</v>
      </c>
    </row>
    <row r="15" spans="1:46" ht="18" x14ac:dyDescent="0.3">
      <c r="B15" s="14"/>
      <c r="C15" s="5" t="s">
        <v>4</v>
      </c>
      <c r="D15" s="38"/>
      <c r="E15" s="38"/>
      <c r="F15" s="38"/>
      <c r="G15" s="38"/>
      <c r="H15" s="38"/>
      <c r="I15" s="39"/>
      <c r="J15" s="39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59">
        <f t="shared" si="3"/>
        <v>0</v>
      </c>
      <c r="AM15" s="35">
        <f t="shared" si="4"/>
        <v>0</v>
      </c>
      <c r="AN15" s="35">
        <f t="shared" si="2"/>
        <v>0</v>
      </c>
      <c r="AO15" s="35">
        <f t="shared" si="2"/>
        <v>0</v>
      </c>
      <c r="AP15" s="35">
        <f t="shared" si="2"/>
        <v>0</v>
      </c>
      <c r="AQ15" s="35">
        <f t="shared" si="2"/>
        <v>0</v>
      </c>
      <c r="AR15" s="35">
        <f t="shared" si="2"/>
        <v>0</v>
      </c>
    </row>
    <row r="16" spans="1:46" ht="18" x14ac:dyDescent="0.3">
      <c r="B16" s="14"/>
      <c r="C16" s="5" t="s">
        <v>5</v>
      </c>
      <c r="D16" s="38"/>
      <c r="E16" s="38"/>
      <c r="F16" s="38"/>
      <c r="G16" s="38"/>
      <c r="H16" s="38"/>
      <c r="I16" s="39"/>
      <c r="J16" s="39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59">
        <f t="shared" si="3"/>
        <v>0</v>
      </c>
      <c r="AM16" s="35">
        <f t="shared" si="4"/>
        <v>0</v>
      </c>
      <c r="AN16" s="35">
        <f t="shared" si="2"/>
        <v>0</v>
      </c>
      <c r="AO16" s="35">
        <f t="shared" si="2"/>
        <v>0</v>
      </c>
      <c r="AP16" s="35">
        <f t="shared" si="2"/>
        <v>0</v>
      </c>
      <c r="AQ16" s="35">
        <f t="shared" si="2"/>
        <v>0</v>
      </c>
      <c r="AR16" s="35">
        <f t="shared" si="2"/>
        <v>0</v>
      </c>
      <c r="AT16" s="7"/>
    </row>
    <row r="17" spans="2:44" ht="18" x14ac:dyDescent="0.3">
      <c r="B17" s="14"/>
      <c r="C17" s="5" t="s">
        <v>6</v>
      </c>
      <c r="D17" s="38"/>
      <c r="E17" s="38"/>
      <c r="F17" s="38"/>
      <c r="G17" s="38"/>
      <c r="H17" s="38"/>
      <c r="I17" s="39"/>
      <c r="J17" s="39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59">
        <f t="shared" si="3"/>
        <v>0</v>
      </c>
      <c r="AM17" s="35">
        <f t="shared" si="4"/>
        <v>0</v>
      </c>
      <c r="AN17" s="35">
        <f t="shared" si="2"/>
        <v>0</v>
      </c>
      <c r="AO17" s="35">
        <f t="shared" si="2"/>
        <v>0</v>
      </c>
      <c r="AP17" s="35">
        <f t="shared" si="2"/>
        <v>0</v>
      </c>
      <c r="AQ17" s="35">
        <f t="shared" si="2"/>
        <v>0</v>
      </c>
      <c r="AR17" s="35">
        <f t="shared" si="2"/>
        <v>0</v>
      </c>
    </row>
    <row r="18" spans="2:44" ht="18" x14ac:dyDescent="0.3">
      <c r="B18" s="14"/>
      <c r="C18" s="5" t="s">
        <v>7</v>
      </c>
      <c r="D18" s="38"/>
      <c r="E18" s="38"/>
      <c r="F18" s="38"/>
      <c r="G18" s="38"/>
      <c r="H18" s="38"/>
      <c r="I18" s="39"/>
      <c r="J18" s="39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59">
        <f t="shared" si="3"/>
        <v>0</v>
      </c>
      <c r="AM18" s="35">
        <f t="shared" si="4"/>
        <v>0</v>
      </c>
      <c r="AN18" s="35">
        <f t="shared" si="2"/>
        <v>0</v>
      </c>
      <c r="AO18" s="35">
        <f t="shared" si="2"/>
        <v>0</v>
      </c>
      <c r="AP18" s="35">
        <f t="shared" si="2"/>
        <v>0</v>
      </c>
      <c r="AQ18" s="35">
        <f t="shared" si="2"/>
        <v>0</v>
      </c>
      <c r="AR18" s="35">
        <f t="shared" si="2"/>
        <v>0</v>
      </c>
    </row>
    <row r="19" spans="2:44" ht="18" x14ac:dyDescent="0.3">
      <c r="B19" s="14"/>
      <c r="C19" s="5" t="s">
        <v>8</v>
      </c>
      <c r="D19" s="38"/>
      <c r="E19" s="38"/>
      <c r="F19" s="38"/>
      <c r="G19" s="38"/>
      <c r="H19" s="38"/>
      <c r="I19" s="39"/>
      <c r="J19" s="39"/>
      <c r="K19" s="38" t="s">
        <v>37</v>
      </c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59">
        <f t="shared" si="3"/>
        <v>1</v>
      </c>
      <c r="AM19" s="35">
        <f t="shared" si="4"/>
        <v>0</v>
      </c>
      <c r="AN19" s="35">
        <f t="shared" si="2"/>
        <v>0</v>
      </c>
      <c r="AO19" s="35">
        <f t="shared" si="2"/>
        <v>0</v>
      </c>
      <c r="AP19" s="35">
        <f t="shared" si="2"/>
        <v>0</v>
      </c>
      <c r="AQ19" s="35">
        <f t="shared" si="2"/>
        <v>0</v>
      </c>
      <c r="AR19" s="35">
        <f t="shared" si="2"/>
        <v>1</v>
      </c>
    </row>
    <row r="20" spans="2:44" ht="18" x14ac:dyDescent="0.3">
      <c r="B20" s="14"/>
      <c r="C20" s="5" t="s">
        <v>9</v>
      </c>
      <c r="D20" s="38"/>
      <c r="E20" s="38"/>
      <c r="F20" s="38"/>
      <c r="G20" s="38"/>
      <c r="H20" s="38"/>
      <c r="I20" s="39"/>
      <c r="J20" s="39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59">
        <f t="shared" si="3"/>
        <v>0</v>
      </c>
      <c r="AM20" s="35">
        <f t="shared" si="4"/>
        <v>0</v>
      </c>
      <c r="AN20" s="35">
        <f t="shared" si="2"/>
        <v>0</v>
      </c>
      <c r="AO20" s="35">
        <f t="shared" si="2"/>
        <v>0</v>
      </c>
      <c r="AP20" s="35">
        <f t="shared" si="2"/>
        <v>0</v>
      </c>
      <c r="AQ20" s="35">
        <f t="shared" si="2"/>
        <v>0</v>
      </c>
      <c r="AR20" s="35">
        <f t="shared" si="2"/>
        <v>0</v>
      </c>
    </row>
    <row r="21" spans="2:44" ht="18" x14ac:dyDescent="0.3">
      <c r="B21" s="14"/>
      <c r="C21" s="5" t="s">
        <v>10</v>
      </c>
      <c r="D21" s="38"/>
      <c r="E21" s="38"/>
      <c r="F21" s="38"/>
      <c r="G21" s="38"/>
      <c r="H21" s="38"/>
      <c r="I21" s="39"/>
      <c r="J21" s="39"/>
      <c r="K21" s="38"/>
      <c r="L21" s="38"/>
      <c r="M21" s="38"/>
      <c r="N21" s="38"/>
      <c r="O21" s="38"/>
      <c r="P21" s="38"/>
      <c r="Q21" s="38"/>
      <c r="R21" s="38" t="s">
        <v>36</v>
      </c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59">
        <f t="shared" si="3"/>
        <v>1</v>
      </c>
      <c r="AM21" s="35">
        <f t="shared" si="4"/>
        <v>0</v>
      </c>
      <c r="AN21" s="35">
        <f t="shared" si="2"/>
        <v>0</v>
      </c>
      <c r="AO21" s="35">
        <f t="shared" si="2"/>
        <v>0</v>
      </c>
      <c r="AP21" s="35">
        <f t="shared" si="2"/>
        <v>1</v>
      </c>
      <c r="AQ21" s="35">
        <f t="shared" si="2"/>
        <v>0</v>
      </c>
      <c r="AR21" s="35">
        <f t="shared" si="2"/>
        <v>0</v>
      </c>
    </row>
    <row r="22" spans="2:44" ht="18" x14ac:dyDescent="0.3">
      <c r="B22" s="14"/>
      <c r="C22" s="5" t="s">
        <v>11</v>
      </c>
      <c r="D22" s="38"/>
      <c r="E22" s="38"/>
      <c r="F22" s="38"/>
      <c r="G22" s="38"/>
      <c r="H22" s="38"/>
      <c r="I22" s="39"/>
      <c r="J22" s="39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59">
        <f t="shared" si="3"/>
        <v>0</v>
      </c>
      <c r="AM22" s="35">
        <f t="shared" si="4"/>
        <v>0</v>
      </c>
      <c r="AN22" s="35">
        <f t="shared" si="2"/>
        <v>0</v>
      </c>
      <c r="AO22" s="35">
        <f t="shared" si="2"/>
        <v>0</v>
      </c>
      <c r="AP22" s="35">
        <f t="shared" si="2"/>
        <v>0</v>
      </c>
      <c r="AQ22" s="35">
        <f t="shared" si="2"/>
        <v>0</v>
      </c>
      <c r="AR22" s="35">
        <f t="shared" si="2"/>
        <v>0</v>
      </c>
    </row>
    <row r="23" spans="2:44" ht="18" x14ac:dyDescent="0.3">
      <c r="B23" s="14"/>
      <c r="C23" s="5" t="s">
        <v>12</v>
      </c>
      <c r="D23" s="38"/>
      <c r="E23" s="38"/>
      <c r="F23" s="38"/>
      <c r="G23" s="38"/>
      <c r="H23" s="38"/>
      <c r="I23" s="39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 t="s">
        <v>36</v>
      </c>
      <c r="AG23" s="38"/>
      <c r="AH23" s="38"/>
      <c r="AI23" s="59">
        <f t="shared" si="3"/>
        <v>1</v>
      </c>
      <c r="AM23" s="35">
        <f t="shared" si="4"/>
        <v>0</v>
      </c>
      <c r="AN23" s="35">
        <f t="shared" si="2"/>
        <v>0</v>
      </c>
      <c r="AO23" s="35">
        <f t="shared" si="2"/>
        <v>0</v>
      </c>
      <c r="AP23" s="35">
        <f t="shared" si="2"/>
        <v>1</v>
      </c>
      <c r="AQ23" s="35">
        <f t="shared" si="2"/>
        <v>0</v>
      </c>
      <c r="AR23" s="35">
        <f t="shared" si="2"/>
        <v>0</v>
      </c>
    </row>
    <row r="24" spans="2:44" ht="18" x14ac:dyDescent="0.3">
      <c r="B24" s="14"/>
      <c r="C24" s="5" t="s">
        <v>13</v>
      </c>
      <c r="D24" s="38"/>
      <c r="E24" s="38"/>
      <c r="F24" s="38"/>
      <c r="G24" s="38"/>
      <c r="H24" s="38"/>
      <c r="I24" s="39"/>
      <c r="J24" s="39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 t="s">
        <v>38</v>
      </c>
      <c r="Z24" s="38"/>
      <c r="AA24" s="38"/>
      <c r="AB24" s="38"/>
      <c r="AC24" s="38"/>
      <c r="AD24" s="38"/>
      <c r="AE24" s="38"/>
      <c r="AF24" s="38"/>
      <c r="AG24" s="38"/>
      <c r="AH24" s="38"/>
      <c r="AI24" s="59">
        <f t="shared" si="3"/>
        <v>1</v>
      </c>
      <c r="AM24" s="35">
        <f t="shared" si="4"/>
        <v>0</v>
      </c>
      <c r="AN24" s="35">
        <f t="shared" si="2"/>
        <v>0</v>
      </c>
      <c r="AO24" s="35">
        <f t="shared" si="2"/>
        <v>0</v>
      </c>
      <c r="AP24" s="35">
        <f t="shared" si="2"/>
        <v>0</v>
      </c>
      <c r="AQ24" s="35">
        <f t="shared" si="2"/>
        <v>1</v>
      </c>
      <c r="AR24" s="35">
        <f t="shared" si="2"/>
        <v>0</v>
      </c>
    </row>
    <row r="25" spans="2:44" ht="18" x14ac:dyDescent="0.3">
      <c r="B25" s="14"/>
      <c r="C25" s="5" t="s">
        <v>14</v>
      </c>
      <c r="D25" s="38"/>
      <c r="E25" s="38"/>
      <c r="F25" s="38"/>
      <c r="G25" s="38"/>
      <c r="H25" s="38"/>
      <c r="I25" s="39"/>
      <c r="J25" s="39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59">
        <f t="shared" si="3"/>
        <v>0</v>
      </c>
      <c r="AM25" s="35">
        <f t="shared" si="4"/>
        <v>0</v>
      </c>
      <c r="AN25" s="35">
        <f t="shared" si="2"/>
        <v>0</v>
      </c>
      <c r="AO25" s="35">
        <f t="shared" si="2"/>
        <v>0</v>
      </c>
      <c r="AP25" s="35">
        <f t="shared" si="2"/>
        <v>0</v>
      </c>
      <c r="AQ25" s="35">
        <f t="shared" si="2"/>
        <v>0</v>
      </c>
      <c r="AR25" s="35">
        <f t="shared" si="2"/>
        <v>0</v>
      </c>
    </row>
    <row r="26" spans="2:44" ht="18" x14ac:dyDescent="0.3">
      <c r="B26" s="14"/>
      <c r="C26" s="5" t="s">
        <v>15</v>
      </c>
      <c r="D26" s="38"/>
      <c r="E26" s="38"/>
      <c r="F26" s="38"/>
      <c r="G26" s="38"/>
      <c r="H26" s="38"/>
      <c r="I26" s="39"/>
      <c r="J26" s="39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59">
        <f t="shared" si="3"/>
        <v>0</v>
      </c>
      <c r="AM26" s="35">
        <f t="shared" si="4"/>
        <v>0</v>
      </c>
      <c r="AN26" s="35">
        <f t="shared" si="2"/>
        <v>0</v>
      </c>
      <c r="AO26" s="35">
        <f t="shared" si="2"/>
        <v>0</v>
      </c>
      <c r="AP26" s="35">
        <f t="shared" si="2"/>
        <v>0</v>
      </c>
      <c r="AQ26" s="35">
        <f t="shared" si="2"/>
        <v>0</v>
      </c>
      <c r="AR26" s="35">
        <f t="shared" si="2"/>
        <v>0</v>
      </c>
    </row>
    <row r="27" spans="2:44" ht="18" x14ac:dyDescent="0.3">
      <c r="B27" s="14"/>
      <c r="C27" s="5" t="s">
        <v>16</v>
      </c>
      <c r="D27" s="38"/>
      <c r="E27" s="38"/>
      <c r="F27" s="38"/>
      <c r="G27" s="38"/>
      <c r="H27" s="38"/>
      <c r="I27" s="39"/>
      <c r="J27" s="39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59">
        <f t="shared" si="3"/>
        <v>0</v>
      </c>
      <c r="AM27" s="35">
        <f t="shared" si="4"/>
        <v>0</v>
      </c>
      <c r="AN27" s="35">
        <f t="shared" si="2"/>
        <v>0</v>
      </c>
      <c r="AO27" s="35">
        <f t="shared" si="2"/>
        <v>0</v>
      </c>
      <c r="AP27" s="35">
        <f t="shared" si="2"/>
        <v>0</v>
      </c>
      <c r="AQ27" s="35">
        <f t="shared" si="2"/>
        <v>0</v>
      </c>
      <c r="AR27" s="35">
        <f t="shared" si="2"/>
        <v>0</v>
      </c>
    </row>
    <row r="28" spans="2:44" ht="18" x14ac:dyDescent="0.3">
      <c r="B28" s="14"/>
      <c r="C28" s="5" t="s">
        <v>17</v>
      </c>
      <c r="D28" s="38"/>
      <c r="E28" s="38"/>
      <c r="F28" s="38"/>
      <c r="G28" s="38"/>
      <c r="H28" s="38"/>
      <c r="I28" s="39"/>
      <c r="J28" s="39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59">
        <f t="shared" si="3"/>
        <v>0</v>
      </c>
      <c r="AM28" s="35">
        <f t="shared" si="4"/>
        <v>0</v>
      </c>
      <c r="AN28" s="35">
        <f t="shared" si="4"/>
        <v>0</v>
      </c>
      <c r="AO28" s="35">
        <f t="shared" si="4"/>
        <v>0</v>
      </c>
      <c r="AP28" s="35">
        <f t="shared" si="4"/>
        <v>0</v>
      </c>
      <c r="AQ28" s="35">
        <f t="shared" si="4"/>
        <v>0</v>
      </c>
      <c r="AR28" s="35">
        <f t="shared" si="4"/>
        <v>0</v>
      </c>
    </row>
    <row r="29" spans="2:44" ht="18" x14ac:dyDescent="0.3">
      <c r="B29" s="14"/>
      <c r="C29" s="5" t="s">
        <v>18</v>
      </c>
      <c r="D29" s="38"/>
      <c r="E29" s="38"/>
      <c r="F29" s="38"/>
      <c r="G29" s="38"/>
      <c r="H29" s="38"/>
      <c r="I29" s="39"/>
      <c r="J29" s="39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59">
        <f t="shared" si="3"/>
        <v>0</v>
      </c>
      <c r="AM29" s="35">
        <f t="shared" si="4"/>
        <v>0</v>
      </c>
      <c r="AN29" s="35">
        <f t="shared" si="4"/>
        <v>0</v>
      </c>
      <c r="AO29" s="35">
        <f t="shared" si="4"/>
        <v>0</v>
      </c>
      <c r="AP29" s="35">
        <f t="shared" si="4"/>
        <v>0</v>
      </c>
      <c r="AQ29" s="35">
        <f t="shared" si="4"/>
        <v>0</v>
      </c>
      <c r="AR29" s="35">
        <f t="shared" si="4"/>
        <v>0</v>
      </c>
    </row>
    <row r="30" spans="2:44" ht="18" x14ac:dyDescent="0.3">
      <c r="B30" s="14"/>
      <c r="C30" s="5" t="s">
        <v>19</v>
      </c>
      <c r="D30" s="38"/>
      <c r="E30" s="38"/>
      <c r="F30" s="38"/>
      <c r="G30" s="38"/>
      <c r="H30" s="38"/>
      <c r="I30" s="39"/>
      <c r="J30" s="39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59">
        <f t="shared" si="3"/>
        <v>0</v>
      </c>
      <c r="AM30" s="35">
        <f t="shared" si="4"/>
        <v>0</v>
      </c>
      <c r="AN30" s="35">
        <f t="shared" si="4"/>
        <v>0</v>
      </c>
      <c r="AO30" s="35">
        <f t="shared" si="4"/>
        <v>0</v>
      </c>
      <c r="AP30" s="35">
        <f t="shared" si="4"/>
        <v>0</v>
      </c>
      <c r="AQ30" s="35">
        <f t="shared" si="4"/>
        <v>0</v>
      </c>
      <c r="AR30" s="35">
        <f t="shared" si="4"/>
        <v>0</v>
      </c>
    </row>
    <row r="31" spans="2:44" ht="18" x14ac:dyDescent="0.3">
      <c r="B31" s="15"/>
      <c r="C31" s="5" t="s">
        <v>20</v>
      </c>
      <c r="D31" s="38"/>
      <c r="E31" s="38"/>
      <c r="F31" s="38"/>
      <c r="G31" s="38"/>
      <c r="H31" s="38"/>
      <c r="I31" s="39"/>
      <c r="J31" s="39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59">
        <f t="shared" si="3"/>
        <v>0</v>
      </c>
      <c r="AM31" s="35">
        <f t="shared" si="4"/>
        <v>0</v>
      </c>
      <c r="AN31" s="35">
        <f t="shared" si="4"/>
        <v>0</v>
      </c>
      <c r="AO31" s="35">
        <f t="shared" si="4"/>
        <v>0</v>
      </c>
      <c r="AP31" s="35">
        <f t="shared" si="4"/>
        <v>0</v>
      </c>
      <c r="AQ31" s="35">
        <f t="shared" si="4"/>
        <v>0</v>
      </c>
      <c r="AR31" s="35">
        <f t="shared" si="4"/>
        <v>0</v>
      </c>
    </row>
    <row r="34" spans="37:38" ht="15" customHeight="1" x14ac:dyDescent="0.3"/>
    <row r="35" spans="37:38" ht="25.8" customHeight="1" x14ac:dyDescent="0.3">
      <c r="AK35" s="6" t="s">
        <v>25</v>
      </c>
      <c r="AL35" s="3" t="s">
        <v>26</v>
      </c>
    </row>
    <row r="36" spans="37:38" x14ac:dyDescent="0.3">
      <c r="AK36" s="4" t="s">
        <v>27</v>
      </c>
      <c r="AL36" s="4" t="s">
        <v>28</v>
      </c>
    </row>
    <row r="37" spans="37:38" x14ac:dyDescent="0.3">
      <c r="AK37" s="4" t="s">
        <v>29</v>
      </c>
      <c r="AL37" s="4" t="s">
        <v>34</v>
      </c>
    </row>
    <row r="38" spans="37:38" x14ac:dyDescent="0.3">
      <c r="AK38" s="4" t="s">
        <v>30</v>
      </c>
      <c r="AL38" s="4" t="s">
        <v>35</v>
      </c>
    </row>
    <row r="39" spans="37:38" x14ac:dyDescent="0.3">
      <c r="AK39" s="4" t="s">
        <v>31</v>
      </c>
      <c r="AL39" s="4" t="s">
        <v>36</v>
      </c>
    </row>
    <row r="40" spans="37:38" x14ac:dyDescent="0.3">
      <c r="AK40" s="4" t="s">
        <v>32</v>
      </c>
      <c r="AL40" s="4" t="s">
        <v>38</v>
      </c>
    </row>
    <row r="41" spans="37:38" x14ac:dyDescent="0.3">
      <c r="AK41" s="4" t="s">
        <v>33</v>
      </c>
      <c r="AL41" s="4" t="s">
        <v>37</v>
      </c>
    </row>
  </sheetData>
  <mergeCells count="7">
    <mergeCell ref="A1:H1"/>
    <mergeCell ref="B3:C4"/>
    <mergeCell ref="E3:R4"/>
    <mergeCell ref="C9:AH9"/>
    <mergeCell ref="AM9:AR9"/>
    <mergeCell ref="B12:B31"/>
    <mergeCell ref="AI10:AI11"/>
  </mergeCells>
  <conditionalFormatting sqref="D12:AH31">
    <cfRule type="expression" dxfId="36" priority="3">
      <formula>OR(D$10="Sa",D$10="Su")</formula>
    </cfRule>
  </conditionalFormatting>
  <conditionalFormatting sqref="AI12:AI31">
    <cfRule type="top10" dxfId="12" priority="2" rank="3"/>
  </conditionalFormatting>
  <conditionalFormatting sqref="C12:C31">
    <cfRule type="expression" dxfId="4" priority="1">
      <formula>$AI12&gt;3</formula>
    </cfRule>
  </conditionalFormatting>
  <dataValidations count="1">
    <dataValidation type="list" allowBlank="1" showInputMessage="1" showErrorMessage="1" sqref="D12:H31 K12:O31 R12:V31 Y12:AC31 AF12:AH31" xr:uid="{30E6843A-1EAD-4917-8BD9-E1561CB7CB3F}">
      <formula1>$AL$36:$AL$41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E9BC-D9DC-47F4-9332-E3068F308436}">
  <dimension ref="A1:AT41"/>
  <sheetViews>
    <sheetView topLeftCell="A10" zoomScale="73" workbookViewId="0">
      <selection activeCell="AM30" sqref="AM30:AR31"/>
    </sheetView>
  </sheetViews>
  <sheetFormatPr defaultRowHeight="14.4" x14ac:dyDescent="0.3"/>
  <cols>
    <col min="3" max="3" width="20.88671875" customWidth="1"/>
    <col min="4" max="4" width="4" customWidth="1"/>
    <col min="5" max="5" width="3.6640625" customWidth="1"/>
    <col min="6" max="6" width="3.109375" customWidth="1"/>
    <col min="7" max="7" width="3.44140625" customWidth="1"/>
    <col min="8" max="8" width="3.5546875" customWidth="1"/>
    <col min="9" max="9" width="3.88671875" customWidth="1"/>
    <col min="10" max="10" width="3.77734375" customWidth="1"/>
    <col min="11" max="11" width="3.5546875" customWidth="1"/>
    <col min="12" max="12" width="3.6640625" customWidth="1"/>
    <col min="13" max="14" width="3.5546875" customWidth="1"/>
    <col min="15" max="15" width="3.109375" customWidth="1"/>
    <col min="16" max="16" width="4.6640625" customWidth="1"/>
    <col min="17" max="17" width="4.21875" customWidth="1"/>
    <col min="18" max="18" width="3.109375" customWidth="1"/>
    <col min="19" max="19" width="4" customWidth="1"/>
    <col min="20" max="20" width="3.44140625" customWidth="1"/>
    <col min="21" max="21" width="3.77734375" customWidth="1"/>
    <col min="22" max="22" width="3.21875" customWidth="1"/>
    <col min="23" max="23" width="3.77734375" customWidth="1"/>
    <col min="24" max="24" width="3.33203125" customWidth="1"/>
    <col min="25" max="25" width="3.21875" customWidth="1"/>
    <col min="26" max="26" width="3.88671875" customWidth="1"/>
    <col min="27" max="27" width="3.5546875" customWidth="1"/>
    <col min="28" max="28" width="3.88671875" bestFit="1" customWidth="1"/>
    <col min="29" max="29" width="3.109375" customWidth="1"/>
    <col min="30" max="30" width="3.5546875" customWidth="1"/>
    <col min="31" max="31" width="4.44140625" customWidth="1"/>
    <col min="32" max="32" width="3.109375" customWidth="1"/>
    <col min="33" max="33" width="3.5546875" customWidth="1"/>
    <col min="34" max="34" width="3.33203125" customWidth="1"/>
    <col min="35" max="35" width="22.77734375" customWidth="1"/>
    <col min="36" max="36" width="5.5546875" customWidth="1"/>
    <col min="37" max="37" width="13.109375" customWidth="1"/>
    <col min="38" max="38" width="12.88671875" customWidth="1"/>
    <col min="44" max="44" width="11" customWidth="1"/>
  </cols>
  <sheetData>
    <row r="1" spans="1:46" ht="85.8" customHeight="1" x14ac:dyDescent="0.3">
      <c r="A1" s="16"/>
      <c r="B1" s="16"/>
      <c r="C1" s="16"/>
      <c r="D1" s="16"/>
      <c r="E1" s="16"/>
      <c r="F1" s="16"/>
      <c r="G1" s="16"/>
      <c r="H1" s="16"/>
    </row>
    <row r="3" spans="1:46" x14ac:dyDescent="0.3">
      <c r="B3" s="17" t="str">
        <f>"September "&amp;Year!B5</f>
        <v>September 2024</v>
      </c>
      <c r="C3" s="18"/>
      <c r="E3" s="19" t="s">
        <v>22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46" x14ac:dyDescent="0.3">
      <c r="B4" s="18"/>
      <c r="C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8" spans="1:46" ht="22.8" customHeight="1" x14ac:dyDescent="0.3"/>
    <row r="9" spans="1:46" ht="33.6" customHeight="1" thickBot="1" x14ac:dyDescent="0.35">
      <c r="C9" s="20" t="s">
        <v>42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2"/>
      <c r="AM9" s="12" t="s">
        <v>44</v>
      </c>
      <c r="AN9" s="12"/>
      <c r="AO9" s="12"/>
      <c r="AP9" s="12"/>
      <c r="AQ9" s="12"/>
      <c r="AR9" s="12"/>
    </row>
    <row r="10" spans="1:46" ht="32.4" customHeight="1" x14ac:dyDescent="0.3">
      <c r="C10" s="2" t="s">
        <v>0</v>
      </c>
      <c r="D10" s="10" t="str">
        <f>IF(D11="","",INDEX({"Su";"M";"T";"W";"Th";"F";"Sa"},WEEKDAY(D11,1)))</f>
        <v>Su</v>
      </c>
      <c r="E10" s="10" t="str">
        <f>IF(E11="","",INDEX({"Su";"M";"T";"W";"Th";"F";"Sa"},WEEKDAY(E11,1)))</f>
        <v>M</v>
      </c>
      <c r="F10" s="10" t="str">
        <f>IF(F11="","",INDEX({"Su";"M";"T";"W";"Th";"F";"Sa"},WEEKDAY(F11,1)))</f>
        <v>T</v>
      </c>
      <c r="G10" s="10" t="str">
        <f>IF(G11="","",INDEX({"Su";"M";"T";"W";"Th";"F";"Sa"},WEEKDAY(G11,1)))</f>
        <v>W</v>
      </c>
      <c r="H10" s="10" t="str">
        <f>IF(H11="","",INDEX({"Su";"M";"T";"W";"Th";"F";"Sa"},WEEKDAY(H11,1)))</f>
        <v>Th</v>
      </c>
      <c r="I10" s="10" t="str">
        <f>IF(I11="","",INDEX({"Su";"M";"T";"W";"Th";"F";"Sa"},WEEKDAY(I11,1)))</f>
        <v>F</v>
      </c>
      <c r="J10" s="10" t="str">
        <f>IF(J11="","",INDEX({"Su";"M";"T";"W";"Th";"F";"Sa"},WEEKDAY(J11,1)))</f>
        <v>Sa</v>
      </c>
      <c r="K10" s="10" t="str">
        <f>IF(K11="","",INDEX({"Su";"M";"T";"W";"Th";"F";"Sa"},WEEKDAY(K11,1)))</f>
        <v>Su</v>
      </c>
      <c r="L10" s="10" t="str">
        <f>IF(L11="","",INDEX({"Su";"M";"T";"W";"Th";"F";"Sa"},WEEKDAY(L11,1)))</f>
        <v>M</v>
      </c>
      <c r="M10" s="10" t="str">
        <f>IF(M11="","",INDEX({"Su";"M";"T";"W";"Th";"F";"Sa"},WEEKDAY(M11,1)))</f>
        <v>T</v>
      </c>
      <c r="N10" s="10" t="str">
        <f>IF(N11="","",INDEX({"Su";"M";"T";"W";"Th";"F";"Sa"},WEEKDAY(N11,1)))</f>
        <v>W</v>
      </c>
      <c r="O10" s="10" t="str">
        <f>IF(O11="","",INDEX({"Su";"M";"T";"W";"Th";"F";"Sa"},WEEKDAY(O11,1)))</f>
        <v>Th</v>
      </c>
      <c r="P10" s="10" t="str">
        <f>IF(P11="","",INDEX({"Su";"M";"T";"W";"Th";"F";"Sa"},WEEKDAY(P11,1)))</f>
        <v>F</v>
      </c>
      <c r="Q10" s="10" t="str">
        <f>IF(Q11="","",INDEX({"Su";"M";"T";"W";"Th";"F";"Sa"},WEEKDAY(Q11,1)))</f>
        <v>Sa</v>
      </c>
      <c r="R10" s="10" t="str">
        <f>IF(R11="","",INDEX({"Su";"M";"T";"W";"Th";"F";"Sa"},WEEKDAY(R11,1)))</f>
        <v>Su</v>
      </c>
      <c r="S10" s="10" t="str">
        <f>IF(S11="","",INDEX({"Su";"M";"T";"W";"Th";"F";"Sa"},WEEKDAY(S11,1)))</f>
        <v>M</v>
      </c>
      <c r="T10" s="10" t="str">
        <f>IF(T11="","",INDEX({"Su";"M";"T";"W";"Th";"F";"Sa"},WEEKDAY(T11,1)))</f>
        <v>T</v>
      </c>
      <c r="U10" s="10" t="str">
        <f>IF(U11="","",INDEX({"Su";"M";"T";"W";"Th";"F";"Sa"},WEEKDAY(U11,1)))</f>
        <v>W</v>
      </c>
      <c r="V10" s="10" t="str">
        <f>IF(V11="","",INDEX({"Su";"M";"T";"W";"Th";"F";"Sa"},WEEKDAY(V11,1)))</f>
        <v>Th</v>
      </c>
      <c r="W10" s="10" t="str">
        <f>IF(W11="","",INDEX({"Su";"M";"T";"W";"Th";"F";"Sa"},WEEKDAY(W11,1)))</f>
        <v>F</v>
      </c>
      <c r="X10" s="10" t="str">
        <f>IF(X11="","",INDEX({"Su";"M";"T";"W";"Th";"F";"Sa"},WEEKDAY(X11,1)))</f>
        <v>Sa</v>
      </c>
      <c r="Y10" s="10" t="str">
        <f>IF(Y11="","",INDEX({"Su";"M";"T";"W";"Th";"F";"Sa"},WEEKDAY(Y11,1)))</f>
        <v>Su</v>
      </c>
      <c r="Z10" s="10" t="str">
        <f>IF(Z11="","",INDEX({"Su";"M";"T";"W";"Th";"F";"Sa"},WEEKDAY(Z11,1)))</f>
        <v>M</v>
      </c>
      <c r="AA10" s="10" t="str">
        <f>IF(AA11="","",INDEX({"Su";"M";"T";"W";"Th";"F";"Sa"},WEEKDAY(AA11,1)))</f>
        <v>T</v>
      </c>
      <c r="AB10" s="10" t="str">
        <f>IF(AB11="","",INDEX({"Su";"M";"T";"W";"Th";"F";"Sa"},WEEKDAY(AB11,1)))</f>
        <v>W</v>
      </c>
      <c r="AC10" s="10" t="str">
        <f>IF(AC11="","",INDEX({"Su";"M";"T";"W";"Th";"F";"Sa"},WEEKDAY(AC11,1)))</f>
        <v>Th</v>
      </c>
      <c r="AD10" s="10" t="str">
        <f>IF(AD11="","",INDEX({"Su";"M";"T";"W";"Th";"F";"Sa"},WEEKDAY(AD11,1)))</f>
        <v>F</v>
      </c>
      <c r="AE10" s="10" t="str">
        <f>IF(AE11="","",INDEX({"Su";"M";"T";"W";"Th";"F";"Sa"},WEEKDAY(AE11,1)))</f>
        <v>Sa</v>
      </c>
      <c r="AF10" s="10" t="str">
        <f>IF(AF11="","",INDEX({"Su";"M";"T";"W";"Th";"F";"Sa"},WEEKDAY(AF11,1)))</f>
        <v>Su</v>
      </c>
      <c r="AG10" s="10" t="str">
        <f>IF(AG11="","",INDEX({"Su";"M";"T";"W";"Th";"F";"Sa"},WEEKDAY(AG11,1)))</f>
        <v>M</v>
      </c>
      <c r="AH10" s="10" t="str">
        <f>IF(AH11="","",INDEX({"Su";"M";"T";"W";"Th";"F";"Sa"},WEEKDAY(AH11,1)))</f>
        <v/>
      </c>
      <c r="AI10" s="56" t="s">
        <v>45</v>
      </c>
      <c r="AM10" s="8" t="str">
        <f>Year!D11</f>
        <v>V</v>
      </c>
      <c r="AN10" s="8" t="str">
        <f>Year!E11</f>
        <v>S</v>
      </c>
      <c r="AO10" s="8" t="str">
        <f>Year!F11</f>
        <v>P</v>
      </c>
      <c r="AP10" s="8" t="str">
        <f>Year!G11</f>
        <v>D</v>
      </c>
      <c r="AQ10" s="8" t="str">
        <f>Year!H11</f>
        <v>O</v>
      </c>
      <c r="AR10" s="8" t="str">
        <f>Year!I11</f>
        <v>U</v>
      </c>
    </row>
    <row r="11" spans="1:46" ht="22.2" customHeight="1" thickBot="1" x14ac:dyDescent="0.35">
      <c r="C11" s="2" t="s">
        <v>21</v>
      </c>
      <c r="D11" s="9">
        <f>DATE(Year!$B$5,MONTH(Sep!B3),1)</f>
        <v>45536</v>
      </c>
      <c r="E11" s="9">
        <f>D11+1</f>
        <v>45537</v>
      </c>
      <c r="F11" s="9">
        <f t="shared" ref="F11:AE11" si="0">E11+1</f>
        <v>45538</v>
      </c>
      <c r="G11" s="9">
        <f t="shared" si="0"/>
        <v>45539</v>
      </c>
      <c r="H11" s="9">
        <f t="shared" si="0"/>
        <v>45540</v>
      </c>
      <c r="I11" s="9">
        <f t="shared" si="0"/>
        <v>45541</v>
      </c>
      <c r="J11" s="9">
        <f t="shared" si="0"/>
        <v>45542</v>
      </c>
      <c r="K11" s="9">
        <f t="shared" si="0"/>
        <v>45543</v>
      </c>
      <c r="L11" s="9">
        <f t="shared" si="0"/>
        <v>45544</v>
      </c>
      <c r="M11" s="9">
        <f t="shared" si="0"/>
        <v>45545</v>
      </c>
      <c r="N11" s="9">
        <f t="shared" si="0"/>
        <v>45546</v>
      </c>
      <c r="O11" s="9">
        <f t="shared" si="0"/>
        <v>45547</v>
      </c>
      <c r="P11" s="9">
        <f t="shared" si="0"/>
        <v>45548</v>
      </c>
      <c r="Q11" s="9">
        <f t="shared" si="0"/>
        <v>45549</v>
      </c>
      <c r="R11" s="9">
        <f t="shared" si="0"/>
        <v>45550</v>
      </c>
      <c r="S11" s="9">
        <f t="shared" si="0"/>
        <v>45551</v>
      </c>
      <c r="T11" s="9">
        <f t="shared" si="0"/>
        <v>45552</v>
      </c>
      <c r="U11" s="9">
        <f t="shared" si="0"/>
        <v>45553</v>
      </c>
      <c r="V11" s="9">
        <f t="shared" si="0"/>
        <v>45554</v>
      </c>
      <c r="W11" s="9">
        <f t="shared" si="0"/>
        <v>45555</v>
      </c>
      <c r="X11" s="9">
        <f t="shared" si="0"/>
        <v>45556</v>
      </c>
      <c r="Y11" s="9">
        <f t="shared" si="0"/>
        <v>45557</v>
      </c>
      <c r="Z11" s="9">
        <f t="shared" si="0"/>
        <v>45558</v>
      </c>
      <c r="AA11" s="9">
        <f t="shared" si="0"/>
        <v>45559</v>
      </c>
      <c r="AB11" s="9">
        <f t="shared" si="0"/>
        <v>45560</v>
      </c>
      <c r="AC11" s="9">
        <f t="shared" si="0"/>
        <v>45561</v>
      </c>
      <c r="AD11" s="9">
        <f t="shared" si="0"/>
        <v>45562</v>
      </c>
      <c r="AE11" s="9">
        <f t="shared" si="0"/>
        <v>45563</v>
      </c>
      <c r="AF11" s="9">
        <f>IF(MONTH($AE11+1)&gt;MONTH($D$11),"",$AE11+1)</f>
        <v>45564</v>
      </c>
      <c r="AG11" s="9">
        <f>IF(MONTH($AE11+2)&gt;MONTH($D$11),"",$AE11+2)</f>
        <v>45565</v>
      </c>
      <c r="AH11" s="9" t="str">
        <f>IF(MONTH($AE11+3)&gt;MONTH($D$11),"",$AE11+3)</f>
        <v/>
      </c>
      <c r="AI11" s="57"/>
      <c r="AM11" s="34">
        <f>SUM(AM12:AM30)</f>
        <v>0</v>
      </c>
      <c r="AN11" s="34">
        <f t="shared" ref="AN11:AR11" si="1">SUM(AN12:AN30)</f>
        <v>1</v>
      </c>
      <c r="AO11" s="34">
        <f t="shared" si="1"/>
        <v>1</v>
      </c>
      <c r="AP11" s="34">
        <f t="shared" si="1"/>
        <v>2</v>
      </c>
      <c r="AQ11" s="34">
        <f t="shared" si="1"/>
        <v>3</v>
      </c>
      <c r="AR11" s="34">
        <f t="shared" si="1"/>
        <v>3</v>
      </c>
    </row>
    <row r="12" spans="1:46" ht="20.399999999999999" customHeight="1" x14ac:dyDescent="0.3">
      <c r="B12" s="13" t="s">
        <v>43</v>
      </c>
      <c r="C12" s="5" t="s">
        <v>1</v>
      </c>
      <c r="D12" s="37"/>
      <c r="E12" s="38"/>
      <c r="F12" s="38"/>
      <c r="G12" s="38"/>
      <c r="H12" s="38"/>
      <c r="I12" s="39"/>
      <c r="J12" s="39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59">
        <f>SUM(AM12:AR12)</f>
        <v>0</v>
      </c>
      <c r="AM12" s="35">
        <f>COUNTIF($D12:$AH12,AM$10)</f>
        <v>0</v>
      </c>
      <c r="AN12" s="35">
        <f t="shared" ref="AN12:AR27" si="2">COUNTIF($D12:$AH12,AN$10)</f>
        <v>0</v>
      </c>
      <c r="AO12" s="35">
        <f t="shared" si="2"/>
        <v>0</v>
      </c>
      <c r="AP12" s="35">
        <f t="shared" si="2"/>
        <v>0</v>
      </c>
      <c r="AQ12" s="35">
        <f t="shared" si="2"/>
        <v>0</v>
      </c>
      <c r="AR12" s="36">
        <f t="shared" si="2"/>
        <v>0</v>
      </c>
      <c r="AS12" s="11"/>
    </row>
    <row r="13" spans="1:46" ht="18" x14ac:dyDescent="0.3">
      <c r="B13" s="14"/>
      <c r="C13" s="5" t="s">
        <v>2</v>
      </c>
      <c r="D13" s="38"/>
      <c r="E13" s="38"/>
      <c r="F13" s="38"/>
      <c r="G13" s="38"/>
      <c r="H13" s="38"/>
      <c r="I13" s="39"/>
      <c r="J13" s="39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59">
        <f t="shared" ref="AI13:AI31" si="3">SUM(AM13:AR13)</f>
        <v>0</v>
      </c>
      <c r="AM13" s="35">
        <f t="shared" ref="AM13:AR31" si="4">COUNTIF($D13:$AH13,AM$10)</f>
        <v>0</v>
      </c>
      <c r="AN13" s="35">
        <f t="shared" si="2"/>
        <v>0</v>
      </c>
      <c r="AO13" s="35">
        <f t="shared" si="2"/>
        <v>0</v>
      </c>
      <c r="AP13" s="35">
        <f t="shared" si="2"/>
        <v>0</v>
      </c>
      <c r="AQ13" s="35">
        <f t="shared" si="2"/>
        <v>0</v>
      </c>
      <c r="AR13" s="35">
        <f t="shared" si="2"/>
        <v>0</v>
      </c>
    </row>
    <row r="14" spans="1:46" ht="18" x14ac:dyDescent="0.3">
      <c r="B14" s="14"/>
      <c r="C14" s="5" t="s">
        <v>3</v>
      </c>
      <c r="D14" s="38"/>
      <c r="E14" s="38"/>
      <c r="F14" s="38"/>
      <c r="G14" s="38"/>
      <c r="H14" s="38"/>
      <c r="I14" s="39"/>
      <c r="J14" s="39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59">
        <f t="shared" si="3"/>
        <v>0</v>
      </c>
      <c r="AM14" s="35">
        <f t="shared" si="4"/>
        <v>0</v>
      </c>
      <c r="AN14" s="35">
        <f t="shared" si="2"/>
        <v>0</v>
      </c>
      <c r="AO14" s="35">
        <f t="shared" si="2"/>
        <v>0</v>
      </c>
      <c r="AP14" s="35">
        <f t="shared" si="2"/>
        <v>0</v>
      </c>
      <c r="AQ14" s="35">
        <f t="shared" si="2"/>
        <v>0</v>
      </c>
      <c r="AR14" s="35">
        <f t="shared" si="2"/>
        <v>0</v>
      </c>
    </row>
    <row r="15" spans="1:46" ht="18" x14ac:dyDescent="0.3">
      <c r="B15" s="14"/>
      <c r="C15" s="5" t="s">
        <v>4</v>
      </c>
      <c r="D15" s="38"/>
      <c r="E15" s="38"/>
      <c r="F15" s="38"/>
      <c r="G15" s="38"/>
      <c r="H15" s="38"/>
      <c r="I15" s="39"/>
      <c r="J15" s="39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59">
        <f t="shared" si="3"/>
        <v>0</v>
      </c>
      <c r="AM15" s="35">
        <f t="shared" si="4"/>
        <v>0</v>
      </c>
      <c r="AN15" s="35">
        <f t="shared" si="2"/>
        <v>0</v>
      </c>
      <c r="AO15" s="35">
        <f t="shared" si="2"/>
        <v>0</v>
      </c>
      <c r="AP15" s="35">
        <f t="shared" si="2"/>
        <v>0</v>
      </c>
      <c r="AQ15" s="35">
        <f t="shared" si="2"/>
        <v>0</v>
      </c>
      <c r="AR15" s="35">
        <f t="shared" si="2"/>
        <v>0</v>
      </c>
    </row>
    <row r="16" spans="1:46" ht="18" x14ac:dyDescent="0.3">
      <c r="B16" s="14"/>
      <c r="C16" s="5" t="s">
        <v>5</v>
      </c>
      <c r="D16" s="38"/>
      <c r="E16" s="38"/>
      <c r="F16" s="38"/>
      <c r="G16" s="38"/>
      <c r="H16" s="38"/>
      <c r="I16" s="39"/>
      <c r="J16" s="39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59">
        <f t="shared" si="3"/>
        <v>0</v>
      </c>
      <c r="AM16" s="35">
        <f t="shared" si="4"/>
        <v>0</v>
      </c>
      <c r="AN16" s="35">
        <f t="shared" si="2"/>
        <v>0</v>
      </c>
      <c r="AO16" s="35">
        <f t="shared" si="2"/>
        <v>0</v>
      </c>
      <c r="AP16" s="35">
        <f t="shared" si="2"/>
        <v>0</v>
      </c>
      <c r="AQ16" s="35">
        <f t="shared" si="2"/>
        <v>0</v>
      </c>
      <c r="AR16" s="35">
        <f t="shared" si="2"/>
        <v>0</v>
      </c>
      <c r="AT16" s="7"/>
    </row>
    <row r="17" spans="2:44" ht="18" x14ac:dyDescent="0.3">
      <c r="B17" s="14"/>
      <c r="C17" s="5" t="s">
        <v>6</v>
      </c>
      <c r="D17" s="38"/>
      <c r="E17" s="38"/>
      <c r="F17" s="38"/>
      <c r="G17" s="38"/>
      <c r="H17" s="38"/>
      <c r="I17" s="39"/>
      <c r="J17" s="39"/>
      <c r="K17" s="38"/>
      <c r="L17" s="38"/>
      <c r="M17" s="38"/>
      <c r="N17" s="38"/>
      <c r="O17" s="38"/>
      <c r="P17" s="38"/>
      <c r="Q17" s="38"/>
      <c r="R17" s="38"/>
      <c r="S17" s="38"/>
      <c r="T17" s="38" t="s">
        <v>37</v>
      </c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59">
        <f t="shared" si="3"/>
        <v>1</v>
      </c>
      <c r="AM17" s="35">
        <f t="shared" si="4"/>
        <v>0</v>
      </c>
      <c r="AN17" s="35">
        <f t="shared" si="2"/>
        <v>0</v>
      </c>
      <c r="AO17" s="35">
        <f t="shared" si="2"/>
        <v>0</v>
      </c>
      <c r="AP17" s="35">
        <f t="shared" si="2"/>
        <v>0</v>
      </c>
      <c r="AQ17" s="35">
        <f t="shared" si="2"/>
        <v>0</v>
      </c>
      <c r="AR17" s="35">
        <f t="shared" si="2"/>
        <v>1</v>
      </c>
    </row>
    <row r="18" spans="2:44" ht="18" x14ac:dyDescent="0.3">
      <c r="B18" s="14"/>
      <c r="C18" s="5" t="s">
        <v>7</v>
      </c>
      <c r="D18" s="38"/>
      <c r="E18" s="38"/>
      <c r="F18" s="38"/>
      <c r="G18" s="38"/>
      <c r="H18" s="38"/>
      <c r="I18" s="39"/>
      <c r="J18" s="39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59">
        <f t="shared" si="3"/>
        <v>0</v>
      </c>
      <c r="AM18" s="35">
        <f t="shared" si="4"/>
        <v>0</v>
      </c>
      <c r="AN18" s="35">
        <f t="shared" si="2"/>
        <v>0</v>
      </c>
      <c r="AO18" s="35">
        <f t="shared" si="2"/>
        <v>0</v>
      </c>
      <c r="AP18" s="35">
        <f t="shared" si="2"/>
        <v>0</v>
      </c>
      <c r="AQ18" s="35">
        <f t="shared" si="2"/>
        <v>0</v>
      </c>
      <c r="AR18" s="35">
        <f t="shared" si="2"/>
        <v>0</v>
      </c>
    </row>
    <row r="19" spans="2:44" ht="18" x14ac:dyDescent="0.3">
      <c r="B19" s="14"/>
      <c r="C19" s="5" t="s">
        <v>8</v>
      </c>
      <c r="D19" s="38"/>
      <c r="E19" s="38"/>
      <c r="F19" s="38"/>
      <c r="G19" s="38"/>
      <c r="H19" s="38"/>
      <c r="I19" s="39"/>
      <c r="J19" s="39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 t="s">
        <v>38</v>
      </c>
      <c r="AC19" s="38"/>
      <c r="AD19" s="38"/>
      <c r="AE19" s="38"/>
      <c r="AF19" s="38"/>
      <c r="AG19" s="38"/>
      <c r="AH19" s="38"/>
      <c r="AI19" s="59">
        <f t="shared" si="3"/>
        <v>1</v>
      </c>
      <c r="AM19" s="35">
        <f t="shared" si="4"/>
        <v>0</v>
      </c>
      <c r="AN19" s="35">
        <f t="shared" si="2"/>
        <v>0</v>
      </c>
      <c r="AO19" s="35">
        <f t="shared" si="2"/>
        <v>0</v>
      </c>
      <c r="AP19" s="35">
        <f t="shared" si="2"/>
        <v>0</v>
      </c>
      <c r="AQ19" s="35">
        <f t="shared" si="2"/>
        <v>1</v>
      </c>
      <c r="AR19" s="35">
        <f t="shared" si="2"/>
        <v>0</v>
      </c>
    </row>
    <row r="20" spans="2:44" ht="18" x14ac:dyDescent="0.3">
      <c r="B20" s="14"/>
      <c r="C20" s="5" t="s">
        <v>9</v>
      </c>
      <c r="D20" s="38"/>
      <c r="E20" s="38"/>
      <c r="F20" s="38"/>
      <c r="G20" s="38"/>
      <c r="H20" s="38"/>
      <c r="I20" s="39"/>
      <c r="J20" s="39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59">
        <f t="shared" si="3"/>
        <v>0</v>
      </c>
      <c r="AM20" s="35">
        <f t="shared" si="4"/>
        <v>0</v>
      </c>
      <c r="AN20" s="35">
        <f t="shared" si="2"/>
        <v>0</v>
      </c>
      <c r="AO20" s="35">
        <f t="shared" si="2"/>
        <v>0</v>
      </c>
      <c r="AP20" s="35">
        <f t="shared" si="2"/>
        <v>0</v>
      </c>
      <c r="AQ20" s="35">
        <f t="shared" si="2"/>
        <v>0</v>
      </c>
      <c r="AR20" s="35">
        <f t="shared" si="2"/>
        <v>0</v>
      </c>
    </row>
    <row r="21" spans="2:44" ht="18" x14ac:dyDescent="0.3">
      <c r="B21" s="14"/>
      <c r="C21" s="5" t="s">
        <v>10</v>
      </c>
      <c r="D21" s="38"/>
      <c r="E21" s="38"/>
      <c r="F21" s="38"/>
      <c r="G21" s="38"/>
      <c r="H21" s="38"/>
      <c r="I21" s="39"/>
      <c r="J21" s="39"/>
      <c r="K21" s="38"/>
      <c r="L21" s="38"/>
      <c r="M21" s="38" t="s">
        <v>36</v>
      </c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 t="s">
        <v>34</v>
      </c>
      <c r="AI21" s="59">
        <f t="shared" si="3"/>
        <v>2</v>
      </c>
      <c r="AM21" s="35">
        <f t="shared" si="4"/>
        <v>0</v>
      </c>
      <c r="AN21" s="35">
        <f t="shared" si="2"/>
        <v>1</v>
      </c>
      <c r="AO21" s="35">
        <f t="shared" si="2"/>
        <v>0</v>
      </c>
      <c r="AP21" s="35">
        <f t="shared" si="2"/>
        <v>1</v>
      </c>
      <c r="AQ21" s="35">
        <f t="shared" si="2"/>
        <v>0</v>
      </c>
      <c r="AR21" s="35">
        <f t="shared" si="2"/>
        <v>0</v>
      </c>
    </row>
    <row r="22" spans="2:44" ht="18" x14ac:dyDescent="0.3">
      <c r="B22" s="14"/>
      <c r="C22" s="5" t="s">
        <v>11</v>
      </c>
      <c r="D22" s="38"/>
      <c r="E22" s="38"/>
      <c r="F22" s="38"/>
      <c r="G22" s="38"/>
      <c r="H22" s="38"/>
      <c r="I22" s="39"/>
      <c r="J22" s="39"/>
      <c r="K22" s="38"/>
      <c r="L22" s="38"/>
      <c r="M22" s="38"/>
      <c r="N22" s="38"/>
      <c r="O22" s="38"/>
      <c r="P22" s="38"/>
      <c r="Q22" s="38"/>
      <c r="R22" s="38"/>
      <c r="S22" s="38"/>
      <c r="T22" s="38" t="s">
        <v>37</v>
      </c>
      <c r="U22" s="38"/>
      <c r="V22" s="38"/>
      <c r="W22" s="38"/>
      <c r="X22" s="38"/>
      <c r="Y22" s="38"/>
      <c r="Z22" s="38"/>
      <c r="AA22" s="38"/>
      <c r="AB22" s="38" t="s">
        <v>38</v>
      </c>
      <c r="AC22" s="38"/>
      <c r="AD22" s="38"/>
      <c r="AE22" s="38"/>
      <c r="AF22" s="38"/>
      <c r="AG22" s="38"/>
      <c r="AH22" s="38"/>
      <c r="AI22" s="59">
        <f t="shared" si="3"/>
        <v>2</v>
      </c>
      <c r="AM22" s="35">
        <f t="shared" si="4"/>
        <v>0</v>
      </c>
      <c r="AN22" s="35">
        <f t="shared" si="2"/>
        <v>0</v>
      </c>
      <c r="AO22" s="35">
        <f t="shared" si="2"/>
        <v>0</v>
      </c>
      <c r="AP22" s="35">
        <f t="shared" si="2"/>
        <v>0</v>
      </c>
      <c r="AQ22" s="35">
        <f t="shared" si="2"/>
        <v>1</v>
      </c>
      <c r="AR22" s="35">
        <f t="shared" si="2"/>
        <v>1</v>
      </c>
    </row>
    <row r="23" spans="2:44" ht="18" x14ac:dyDescent="0.3">
      <c r="B23" s="14"/>
      <c r="C23" s="5" t="s">
        <v>12</v>
      </c>
      <c r="D23" s="38"/>
      <c r="E23" s="38"/>
      <c r="F23" s="38"/>
      <c r="G23" s="38"/>
      <c r="H23" s="38"/>
      <c r="I23" s="39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59">
        <f t="shared" si="3"/>
        <v>0</v>
      </c>
      <c r="AM23" s="35">
        <f t="shared" si="4"/>
        <v>0</v>
      </c>
      <c r="AN23" s="35">
        <f t="shared" si="2"/>
        <v>0</v>
      </c>
      <c r="AO23" s="35">
        <f t="shared" si="2"/>
        <v>0</v>
      </c>
      <c r="AP23" s="35">
        <f t="shared" si="2"/>
        <v>0</v>
      </c>
      <c r="AQ23" s="35">
        <f t="shared" si="2"/>
        <v>0</v>
      </c>
      <c r="AR23" s="35">
        <f t="shared" si="2"/>
        <v>0</v>
      </c>
    </row>
    <row r="24" spans="2:44" ht="18" x14ac:dyDescent="0.3">
      <c r="B24" s="14"/>
      <c r="C24" s="5" t="s">
        <v>13</v>
      </c>
      <c r="D24" s="38"/>
      <c r="E24" s="38"/>
      <c r="F24" s="38"/>
      <c r="G24" s="38"/>
      <c r="H24" s="38"/>
      <c r="I24" s="39"/>
      <c r="J24" s="39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 t="s">
        <v>35</v>
      </c>
      <c r="V24" s="38"/>
      <c r="W24" s="38"/>
      <c r="X24" s="38"/>
      <c r="Y24" s="38"/>
      <c r="Z24" s="38"/>
      <c r="AA24" s="38"/>
      <c r="AB24" s="38" t="s">
        <v>38</v>
      </c>
      <c r="AC24" s="38"/>
      <c r="AD24" s="38"/>
      <c r="AE24" s="38"/>
      <c r="AF24" s="38"/>
      <c r="AG24" s="38"/>
      <c r="AH24" s="38"/>
      <c r="AI24" s="59">
        <f t="shared" si="3"/>
        <v>2</v>
      </c>
      <c r="AM24" s="35">
        <f t="shared" si="4"/>
        <v>0</v>
      </c>
      <c r="AN24" s="35">
        <f t="shared" si="2"/>
        <v>0</v>
      </c>
      <c r="AO24" s="35">
        <f t="shared" si="2"/>
        <v>1</v>
      </c>
      <c r="AP24" s="35">
        <f t="shared" si="2"/>
        <v>0</v>
      </c>
      <c r="AQ24" s="35">
        <f t="shared" si="2"/>
        <v>1</v>
      </c>
      <c r="AR24" s="35">
        <f t="shared" si="2"/>
        <v>0</v>
      </c>
    </row>
    <row r="25" spans="2:44" ht="18" x14ac:dyDescent="0.3">
      <c r="B25" s="14"/>
      <c r="C25" s="5" t="s">
        <v>14</v>
      </c>
      <c r="D25" s="38"/>
      <c r="E25" s="38"/>
      <c r="F25" s="38"/>
      <c r="G25" s="38"/>
      <c r="H25" s="38"/>
      <c r="I25" s="39"/>
      <c r="J25" s="39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59">
        <f t="shared" si="3"/>
        <v>0</v>
      </c>
      <c r="AM25" s="35">
        <f t="shared" si="4"/>
        <v>0</v>
      </c>
      <c r="AN25" s="35">
        <f t="shared" si="2"/>
        <v>0</v>
      </c>
      <c r="AO25" s="35">
        <f t="shared" si="2"/>
        <v>0</v>
      </c>
      <c r="AP25" s="35">
        <f t="shared" si="2"/>
        <v>0</v>
      </c>
      <c r="AQ25" s="35">
        <f t="shared" si="2"/>
        <v>0</v>
      </c>
      <c r="AR25" s="35">
        <f t="shared" si="2"/>
        <v>0</v>
      </c>
    </row>
    <row r="26" spans="2:44" ht="18" x14ac:dyDescent="0.3">
      <c r="B26" s="14"/>
      <c r="C26" s="5" t="s">
        <v>15</v>
      </c>
      <c r="D26" s="38"/>
      <c r="E26" s="38"/>
      <c r="F26" s="38"/>
      <c r="G26" s="38"/>
      <c r="H26" s="38"/>
      <c r="I26" s="39"/>
      <c r="J26" s="39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59">
        <f t="shared" si="3"/>
        <v>0</v>
      </c>
      <c r="AM26" s="35">
        <f t="shared" si="4"/>
        <v>0</v>
      </c>
      <c r="AN26" s="35">
        <f t="shared" si="2"/>
        <v>0</v>
      </c>
      <c r="AO26" s="35">
        <f t="shared" si="2"/>
        <v>0</v>
      </c>
      <c r="AP26" s="35">
        <f t="shared" si="2"/>
        <v>0</v>
      </c>
      <c r="AQ26" s="35">
        <f t="shared" si="2"/>
        <v>0</v>
      </c>
      <c r="AR26" s="35">
        <f t="shared" si="2"/>
        <v>0</v>
      </c>
    </row>
    <row r="27" spans="2:44" ht="18" x14ac:dyDescent="0.3">
      <c r="B27" s="14"/>
      <c r="C27" s="5" t="s">
        <v>16</v>
      </c>
      <c r="D27" s="38"/>
      <c r="E27" s="38"/>
      <c r="F27" s="38"/>
      <c r="G27" s="38"/>
      <c r="H27" s="38"/>
      <c r="I27" s="39"/>
      <c r="J27" s="39"/>
      <c r="K27" s="38"/>
      <c r="L27" s="38"/>
      <c r="M27" s="38"/>
      <c r="N27" s="38" t="s">
        <v>36</v>
      </c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59">
        <f t="shared" si="3"/>
        <v>1</v>
      </c>
      <c r="AM27" s="35">
        <f t="shared" si="4"/>
        <v>0</v>
      </c>
      <c r="AN27" s="35">
        <f t="shared" si="2"/>
        <v>0</v>
      </c>
      <c r="AO27" s="35">
        <f t="shared" si="2"/>
        <v>0</v>
      </c>
      <c r="AP27" s="35">
        <f t="shared" si="2"/>
        <v>1</v>
      </c>
      <c r="AQ27" s="35">
        <f t="shared" si="2"/>
        <v>0</v>
      </c>
      <c r="AR27" s="35">
        <f t="shared" si="2"/>
        <v>0</v>
      </c>
    </row>
    <row r="28" spans="2:44" ht="18" x14ac:dyDescent="0.3">
      <c r="B28" s="14"/>
      <c r="C28" s="5" t="s">
        <v>17</v>
      </c>
      <c r="D28" s="38"/>
      <c r="E28" s="38"/>
      <c r="F28" s="38"/>
      <c r="G28" s="38"/>
      <c r="H28" s="38"/>
      <c r="I28" s="39"/>
      <c r="J28" s="39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 t="s">
        <v>37</v>
      </c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59">
        <f t="shared" si="3"/>
        <v>1</v>
      </c>
      <c r="AM28" s="35">
        <f t="shared" si="4"/>
        <v>0</v>
      </c>
      <c r="AN28" s="35">
        <f t="shared" si="4"/>
        <v>0</v>
      </c>
      <c r="AO28" s="35">
        <f t="shared" si="4"/>
        <v>0</v>
      </c>
      <c r="AP28" s="35">
        <f t="shared" si="4"/>
        <v>0</v>
      </c>
      <c r="AQ28" s="35">
        <f t="shared" si="4"/>
        <v>0</v>
      </c>
      <c r="AR28" s="35">
        <f t="shared" si="4"/>
        <v>1</v>
      </c>
    </row>
    <row r="29" spans="2:44" ht="18" x14ac:dyDescent="0.3">
      <c r="B29" s="14"/>
      <c r="C29" s="5" t="s">
        <v>18</v>
      </c>
      <c r="D29" s="38"/>
      <c r="E29" s="38"/>
      <c r="F29" s="38"/>
      <c r="G29" s="38"/>
      <c r="H29" s="38"/>
      <c r="I29" s="39"/>
      <c r="J29" s="39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59">
        <f t="shared" si="3"/>
        <v>0</v>
      </c>
      <c r="AM29" s="35">
        <f t="shared" si="4"/>
        <v>0</v>
      </c>
      <c r="AN29" s="35">
        <f t="shared" si="4"/>
        <v>0</v>
      </c>
      <c r="AO29" s="35">
        <f t="shared" si="4"/>
        <v>0</v>
      </c>
      <c r="AP29" s="35">
        <f t="shared" si="4"/>
        <v>0</v>
      </c>
      <c r="AQ29" s="35">
        <f t="shared" si="4"/>
        <v>0</v>
      </c>
      <c r="AR29" s="35">
        <f t="shared" si="4"/>
        <v>0</v>
      </c>
    </row>
    <row r="30" spans="2:44" ht="18" x14ac:dyDescent="0.3">
      <c r="B30" s="14"/>
      <c r="C30" s="5" t="s">
        <v>19</v>
      </c>
      <c r="D30" s="38"/>
      <c r="E30" s="38"/>
      <c r="F30" s="38"/>
      <c r="G30" s="38"/>
      <c r="H30" s="38"/>
      <c r="I30" s="39"/>
      <c r="J30" s="39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59">
        <f t="shared" si="3"/>
        <v>0</v>
      </c>
      <c r="AM30" s="35">
        <f t="shared" si="4"/>
        <v>0</v>
      </c>
      <c r="AN30" s="35">
        <f t="shared" si="4"/>
        <v>0</v>
      </c>
      <c r="AO30" s="35">
        <f t="shared" si="4"/>
        <v>0</v>
      </c>
      <c r="AP30" s="35">
        <f t="shared" si="4"/>
        <v>0</v>
      </c>
      <c r="AQ30" s="35">
        <f t="shared" si="4"/>
        <v>0</v>
      </c>
      <c r="AR30" s="35">
        <f t="shared" si="4"/>
        <v>0</v>
      </c>
    </row>
    <row r="31" spans="2:44" ht="18" x14ac:dyDescent="0.3">
      <c r="B31" s="15"/>
      <c r="C31" s="5" t="s">
        <v>20</v>
      </c>
      <c r="D31" s="38"/>
      <c r="E31" s="38"/>
      <c r="F31" s="38"/>
      <c r="G31" s="38"/>
      <c r="H31" s="38"/>
      <c r="I31" s="39"/>
      <c r="J31" s="39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59">
        <f t="shared" si="3"/>
        <v>0</v>
      </c>
      <c r="AM31" s="35">
        <f t="shared" si="4"/>
        <v>0</v>
      </c>
      <c r="AN31" s="35">
        <f t="shared" si="4"/>
        <v>0</v>
      </c>
      <c r="AO31" s="35">
        <f t="shared" si="4"/>
        <v>0</v>
      </c>
      <c r="AP31" s="35">
        <f t="shared" si="4"/>
        <v>0</v>
      </c>
      <c r="AQ31" s="35">
        <f t="shared" si="4"/>
        <v>0</v>
      </c>
      <c r="AR31" s="35">
        <f t="shared" si="4"/>
        <v>0</v>
      </c>
    </row>
    <row r="34" spans="37:38" ht="15" customHeight="1" x14ac:dyDescent="0.3"/>
    <row r="35" spans="37:38" ht="25.8" customHeight="1" x14ac:dyDescent="0.3">
      <c r="AK35" s="6" t="s">
        <v>25</v>
      </c>
      <c r="AL35" s="3" t="s">
        <v>26</v>
      </c>
    </row>
    <row r="36" spans="37:38" x14ac:dyDescent="0.3">
      <c r="AK36" s="4" t="s">
        <v>27</v>
      </c>
      <c r="AL36" s="4" t="s">
        <v>28</v>
      </c>
    </row>
    <row r="37" spans="37:38" x14ac:dyDescent="0.3">
      <c r="AK37" s="4" t="s">
        <v>29</v>
      </c>
      <c r="AL37" s="4" t="s">
        <v>34</v>
      </c>
    </row>
    <row r="38" spans="37:38" x14ac:dyDescent="0.3">
      <c r="AK38" s="4" t="s">
        <v>30</v>
      </c>
      <c r="AL38" s="4" t="s">
        <v>35</v>
      </c>
    </row>
    <row r="39" spans="37:38" x14ac:dyDescent="0.3">
      <c r="AK39" s="4" t="s">
        <v>31</v>
      </c>
      <c r="AL39" s="4" t="s">
        <v>36</v>
      </c>
    </row>
    <row r="40" spans="37:38" x14ac:dyDescent="0.3">
      <c r="AK40" s="4" t="s">
        <v>32</v>
      </c>
      <c r="AL40" s="4" t="s">
        <v>38</v>
      </c>
    </row>
    <row r="41" spans="37:38" x14ac:dyDescent="0.3">
      <c r="AK41" s="4" t="s">
        <v>33</v>
      </c>
      <c r="AL41" s="4" t="s">
        <v>37</v>
      </c>
    </row>
  </sheetData>
  <mergeCells count="7">
    <mergeCell ref="A1:H1"/>
    <mergeCell ref="B3:C4"/>
    <mergeCell ref="E3:R4"/>
    <mergeCell ref="C9:AH9"/>
    <mergeCell ref="AM9:AR9"/>
    <mergeCell ref="B12:B31"/>
    <mergeCell ref="AI10:AI11"/>
  </mergeCells>
  <conditionalFormatting sqref="D12:AH31">
    <cfRule type="expression" dxfId="35" priority="3">
      <formula>OR(D$10="Sa",D$10="Su")</formula>
    </cfRule>
  </conditionalFormatting>
  <conditionalFormatting sqref="AI12:AI31">
    <cfRule type="top10" dxfId="11" priority="2" rank="3"/>
  </conditionalFormatting>
  <conditionalFormatting sqref="C12:C31">
    <cfRule type="expression" dxfId="3" priority="1">
      <formula>$AI12&gt;3</formula>
    </cfRule>
  </conditionalFormatting>
  <dataValidations count="1">
    <dataValidation type="list" allowBlank="1" showInputMessage="1" showErrorMessage="1" sqref="D12:H31 K12:O31 R12:V31 Y12:AC31 AF12:AH31" xr:uid="{B6CE7EDF-D49D-435F-8C3D-4BCF4B0F2869}">
      <formula1>$AL$36:$AL$41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NEGI</dc:creator>
  <cp:lastModifiedBy>SHIVANI NEGI</cp:lastModifiedBy>
  <cp:lastPrinted>2024-06-25T10:24:39Z</cp:lastPrinted>
  <dcterms:created xsi:type="dcterms:W3CDTF">2024-06-25T03:03:55Z</dcterms:created>
  <dcterms:modified xsi:type="dcterms:W3CDTF">2024-06-27T07:41:45Z</dcterms:modified>
</cp:coreProperties>
</file>