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eetv\OneDrive - Indian Institute of Technology Bombay\Desktop\PORTFOLIO MANAGMENT COMP\"/>
    </mc:Choice>
  </mc:AlternateContent>
  <xr:revisionPtr revIDLastSave="0" documentId="13_ncr:1_{ABC8DEB6-CA9D-49EF-B327-E2BEDB4530B7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Sheet1!$E$1:$E$246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L12" i="1" s="1"/>
  <c r="J36" i="1"/>
  <c r="K36" i="1" s="1"/>
  <c r="L36" i="1" s="1"/>
  <c r="I58" i="1"/>
  <c r="J58" i="1"/>
  <c r="K58" i="1" s="1"/>
  <c r="L58" i="1" s="1"/>
  <c r="I75" i="1"/>
  <c r="J75" i="1" s="1"/>
  <c r="K75" i="1" s="1"/>
  <c r="L75" i="1" s="1"/>
  <c r="I77" i="1"/>
  <c r="J77" i="1" s="1"/>
  <c r="K77" i="1" s="1"/>
  <c r="L77" i="1" s="1"/>
  <c r="I95" i="1"/>
  <c r="J95" i="1" s="1"/>
  <c r="K95" i="1" s="1"/>
  <c r="L95" i="1" s="1"/>
  <c r="I112" i="1"/>
  <c r="J112" i="1" s="1"/>
  <c r="K112" i="1" s="1"/>
  <c r="L112" i="1" s="1"/>
  <c r="I123" i="1"/>
  <c r="J123" i="1" s="1"/>
  <c r="K123" i="1" s="1"/>
  <c r="L123" i="1" s="1"/>
  <c r="I126" i="1"/>
  <c r="J126" i="1" s="1"/>
  <c r="K126" i="1" s="1"/>
  <c r="L126" i="1" s="1"/>
  <c r="I136" i="1"/>
  <c r="J136" i="1" s="1"/>
  <c r="K136" i="1" s="1"/>
  <c r="L136" i="1" s="1"/>
  <c r="I147" i="1"/>
  <c r="J147" i="1" s="1"/>
  <c r="K147" i="1" s="1"/>
  <c r="L147" i="1" s="1"/>
  <c r="I158" i="1"/>
  <c r="J158" i="1" s="1"/>
  <c r="K158" i="1" s="1"/>
  <c r="L158" i="1" s="1"/>
  <c r="I168" i="1"/>
  <c r="J168" i="1" s="1"/>
  <c r="K168" i="1" s="1"/>
  <c r="L168" i="1" s="1"/>
  <c r="I178" i="1"/>
  <c r="J178" i="1" s="1"/>
  <c r="K178" i="1" s="1"/>
  <c r="L178" i="1" s="1"/>
  <c r="J186" i="1"/>
  <c r="K186" i="1" s="1"/>
  <c r="L186" i="1" s="1"/>
  <c r="I207" i="1"/>
  <c r="J207" i="1" s="1"/>
  <c r="K207" i="1" s="1"/>
  <c r="L207" i="1" s="1"/>
  <c r="I215" i="1"/>
  <c r="J215" i="1" s="1"/>
  <c r="K215" i="1" s="1"/>
  <c r="L215" i="1" s="1"/>
  <c r="I223" i="1"/>
  <c r="J223" i="1" s="1"/>
  <c r="K223" i="1" s="1"/>
  <c r="L223" i="1" s="1"/>
  <c r="I229" i="1"/>
  <c r="J229" i="1" s="1"/>
  <c r="K229" i="1" s="1"/>
  <c r="L229" i="1" s="1"/>
  <c r="I236" i="1"/>
  <c r="J236" i="1" s="1"/>
  <c r="K236" i="1" s="1"/>
  <c r="L236" i="1" s="1"/>
  <c r="H8" i="1"/>
  <c r="H12" i="1"/>
  <c r="H14" i="1"/>
  <c r="H28" i="1"/>
  <c r="H36" i="1"/>
  <c r="H39" i="1"/>
  <c r="H53" i="1"/>
  <c r="H64" i="1"/>
  <c r="H78" i="1"/>
  <c r="H92" i="1"/>
  <c r="H98" i="1"/>
  <c r="H102" i="1"/>
  <c r="H112" i="1"/>
  <c r="H124" i="1"/>
  <c r="H130" i="1"/>
  <c r="H134" i="1"/>
  <c r="H144" i="1"/>
  <c r="H156" i="1"/>
  <c r="H166" i="1"/>
  <c r="H176" i="1"/>
  <c r="H188" i="1"/>
  <c r="H198" i="1"/>
  <c r="H208" i="1"/>
  <c r="H220" i="1"/>
  <c r="H230" i="1"/>
  <c r="H240" i="1"/>
  <c r="G3" i="1"/>
  <c r="G4" i="1"/>
  <c r="H4" i="1" s="1"/>
  <c r="G5" i="1"/>
  <c r="I5" i="1" s="1"/>
  <c r="J5" i="1" s="1"/>
  <c r="K5" i="1" s="1"/>
  <c r="L5" i="1" s="1"/>
  <c r="G6" i="1"/>
  <c r="I6" i="1" s="1"/>
  <c r="J6" i="1" s="1"/>
  <c r="K6" i="1" s="1"/>
  <c r="L6" i="1" s="1"/>
  <c r="G7" i="1"/>
  <c r="I7" i="1" s="1"/>
  <c r="J7" i="1" s="1"/>
  <c r="K7" i="1" s="1"/>
  <c r="L7" i="1" s="1"/>
  <c r="G8" i="1"/>
  <c r="I8" i="1" s="1"/>
  <c r="J8" i="1" s="1"/>
  <c r="K8" i="1" s="1"/>
  <c r="L8" i="1" s="1"/>
  <c r="G9" i="1"/>
  <c r="G10" i="1"/>
  <c r="G11" i="1"/>
  <c r="G12" i="1"/>
  <c r="I12" i="1" s="1"/>
  <c r="J12" i="1" s="1"/>
  <c r="G13" i="1"/>
  <c r="I13" i="1" s="1"/>
  <c r="J13" i="1" s="1"/>
  <c r="K13" i="1" s="1"/>
  <c r="L13" i="1" s="1"/>
  <c r="G14" i="1"/>
  <c r="I14" i="1" s="1"/>
  <c r="J14" i="1" s="1"/>
  <c r="K14" i="1" s="1"/>
  <c r="L14" i="1" s="1"/>
  <c r="G15" i="1"/>
  <c r="I15" i="1" s="1"/>
  <c r="J15" i="1" s="1"/>
  <c r="K15" i="1" s="1"/>
  <c r="L15" i="1" s="1"/>
  <c r="G16" i="1"/>
  <c r="I16" i="1" s="1"/>
  <c r="J16" i="1" s="1"/>
  <c r="K16" i="1" s="1"/>
  <c r="L16" i="1" s="1"/>
  <c r="G17" i="1"/>
  <c r="H17" i="1" s="1"/>
  <c r="G18" i="1"/>
  <c r="G19" i="1"/>
  <c r="G20" i="1"/>
  <c r="I20" i="1" s="1"/>
  <c r="J20" i="1" s="1"/>
  <c r="K20" i="1" s="1"/>
  <c r="L20" i="1" s="1"/>
  <c r="G21" i="1"/>
  <c r="I21" i="1" s="1"/>
  <c r="J21" i="1" s="1"/>
  <c r="K21" i="1" s="1"/>
  <c r="L21" i="1" s="1"/>
  <c r="G22" i="1"/>
  <c r="I22" i="1" s="1"/>
  <c r="J22" i="1" s="1"/>
  <c r="K22" i="1" s="1"/>
  <c r="L22" i="1" s="1"/>
  <c r="G23" i="1"/>
  <c r="I23" i="1" s="1"/>
  <c r="J23" i="1" s="1"/>
  <c r="K23" i="1" s="1"/>
  <c r="L23" i="1" s="1"/>
  <c r="G24" i="1"/>
  <c r="I24" i="1" s="1"/>
  <c r="J24" i="1" s="1"/>
  <c r="K24" i="1" s="1"/>
  <c r="L24" i="1" s="1"/>
  <c r="G25" i="1"/>
  <c r="G26" i="1"/>
  <c r="H26" i="1" s="1"/>
  <c r="G27" i="1"/>
  <c r="G28" i="1"/>
  <c r="I28" i="1" s="1"/>
  <c r="J28" i="1" s="1"/>
  <c r="K28" i="1" s="1"/>
  <c r="L28" i="1" s="1"/>
  <c r="G29" i="1"/>
  <c r="I29" i="1" s="1"/>
  <c r="J29" i="1" s="1"/>
  <c r="K29" i="1" s="1"/>
  <c r="L29" i="1" s="1"/>
  <c r="G30" i="1"/>
  <c r="I30" i="1" s="1"/>
  <c r="J30" i="1" s="1"/>
  <c r="K30" i="1" s="1"/>
  <c r="L30" i="1" s="1"/>
  <c r="G31" i="1"/>
  <c r="I31" i="1" s="1"/>
  <c r="J31" i="1" s="1"/>
  <c r="K31" i="1" s="1"/>
  <c r="L31" i="1" s="1"/>
  <c r="G32" i="1"/>
  <c r="I32" i="1" s="1"/>
  <c r="J32" i="1" s="1"/>
  <c r="K32" i="1" s="1"/>
  <c r="L32" i="1" s="1"/>
  <c r="G33" i="1"/>
  <c r="G34" i="1"/>
  <c r="G35" i="1"/>
  <c r="G36" i="1"/>
  <c r="I36" i="1" s="1"/>
  <c r="G37" i="1"/>
  <c r="I37" i="1" s="1"/>
  <c r="J37" i="1" s="1"/>
  <c r="K37" i="1" s="1"/>
  <c r="L37" i="1" s="1"/>
  <c r="G38" i="1"/>
  <c r="H38" i="1" s="1"/>
  <c r="G39" i="1"/>
  <c r="I39" i="1" s="1"/>
  <c r="J39" i="1" s="1"/>
  <c r="K39" i="1" s="1"/>
  <c r="L39" i="1" s="1"/>
  <c r="G40" i="1"/>
  <c r="I40" i="1" s="1"/>
  <c r="J40" i="1" s="1"/>
  <c r="K40" i="1" s="1"/>
  <c r="L40" i="1" s="1"/>
  <c r="G41" i="1"/>
  <c r="G42" i="1"/>
  <c r="G43" i="1"/>
  <c r="G44" i="1"/>
  <c r="I44" i="1" s="1"/>
  <c r="J44" i="1" s="1"/>
  <c r="K44" i="1" s="1"/>
  <c r="L44" i="1" s="1"/>
  <c r="G45" i="1"/>
  <c r="I45" i="1" s="1"/>
  <c r="J45" i="1" s="1"/>
  <c r="K45" i="1" s="1"/>
  <c r="L45" i="1" s="1"/>
  <c r="G46" i="1"/>
  <c r="I46" i="1" s="1"/>
  <c r="J46" i="1" s="1"/>
  <c r="K46" i="1" s="1"/>
  <c r="L46" i="1" s="1"/>
  <c r="G47" i="1"/>
  <c r="I47" i="1" s="1"/>
  <c r="J47" i="1" s="1"/>
  <c r="K47" i="1" s="1"/>
  <c r="L47" i="1" s="1"/>
  <c r="G48" i="1"/>
  <c r="I48" i="1" s="1"/>
  <c r="J48" i="1" s="1"/>
  <c r="K48" i="1" s="1"/>
  <c r="L48" i="1" s="1"/>
  <c r="G49" i="1"/>
  <c r="H49" i="1" s="1"/>
  <c r="G50" i="1"/>
  <c r="G51" i="1"/>
  <c r="G52" i="1"/>
  <c r="I52" i="1" s="1"/>
  <c r="J52" i="1" s="1"/>
  <c r="K52" i="1" s="1"/>
  <c r="L52" i="1" s="1"/>
  <c r="G53" i="1"/>
  <c r="I53" i="1" s="1"/>
  <c r="J53" i="1" s="1"/>
  <c r="K53" i="1" s="1"/>
  <c r="L53" i="1" s="1"/>
  <c r="G54" i="1"/>
  <c r="I54" i="1" s="1"/>
  <c r="J54" i="1" s="1"/>
  <c r="K54" i="1" s="1"/>
  <c r="L54" i="1" s="1"/>
  <c r="G55" i="1"/>
  <c r="I55" i="1" s="1"/>
  <c r="J55" i="1" s="1"/>
  <c r="K55" i="1" s="1"/>
  <c r="L55" i="1" s="1"/>
  <c r="G56" i="1"/>
  <c r="I56" i="1" s="1"/>
  <c r="J56" i="1" s="1"/>
  <c r="K56" i="1" s="1"/>
  <c r="L56" i="1" s="1"/>
  <c r="G57" i="1"/>
  <c r="H57" i="1" s="1"/>
  <c r="G58" i="1"/>
  <c r="H58" i="1" s="1"/>
  <c r="G59" i="1"/>
  <c r="G60" i="1"/>
  <c r="I60" i="1" s="1"/>
  <c r="J60" i="1" s="1"/>
  <c r="K60" i="1" s="1"/>
  <c r="L60" i="1" s="1"/>
  <c r="G61" i="1"/>
  <c r="I61" i="1" s="1"/>
  <c r="J61" i="1" s="1"/>
  <c r="K61" i="1" s="1"/>
  <c r="L61" i="1" s="1"/>
  <c r="G62" i="1"/>
  <c r="I62" i="1" s="1"/>
  <c r="J62" i="1" s="1"/>
  <c r="K62" i="1" s="1"/>
  <c r="L62" i="1" s="1"/>
  <c r="G63" i="1"/>
  <c r="I63" i="1" s="1"/>
  <c r="J63" i="1" s="1"/>
  <c r="K63" i="1" s="1"/>
  <c r="L63" i="1" s="1"/>
  <c r="G64" i="1"/>
  <c r="I64" i="1" s="1"/>
  <c r="J64" i="1" s="1"/>
  <c r="K64" i="1" s="1"/>
  <c r="L64" i="1" s="1"/>
  <c r="G65" i="1"/>
  <c r="G66" i="1"/>
  <c r="H66" i="1" s="1"/>
  <c r="G67" i="1"/>
  <c r="H67" i="1" s="1"/>
  <c r="G68" i="1"/>
  <c r="I68" i="1" s="1"/>
  <c r="J68" i="1" s="1"/>
  <c r="K68" i="1" s="1"/>
  <c r="L68" i="1" s="1"/>
  <c r="G69" i="1"/>
  <c r="I69" i="1" s="1"/>
  <c r="J69" i="1" s="1"/>
  <c r="K69" i="1" s="1"/>
  <c r="L69" i="1" s="1"/>
  <c r="G70" i="1"/>
  <c r="I70" i="1" s="1"/>
  <c r="J70" i="1" s="1"/>
  <c r="K70" i="1" s="1"/>
  <c r="L70" i="1" s="1"/>
  <c r="G71" i="1"/>
  <c r="I71" i="1" s="1"/>
  <c r="J71" i="1" s="1"/>
  <c r="K71" i="1" s="1"/>
  <c r="L71" i="1" s="1"/>
  <c r="G72" i="1"/>
  <c r="I72" i="1" s="1"/>
  <c r="J72" i="1" s="1"/>
  <c r="K72" i="1" s="1"/>
  <c r="L72" i="1" s="1"/>
  <c r="G73" i="1"/>
  <c r="G74" i="1"/>
  <c r="G75" i="1"/>
  <c r="H75" i="1" s="1"/>
  <c r="G76" i="1"/>
  <c r="I76" i="1" s="1"/>
  <c r="J76" i="1" s="1"/>
  <c r="K76" i="1" s="1"/>
  <c r="L76" i="1" s="1"/>
  <c r="G77" i="1"/>
  <c r="H77" i="1" s="1"/>
  <c r="G78" i="1"/>
  <c r="I78" i="1" s="1"/>
  <c r="J78" i="1" s="1"/>
  <c r="K78" i="1" s="1"/>
  <c r="L78" i="1" s="1"/>
  <c r="G79" i="1"/>
  <c r="I79" i="1" s="1"/>
  <c r="J79" i="1" s="1"/>
  <c r="K79" i="1" s="1"/>
  <c r="L79" i="1" s="1"/>
  <c r="G80" i="1"/>
  <c r="I80" i="1" s="1"/>
  <c r="J80" i="1" s="1"/>
  <c r="K80" i="1" s="1"/>
  <c r="L80" i="1" s="1"/>
  <c r="G81" i="1"/>
  <c r="G82" i="1"/>
  <c r="G83" i="1"/>
  <c r="G84" i="1"/>
  <c r="I84" i="1" s="1"/>
  <c r="J84" i="1" s="1"/>
  <c r="K84" i="1" s="1"/>
  <c r="L84" i="1" s="1"/>
  <c r="G85" i="1"/>
  <c r="I85" i="1" s="1"/>
  <c r="J85" i="1" s="1"/>
  <c r="K85" i="1" s="1"/>
  <c r="L85" i="1" s="1"/>
  <c r="G86" i="1"/>
  <c r="I86" i="1" s="1"/>
  <c r="J86" i="1" s="1"/>
  <c r="K86" i="1" s="1"/>
  <c r="L86" i="1" s="1"/>
  <c r="G87" i="1"/>
  <c r="I87" i="1" s="1"/>
  <c r="J87" i="1" s="1"/>
  <c r="K87" i="1" s="1"/>
  <c r="L87" i="1" s="1"/>
  <c r="G88" i="1"/>
  <c r="I88" i="1" s="1"/>
  <c r="J88" i="1" s="1"/>
  <c r="K88" i="1" s="1"/>
  <c r="L88" i="1" s="1"/>
  <c r="G89" i="1"/>
  <c r="G90" i="1"/>
  <c r="G91" i="1"/>
  <c r="G92" i="1"/>
  <c r="I92" i="1" s="1"/>
  <c r="J92" i="1" s="1"/>
  <c r="K92" i="1" s="1"/>
  <c r="L92" i="1" s="1"/>
  <c r="G93" i="1"/>
  <c r="I93" i="1" s="1"/>
  <c r="J93" i="1" s="1"/>
  <c r="K93" i="1" s="1"/>
  <c r="L93" i="1" s="1"/>
  <c r="G94" i="1"/>
  <c r="H94" i="1" s="1"/>
  <c r="G95" i="1"/>
  <c r="H95" i="1" s="1"/>
  <c r="G96" i="1"/>
  <c r="I96" i="1" s="1"/>
  <c r="J96" i="1" s="1"/>
  <c r="K96" i="1" s="1"/>
  <c r="L96" i="1" s="1"/>
  <c r="G97" i="1"/>
  <c r="G98" i="1"/>
  <c r="I98" i="1" s="1"/>
  <c r="J98" i="1" s="1"/>
  <c r="K98" i="1" s="1"/>
  <c r="L98" i="1" s="1"/>
  <c r="G99" i="1"/>
  <c r="G100" i="1"/>
  <c r="I100" i="1" s="1"/>
  <c r="J100" i="1" s="1"/>
  <c r="K100" i="1" s="1"/>
  <c r="L100" i="1" s="1"/>
  <c r="G101" i="1"/>
  <c r="I101" i="1" s="1"/>
  <c r="J101" i="1" s="1"/>
  <c r="K101" i="1" s="1"/>
  <c r="L101" i="1" s="1"/>
  <c r="G102" i="1"/>
  <c r="I102" i="1" s="1"/>
  <c r="J102" i="1" s="1"/>
  <c r="K102" i="1" s="1"/>
  <c r="L102" i="1" s="1"/>
  <c r="G103" i="1"/>
  <c r="H103" i="1" s="1"/>
  <c r="G104" i="1"/>
  <c r="H104" i="1" s="1"/>
  <c r="G105" i="1"/>
  <c r="G106" i="1"/>
  <c r="I106" i="1" s="1"/>
  <c r="J106" i="1" s="1"/>
  <c r="K106" i="1" s="1"/>
  <c r="L106" i="1" s="1"/>
  <c r="G107" i="1"/>
  <c r="G108" i="1"/>
  <c r="I108" i="1" s="1"/>
  <c r="J108" i="1" s="1"/>
  <c r="K108" i="1" s="1"/>
  <c r="L108" i="1" s="1"/>
  <c r="G109" i="1"/>
  <c r="I109" i="1" s="1"/>
  <c r="J109" i="1" s="1"/>
  <c r="K109" i="1" s="1"/>
  <c r="L109" i="1" s="1"/>
  <c r="G110" i="1"/>
  <c r="I110" i="1" s="1"/>
  <c r="J110" i="1" s="1"/>
  <c r="K110" i="1" s="1"/>
  <c r="L110" i="1" s="1"/>
  <c r="G111" i="1"/>
  <c r="I111" i="1" s="1"/>
  <c r="J111" i="1" s="1"/>
  <c r="K111" i="1" s="1"/>
  <c r="L111" i="1" s="1"/>
  <c r="G112" i="1"/>
  <c r="G113" i="1"/>
  <c r="G114" i="1"/>
  <c r="I114" i="1" s="1"/>
  <c r="J114" i="1" s="1"/>
  <c r="K114" i="1" s="1"/>
  <c r="L114" i="1" s="1"/>
  <c r="G115" i="1"/>
  <c r="G116" i="1"/>
  <c r="I116" i="1" s="1"/>
  <c r="J116" i="1" s="1"/>
  <c r="K116" i="1" s="1"/>
  <c r="L116" i="1" s="1"/>
  <c r="G117" i="1"/>
  <c r="I117" i="1" s="1"/>
  <c r="J117" i="1" s="1"/>
  <c r="K117" i="1" s="1"/>
  <c r="L117" i="1" s="1"/>
  <c r="G118" i="1"/>
  <c r="I118" i="1" s="1"/>
  <c r="J118" i="1" s="1"/>
  <c r="K118" i="1" s="1"/>
  <c r="L118" i="1" s="1"/>
  <c r="G119" i="1"/>
  <c r="I119" i="1" s="1"/>
  <c r="J119" i="1" s="1"/>
  <c r="K119" i="1" s="1"/>
  <c r="L119" i="1" s="1"/>
  <c r="G120" i="1"/>
  <c r="I120" i="1" s="1"/>
  <c r="J120" i="1" s="1"/>
  <c r="K120" i="1" s="1"/>
  <c r="L120" i="1" s="1"/>
  <c r="G121" i="1"/>
  <c r="G122" i="1"/>
  <c r="I122" i="1" s="1"/>
  <c r="J122" i="1" s="1"/>
  <c r="K122" i="1" s="1"/>
  <c r="L122" i="1" s="1"/>
  <c r="G123" i="1"/>
  <c r="H123" i="1" s="1"/>
  <c r="G124" i="1"/>
  <c r="I124" i="1" s="1"/>
  <c r="J124" i="1" s="1"/>
  <c r="K124" i="1" s="1"/>
  <c r="L124" i="1" s="1"/>
  <c r="G125" i="1"/>
  <c r="I125" i="1" s="1"/>
  <c r="J125" i="1" s="1"/>
  <c r="K125" i="1" s="1"/>
  <c r="L125" i="1" s="1"/>
  <c r="G126" i="1"/>
  <c r="H126" i="1" s="1"/>
  <c r="G127" i="1"/>
  <c r="I127" i="1" s="1"/>
  <c r="J127" i="1" s="1"/>
  <c r="K127" i="1" s="1"/>
  <c r="L127" i="1" s="1"/>
  <c r="G128" i="1"/>
  <c r="I128" i="1" s="1"/>
  <c r="J128" i="1" s="1"/>
  <c r="K128" i="1" s="1"/>
  <c r="L128" i="1" s="1"/>
  <c r="G129" i="1"/>
  <c r="G130" i="1"/>
  <c r="I130" i="1" s="1"/>
  <c r="J130" i="1" s="1"/>
  <c r="K130" i="1" s="1"/>
  <c r="L130" i="1" s="1"/>
  <c r="G131" i="1"/>
  <c r="H131" i="1" s="1"/>
  <c r="G132" i="1"/>
  <c r="I132" i="1" s="1"/>
  <c r="J132" i="1" s="1"/>
  <c r="K132" i="1" s="1"/>
  <c r="L132" i="1" s="1"/>
  <c r="G133" i="1"/>
  <c r="I133" i="1" s="1"/>
  <c r="J133" i="1" s="1"/>
  <c r="K133" i="1" s="1"/>
  <c r="L133" i="1" s="1"/>
  <c r="G134" i="1"/>
  <c r="I134" i="1" s="1"/>
  <c r="J134" i="1" s="1"/>
  <c r="K134" i="1" s="1"/>
  <c r="L134" i="1" s="1"/>
  <c r="G135" i="1"/>
  <c r="H135" i="1" s="1"/>
  <c r="G136" i="1"/>
  <c r="H136" i="1" s="1"/>
  <c r="G137" i="1"/>
  <c r="G138" i="1"/>
  <c r="I138" i="1" s="1"/>
  <c r="J138" i="1" s="1"/>
  <c r="K138" i="1" s="1"/>
  <c r="L138" i="1" s="1"/>
  <c r="G139" i="1"/>
  <c r="G140" i="1"/>
  <c r="I140" i="1" s="1"/>
  <c r="J140" i="1" s="1"/>
  <c r="K140" i="1" s="1"/>
  <c r="L140" i="1" s="1"/>
  <c r="G141" i="1"/>
  <c r="I141" i="1" s="1"/>
  <c r="J141" i="1" s="1"/>
  <c r="K141" i="1" s="1"/>
  <c r="L141" i="1" s="1"/>
  <c r="G142" i="1"/>
  <c r="I142" i="1" s="1"/>
  <c r="J142" i="1" s="1"/>
  <c r="K142" i="1" s="1"/>
  <c r="L142" i="1" s="1"/>
  <c r="G143" i="1"/>
  <c r="I143" i="1" s="1"/>
  <c r="J143" i="1" s="1"/>
  <c r="K143" i="1" s="1"/>
  <c r="L143" i="1" s="1"/>
  <c r="G144" i="1"/>
  <c r="I144" i="1" s="1"/>
  <c r="J144" i="1" s="1"/>
  <c r="K144" i="1" s="1"/>
  <c r="L144" i="1" s="1"/>
  <c r="G145" i="1"/>
  <c r="G146" i="1"/>
  <c r="H146" i="1" s="1"/>
  <c r="G147" i="1"/>
  <c r="H147" i="1" s="1"/>
  <c r="G148" i="1"/>
  <c r="I148" i="1" s="1"/>
  <c r="J148" i="1" s="1"/>
  <c r="K148" i="1" s="1"/>
  <c r="L148" i="1" s="1"/>
  <c r="G149" i="1"/>
  <c r="I149" i="1" s="1"/>
  <c r="J149" i="1" s="1"/>
  <c r="K149" i="1" s="1"/>
  <c r="L149" i="1" s="1"/>
  <c r="G150" i="1"/>
  <c r="I150" i="1" s="1"/>
  <c r="J150" i="1" s="1"/>
  <c r="K150" i="1" s="1"/>
  <c r="L150" i="1" s="1"/>
  <c r="G151" i="1"/>
  <c r="I151" i="1" s="1"/>
  <c r="J151" i="1" s="1"/>
  <c r="K151" i="1" s="1"/>
  <c r="L151" i="1" s="1"/>
  <c r="G152" i="1"/>
  <c r="I152" i="1" s="1"/>
  <c r="J152" i="1" s="1"/>
  <c r="K152" i="1" s="1"/>
  <c r="L152" i="1" s="1"/>
  <c r="G153" i="1"/>
  <c r="G154" i="1"/>
  <c r="I154" i="1" s="1"/>
  <c r="J154" i="1" s="1"/>
  <c r="K154" i="1" s="1"/>
  <c r="L154" i="1" s="1"/>
  <c r="G155" i="1"/>
  <c r="G156" i="1"/>
  <c r="I156" i="1" s="1"/>
  <c r="J156" i="1" s="1"/>
  <c r="K156" i="1" s="1"/>
  <c r="L156" i="1" s="1"/>
  <c r="G157" i="1"/>
  <c r="I157" i="1" s="1"/>
  <c r="J157" i="1" s="1"/>
  <c r="K157" i="1" s="1"/>
  <c r="L157" i="1" s="1"/>
  <c r="G158" i="1"/>
  <c r="H158" i="1" s="1"/>
  <c r="G159" i="1"/>
  <c r="I159" i="1" s="1"/>
  <c r="J159" i="1" s="1"/>
  <c r="K159" i="1" s="1"/>
  <c r="L159" i="1" s="1"/>
  <c r="G160" i="1"/>
  <c r="I160" i="1" s="1"/>
  <c r="J160" i="1" s="1"/>
  <c r="K160" i="1" s="1"/>
  <c r="L160" i="1" s="1"/>
  <c r="G161" i="1"/>
  <c r="G162" i="1"/>
  <c r="I162" i="1" s="1"/>
  <c r="J162" i="1" s="1"/>
  <c r="K162" i="1" s="1"/>
  <c r="L162" i="1" s="1"/>
  <c r="G163" i="1"/>
  <c r="H163" i="1" s="1"/>
  <c r="G164" i="1"/>
  <c r="I164" i="1" s="1"/>
  <c r="J164" i="1" s="1"/>
  <c r="K164" i="1" s="1"/>
  <c r="L164" i="1" s="1"/>
  <c r="G165" i="1"/>
  <c r="I165" i="1" s="1"/>
  <c r="J165" i="1" s="1"/>
  <c r="K165" i="1" s="1"/>
  <c r="L165" i="1" s="1"/>
  <c r="G166" i="1"/>
  <c r="I166" i="1" s="1"/>
  <c r="J166" i="1" s="1"/>
  <c r="K166" i="1" s="1"/>
  <c r="L166" i="1" s="1"/>
  <c r="G167" i="1"/>
  <c r="H167" i="1" s="1"/>
  <c r="G168" i="1"/>
  <c r="H168" i="1" s="1"/>
  <c r="G169" i="1"/>
  <c r="G170" i="1"/>
  <c r="I170" i="1" s="1"/>
  <c r="J170" i="1" s="1"/>
  <c r="K170" i="1" s="1"/>
  <c r="L170" i="1" s="1"/>
  <c r="G171" i="1"/>
  <c r="H171" i="1" s="1"/>
  <c r="G172" i="1"/>
  <c r="I172" i="1" s="1"/>
  <c r="J172" i="1" s="1"/>
  <c r="K172" i="1" s="1"/>
  <c r="L172" i="1" s="1"/>
  <c r="G173" i="1"/>
  <c r="I173" i="1" s="1"/>
  <c r="J173" i="1" s="1"/>
  <c r="K173" i="1" s="1"/>
  <c r="L173" i="1" s="1"/>
  <c r="G174" i="1"/>
  <c r="I174" i="1" s="1"/>
  <c r="J174" i="1" s="1"/>
  <c r="K174" i="1" s="1"/>
  <c r="L174" i="1" s="1"/>
  <c r="G175" i="1"/>
  <c r="I175" i="1" s="1"/>
  <c r="J175" i="1" s="1"/>
  <c r="K175" i="1" s="1"/>
  <c r="L175" i="1" s="1"/>
  <c r="G176" i="1"/>
  <c r="I176" i="1" s="1"/>
  <c r="J176" i="1" s="1"/>
  <c r="K176" i="1" s="1"/>
  <c r="L176" i="1" s="1"/>
  <c r="G177" i="1"/>
  <c r="G178" i="1"/>
  <c r="H178" i="1" s="1"/>
  <c r="G179" i="1"/>
  <c r="H179" i="1" s="1"/>
  <c r="G180" i="1"/>
  <c r="I180" i="1" s="1"/>
  <c r="J180" i="1" s="1"/>
  <c r="K180" i="1" s="1"/>
  <c r="L180" i="1" s="1"/>
  <c r="G181" i="1"/>
  <c r="I181" i="1" s="1"/>
  <c r="J181" i="1" s="1"/>
  <c r="K181" i="1" s="1"/>
  <c r="L181" i="1" s="1"/>
  <c r="G182" i="1"/>
  <c r="I182" i="1" s="1"/>
  <c r="J182" i="1" s="1"/>
  <c r="K182" i="1" s="1"/>
  <c r="L182" i="1" s="1"/>
  <c r="G183" i="1"/>
  <c r="I183" i="1" s="1"/>
  <c r="J183" i="1" s="1"/>
  <c r="K183" i="1" s="1"/>
  <c r="L183" i="1" s="1"/>
  <c r="G184" i="1"/>
  <c r="H184" i="1" s="1"/>
  <c r="G185" i="1"/>
  <c r="G186" i="1"/>
  <c r="I186" i="1" s="1"/>
  <c r="G187" i="1"/>
  <c r="H187" i="1" s="1"/>
  <c r="G188" i="1"/>
  <c r="I188" i="1" s="1"/>
  <c r="J188" i="1" s="1"/>
  <c r="K188" i="1" s="1"/>
  <c r="L188" i="1" s="1"/>
  <c r="G189" i="1"/>
  <c r="H189" i="1" s="1"/>
  <c r="G190" i="1"/>
  <c r="I190" i="1" s="1"/>
  <c r="J190" i="1" s="1"/>
  <c r="K190" i="1" s="1"/>
  <c r="L190" i="1" s="1"/>
  <c r="G191" i="1"/>
  <c r="H191" i="1" s="1"/>
  <c r="G192" i="1"/>
  <c r="H192" i="1" s="1"/>
  <c r="G193" i="1"/>
  <c r="H193" i="1" s="1"/>
  <c r="G194" i="1"/>
  <c r="I194" i="1" s="1"/>
  <c r="J194" i="1" s="1"/>
  <c r="K194" i="1" s="1"/>
  <c r="L194" i="1" s="1"/>
  <c r="G195" i="1"/>
  <c r="G196" i="1"/>
  <c r="I196" i="1" s="1"/>
  <c r="J196" i="1" s="1"/>
  <c r="K196" i="1" s="1"/>
  <c r="L196" i="1" s="1"/>
  <c r="G197" i="1"/>
  <c r="I197" i="1" s="1"/>
  <c r="J197" i="1" s="1"/>
  <c r="K197" i="1" s="1"/>
  <c r="L197" i="1" s="1"/>
  <c r="G198" i="1"/>
  <c r="I198" i="1" s="1"/>
  <c r="J198" i="1" s="1"/>
  <c r="K198" i="1" s="1"/>
  <c r="L198" i="1" s="1"/>
  <c r="G199" i="1"/>
  <c r="I199" i="1" s="1"/>
  <c r="J199" i="1" s="1"/>
  <c r="K199" i="1" s="1"/>
  <c r="L199" i="1" s="1"/>
  <c r="G200" i="1"/>
  <c r="H200" i="1" s="1"/>
  <c r="G201" i="1"/>
  <c r="H201" i="1" s="1"/>
  <c r="G202" i="1"/>
  <c r="I202" i="1" s="1"/>
  <c r="J202" i="1" s="1"/>
  <c r="K202" i="1" s="1"/>
  <c r="L202" i="1" s="1"/>
  <c r="G203" i="1"/>
  <c r="G204" i="1"/>
  <c r="I204" i="1" s="1"/>
  <c r="J204" i="1" s="1"/>
  <c r="K204" i="1" s="1"/>
  <c r="L204" i="1" s="1"/>
  <c r="G205" i="1"/>
  <c r="I205" i="1" s="1"/>
  <c r="J205" i="1" s="1"/>
  <c r="K205" i="1" s="1"/>
  <c r="L205" i="1" s="1"/>
  <c r="G206" i="1"/>
  <c r="I206" i="1" s="1"/>
  <c r="J206" i="1" s="1"/>
  <c r="K206" i="1" s="1"/>
  <c r="L206" i="1" s="1"/>
  <c r="G207" i="1"/>
  <c r="H207" i="1" s="1"/>
  <c r="G208" i="1"/>
  <c r="I208" i="1" s="1"/>
  <c r="J208" i="1" s="1"/>
  <c r="K208" i="1" s="1"/>
  <c r="L208" i="1" s="1"/>
  <c r="G209" i="1"/>
  <c r="G210" i="1"/>
  <c r="H210" i="1" s="1"/>
  <c r="G211" i="1"/>
  <c r="H211" i="1" s="1"/>
  <c r="G212" i="1"/>
  <c r="I212" i="1" s="1"/>
  <c r="J212" i="1" s="1"/>
  <c r="K212" i="1" s="1"/>
  <c r="L212" i="1" s="1"/>
  <c r="G213" i="1"/>
  <c r="I213" i="1" s="1"/>
  <c r="J213" i="1" s="1"/>
  <c r="K213" i="1" s="1"/>
  <c r="L213" i="1" s="1"/>
  <c r="G214" i="1"/>
  <c r="H214" i="1" s="1"/>
  <c r="G215" i="1"/>
  <c r="H215" i="1" s="1"/>
  <c r="G216" i="1"/>
  <c r="I216" i="1" s="1"/>
  <c r="J216" i="1" s="1"/>
  <c r="K216" i="1" s="1"/>
  <c r="L216" i="1" s="1"/>
  <c r="G217" i="1"/>
  <c r="G218" i="1"/>
  <c r="I218" i="1" s="1"/>
  <c r="J218" i="1" s="1"/>
  <c r="K218" i="1" s="1"/>
  <c r="L218" i="1" s="1"/>
  <c r="G219" i="1"/>
  <c r="H219" i="1" s="1"/>
  <c r="G220" i="1"/>
  <c r="I220" i="1" s="1"/>
  <c r="J220" i="1" s="1"/>
  <c r="K220" i="1" s="1"/>
  <c r="L220" i="1" s="1"/>
  <c r="G221" i="1"/>
  <c r="H221" i="1" s="1"/>
  <c r="G222" i="1"/>
  <c r="I222" i="1" s="1"/>
  <c r="J222" i="1" s="1"/>
  <c r="K222" i="1" s="1"/>
  <c r="L222" i="1" s="1"/>
  <c r="G223" i="1"/>
  <c r="H223" i="1" s="1"/>
  <c r="G224" i="1"/>
  <c r="I224" i="1" s="1"/>
  <c r="J224" i="1" s="1"/>
  <c r="K224" i="1" s="1"/>
  <c r="L224" i="1" s="1"/>
  <c r="G225" i="1"/>
  <c r="H225" i="1" s="1"/>
  <c r="G226" i="1"/>
  <c r="I226" i="1" s="1"/>
  <c r="J226" i="1" s="1"/>
  <c r="K226" i="1" s="1"/>
  <c r="L226" i="1" s="1"/>
  <c r="G227" i="1"/>
  <c r="G228" i="1"/>
  <c r="I228" i="1" s="1"/>
  <c r="J228" i="1" s="1"/>
  <c r="K228" i="1" s="1"/>
  <c r="L228" i="1" s="1"/>
  <c r="G229" i="1"/>
  <c r="H229" i="1" s="1"/>
  <c r="G230" i="1"/>
  <c r="I230" i="1" s="1"/>
  <c r="J230" i="1" s="1"/>
  <c r="K230" i="1" s="1"/>
  <c r="L230" i="1" s="1"/>
  <c r="G231" i="1"/>
  <c r="I231" i="1" s="1"/>
  <c r="J231" i="1" s="1"/>
  <c r="K231" i="1" s="1"/>
  <c r="L231" i="1" s="1"/>
  <c r="G232" i="1"/>
  <c r="H232" i="1" s="1"/>
  <c r="G233" i="1"/>
  <c r="H233" i="1" s="1"/>
  <c r="G234" i="1"/>
  <c r="I234" i="1" s="1"/>
  <c r="J234" i="1" s="1"/>
  <c r="K234" i="1" s="1"/>
  <c r="L234" i="1" s="1"/>
  <c r="G235" i="1"/>
  <c r="G236" i="1"/>
  <c r="H236" i="1" s="1"/>
  <c r="G237" i="1"/>
  <c r="I237" i="1" s="1"/>
  <c r="J237" i="1" s="1"/>
  <c r="K237" i="1" s="1"/>
  <c r="L237" i="1" s="1"/>
  <c r="G238" i="1"/>
  <c r="I238" i="1" s="1"/>
  <c r="J238" i="1" s="1"/>
  <c r="K238" i="1" s="1"/>
  <c r="L238" i="1" s="1"/>
  <c r="G239" i="1"/>
  <c r="I239" i="1" s="1"/>
  <c r="J239" i="1" s="1"/>
  <c r="K239" i="1" s="1"/>
  <c r="L239" i="1" s="1"/>
  <c r="G240" i="1"/>
  <c r="I240" i="1" s="1"/>
  <c r="J240" i="1" s="1"/>
  <c r="K240" i="1" s="1"/>
  <c r="L240" i="1" s="1"/>
  <c r="G241" i="1"/>
  <c r="H241" i="1" s="1"/>
  <c r="G242" i="1"/>
  <c r="H242" i="1" s="1"/>
  <c r="G2" i="1"/>
  <c r="I38" i="1" l="1"/>
  <c r="J38" i="1" s="1"/>
  <c r="K38" i="1" s="1"/>
  <c r="L38" i="1" s="1"/>
  <c r="I17" i="1"/>
  <c r="J17" i="1" s="1"/>
  <c r="K17" i="1" s="1"/>
  <c r="L17" i="1" s="1"/>
  <c r="H239" i="1"/>
  <c r="H218" i="1"/>
  <c r="H197" i="1"/>
  <c r="H186" i="1"/>
  <c r="H175" i="1"/>
  <c r="H165" i="1"/>
  <c r="H154" i="1"/>
  <c r="H143" i="1"/>
  <c r="H133" i="1"/>
  <c r="H122" i="1"/>
  <c r="H111" i="1"/>
  <c r="H101" i="1"/>
  <c r="H88" i="1"/>
  <c r="H63" i="1"/>
  <c r="H52" i="1"/>
  <c r="H24" i="1"/>
  <c r="H13" i="1"/>
  <c r="I241" i="1"/>
  <c r="J241" i="1" s="1"/>
  <c r="K241" i="1" s="1"/>
  <c r="L241" i="1" s="1"/>
  <c r="I221" i="1"/>
  <c r="J221" i="1" s="1"/>
  <c r="K221" i="1" s="1"/>
  <c r="L221" i="1" s="1"/>
  <c r="I200" i="1"/>
  <c r="J200" i="1" s="1"/>
  <c r="K200" i="1" s="1"/>
  <c r="L200" i="1" s="1"/>
  <c r="I192" i="1"/>
  <c r="J192" i="1" s="1"/>
  <c r="K192" i="1" s="1"/>
  <c r="L192" i="1" s="1"/>
  <c r="I184" i="1"/>
  <c r="J184" i="1" s="1"/>
  <c r="K184" i="1" s="1"/>
  <c r="L184" i="1" s="1"/>
  <c r="H238" i="1"/>
  <c r="H228" i="1"/>
  <c r="H216" i="1"/>
  <c r="H206" i="1"/>
  <c r="H196" i="1"/>
  <c r="H174" i="1"/>
  <c r="H164" i="1"/>
  <c r="H152" i="1"/>
  <c r="H142" i="1"/>
  <c r="H132" i="1"/>
  <c r="H120" i="1"/>
  <c r="H110" i="1"/>
  <c r="H100" i="1"/>
  <c r="H87" i="1"/>
  <c r="H76" i="1"/>
  <c r="H62" i="1"/>
  <c r="H48" i="1"/>
  <c r="H37" i="1"/>
  <c r="H23" i="1"/>
  <c r="I214" i="1"/>
  <c r="J214" i="1" s="1"/>
  <c r="K214" i="1" s="1"/>
  <c r="L214" i="1" s="1"/>
  <c r="I167" i="1"/>
  <c r="J167" i="1" s="1"/>
  <c r="K167" i="1" s="1"/>
  <c r="L167" i="1" s="1"/>
  <c r="I146" i="1"/>
  <c r="J146" i="1" s="1"/>
  <c r="K146" i="1" s="1"/>
  <c r="L146" i="1" s="1"/>
  <c r="I135" i="1"/>
  <c r="J135" i="1" s="1"/>
  <c r="K135" i="1" s="1"/>
  <c r="L135" i="1" s="1"/>
  <c r="I94" i="1"/>
  <c r="J94" i="1" s="1"/>
  <c r="K94" i="1" s="1"/>
  <c r="L94" i="1" s="1"/>
  <c r="I217" i="1"/>
  <c r="J217" i="1" s="1"/>
  <c r="K217" i="1" s="1"/>
  <c r="L217" i="1" s="1"/>
  <c r="H217" i="1"/>
  <c r="H209" i="1"/>
  <c r="I209" i="1"/>
  <c r="J209" i="1" s="1"/>
  <c r="K209" i="1" s="1"/>
  <c r="L209" i="1" s="1"/>
  <c r="I177" i="1"/>
  <c r="J177" i="1" s="1"/>
  <c r="K177" i="1" s="1"/>
  <c r="L177" i="1" s="1"/>
  <c r="H177" i="1"/>
  <c r="I161" i="1"/>
  <c r="J161" i="1" s="1"/>
  <c r="K161" i="1" s="1"/>
  <c r="L161" i="1" s="1"/>
  <c r="H161" i="1"/>
  <c r="I145" i="1"/>
  <c r="J145" i="1" s="1"/>
  <c r="K145" i="1" s="1"/>
  <c r="L145" i="1" s="1"/>
  <c r="H145" i="1"/>
  <c r="I129" i="1"/>
  <c r="J129" i="1" s="1"/>
  <c r="K129" i="1" s="1"/>
  <c r="L129" i="1" s="1"/>
  <c r="H129" i="1"/>
  <c r="I113" i="1"/>
  <c r="J113" i="1" s="1"/>
  <c r="K113" i="1" s="1"/>
  <c r="L113" i="1" s="1"/>
  <c r="H113" i="1"/>
  <c r="I89" i="1"/>
  <c r="J89" i="1" s="1"/>
  <c r="K89" i="1" s="1"/>
  <c r="L89" i="1" s="1"/>
  <c r="H89" i="1"/>
  <c r="I65" i="1"/>
  <c r="J65" i="1" s="1"/>
  <c r="K65" i="1" s="1"/>
  <c r="L65" i="1" s="1"/>
  <c r="H65" i="1"/>
  <c r="I41" i="1"/>
  <c r="J41" i="1" s="1"/>
  <c r="K41" i="1" s="1"/>
  <c r="L41" i="1" s="1"/>
  <c r="H41" i="1"/>
  <c r="I25" i="1"/>
  <c r="J25" i="1" s="1"/>
  <c r="K25" i="1" s="1"/>
  <c r="L25" i="1" s="1"/>
  <c r="H25" i="1"/>
  <c r="I9" i="1"/>
  <c r="J9" i="1" s="1"/>
  <c r="K9" i="1" s="1"/>
  <c r="L9" i="1" s="1"/>
  <c r="H9" i="1"/>
  <c r="I201" i="1"/>
  <c r="J201" i="1" s="1"/>
  <c r="K201" i="1" s="1"/>
  <c r="L201" i="1" s="1"/>
  <c r="H237" i="1"/>
  <c r="H226" i="1"/>
  <c r="H205" i="1"/>
  <c r="H194" i="1"/>
  <c r="H183" i="1"/>
  <c r="H173" i="1"/>
  <c r="H162" i="1"/>
  <c r="H151" i="1"/>
  <c r="H141" i="1"/>
  <c r="H119" i="1"/>
  <c r="H109" i="1"/>
  <c r="H86" i="1"/>
  <c r="H72" i="1"/>
  <c r="H61" i="1"/>
  <c r="H47" i="1"/>
  <c r="H22" i="1"/>
  <c r="I233" i="1"/>
  <c r="J233" i="1" s="1"/>
  <c r="K233" i="1" s="1"/>
  <c r="L233" i="1" s="1"/>
  <c r="I191" i="1"/>
  <c r="J191" i="1" s="1"/>
  <c r="K191" i="1" s="1"/>
  <c r="L191" i="1" s="1"/>
  <c r="I57" i="1"/>
  <c r="J57" i="1" s="1"/>
  <c r="K57" i="1" s="1"/>
  <c r="L57" i="1" s="1"/>
  <c r="H224" i="1"/>
  <c r="H204" i="1"/>
  <c r="H182" i="1"/>
  <c r="H172" i="1"/>
  <c r="H160" i="1"/>
  <c r="H150" i="1"/>
  <c r="H140" i="1"/>
  <c r="H128" i="1"/>
  <c r="H118" i="1"/>
  <c r="H108" i="1"/>
  <c r="H96" i="1"/>
  <c r="H85" i="1"/>
  <c r="H71" i="1"/>
  <c r="H60" i="1"/>
  <c r="H46" i="1"/>
  <c r="H32" i="1"/>
  <c r="H21" i="1"/>
  <c r="H7" i="1"/>
  <c r="I219" i="1"/>
  <c r="J219" i="1" s="1"/>
  <c r="K219" i="1" s="1"/>
  <c r="L219" i="1" s="1"/>
  <c r="I211" i="1"/>
  <c r="J211" i="1" s="1"/>
  <c r="K211" i="1" s="1"/>
  <c r="L211" i="1" s="1"/>
  <c r="I189" i="1"/>
  <c r="J189" i="1" s="1"/>
  <c r="K189" i="1" s="1"/>
  <c r="L189" i="1" s="1"/>
  <c r="I163" i="1"/>
  <c r="J163" i="1" s="1"/>
  <c r="K163" i="1" s="1"/>
  <c r="L163" i="1" s="1"/>
  <c r="I131" i="1"/>
  <c r="J131" i="1" s="1"/>
  <c r="K131" i="1" s="1"/>
  <c r="L131" i="1" s="1"/>
  <c r="I104" i="1"/>
  <c r="J104" i="1" s="1"/>
  <c r="K104" i="1" s="1"/>
  <c r="L104" i="1" s="1"/>
  <c r="I49" i="1"/>
  <c r="J49" i="1" s="1"/>
  <c r="K49" i="1" s="1"/>
  <c r="L49" i="1" s="1"/>
  <c r="I185" i="1"/>
  <c r="J185" i="1" s="1"/>
  <c r="K185" i="1" s="1"/>
  <c r="L185" i="1" s="1"/>
  <c r="H185" i="1"/>
  <c r="I169" i="1"/>
  <c r="J169" i="1" s="1"/>
  <c r="K169" i="1" s="1"/>
  <c r="L169" i="1" s="1"/>
  <c r="H169" i="1"/>
  <c r="I153" i="1"/>
  <c r="J153" i="1" s="1"/>
  <c r="K153" i="1" s="1"/>
  <c r="L153" i="1" s="1"/>
  <c r="H153" i="1"/>
  <c r="I137" i="1"/>
  <c r="J137" i="1" s="1"/>
  <c r="K137" i="1" s="1"/>
  <c r="L137" i="1" s="1"/>
  <c r="H137" i="1"/>
  <c r="I121" i="1"/>
  <c r="J121" i="1" s="1"/>
  <c r="K121" i="1" s="1"/>
  <c r="L121" i="1" s="1"/>
  <c r="H121" i="1"/>
  <c r="I105" i="1"/>
  <c r="J105" i="1" s="1"/>
  <c r="K105" i="1" s="1"/>
  <c r="L105" i="1" s="1"/>
  <c r="H105" i="1"/>
  <c r="I97" i="1"/>
  <c r="J97" i="1" s="1"/>
  <c r="K97" i="1" s="1"/>
  <c r="L97" i="1" s="1"/>
  <c r="H97" i="1"/>
  <c r="H81" i="1"/>
  <c r="I81" i="1"/>
  <c r="J81" i="1" s="1"/>
  <c r="K81" i="1" s="1"/>
  <c r="L81" i="1" s="1"/>
  <c r="I73" i="1"/>
  <c r="J73" i="1" s="1"/>
  <c r="K73" i="1" s="1"/>
  <c r="L73" i="1" s="1"/>
  <c r="H73" i="1"/>
  <c r="I193" i="1"/>
  <c r="J193" i="1" s="1"/>
  <c r="K193" i="1" s="1"/>
  <c r="L193" i="1" s="1"/>
  <c r="H234" i="1"/>
  <c r="H213" i="1"/>
  <c r="H202" i="1"/>
  <c r="H181" i="1"/>
  <c r="H170" i="1"/>
  <c r="H159" i="1"/>
  <c r="H149" i="1"/>
  <c r="H138" i="1"/>
  <c r="H127" i="1"/>
  <c r="H117" i="1"/>
  <c r="H106" i="1"/>
  <c r="H84" i="1"/>
  <c r="H70" i="1"/>
  <c r="H56" i="1"/>
  <c r="H45" i="1"/>
  <c r="H31" i="1"/>
  <c r="H20" i="1"/>
  <c r="H6" i="1"/>
  <c r="I232" i="1"/>
  <c r="J232" i="1" s="1"/>
  <c r="K232" i="1" s="1"/>
  <c r="L232" i="1" s="1"/>
  <c r="I225" i="1"/>
  <c r="J225" i="1" s="1"/>
  <c r="K225" i="1" s="1"/>
  <c r="L225" i="1" s="1"/>
  <c r="I67" i="1"/>
  <c r="J67" i="1" s="1"/>
  <c r="K67" i="1" s="1"/>
  <c r="L67" i="1" s="1"/>
  <c r="I4" i="1"/>
  <c r="J4" i="1" s="1"/>
  <c r="K4" i="1" s="1"/>
  <c r="L4" i="1" s="1"/>
  <c r="I2" i="1"/>
  <c r="J2" i="1" s="1"/>
  <c r="K2" i="1" s="1"/>
  <c r="H2" i="1"/>
  <c r="I235" i="1"/>
  <c r="J235" i="1" s="1"/>
  <c r="K235" i="1" s="1"/>
  <c r="L235" i="1" s="1"/>
  <c r="H235" i="1"/>
  <c r="I227" i="1"/>
  <c r="J227" i="1" s="1"/>
  <c r="K227" i="1" s="1"/>
  <c r="L227" i="1" s="1"/>
  <c r="H227" i="1"/>
  <c r="I203" i="1"/>
  <c r="J203" i="1" s="1"/>
  <c r="K203" i="1" s="1"/>
  <c r="L203" i="1" s="1"/>
  <c r="H203" i="1"/>
  <c r="I195" i="1"/>
  <c r="J195" i="1" s="1"/>
  <c r="K195" i="1" s="1"/>
  <c r="L195" i="1" s="1"/>
  <c r="H195" i="1"/>
  <c r="H155" i="1"/>
  <c r="I155" i="1"/>
  <c r="J155" i="1" s="1"/>
  <c r="K155" i="1" s="1"/>
  <c r="L155" i="1" s="1"/>
  <c r="H139" i="1"/>
  <c r="I139" i="1"/>
  <c r="J139" i="1" s="1"/>
  <c r="K139" i="1" s="1"/>
  <c r="L139" i="1" s="1"/>
  <c r="I115" i="1"/>
  <c r="J115" i="1" s="1"/>
  <c r="K115" i="1" s="1"/>
  <c r="L115" i="1" s="1"/>
  <c r="H115" i="1"/>
  <c r="I107" i="1"/>
  <c r="J107" i="1" s="1"/>
  <c r="K107" i="1" s="1"/>
  <c r="L107" i="1" s="1"/>
  <c r="H107" i="1"/>
  <c r="I99" i="1"/>
  <c r="J99" i="1" s="1"/>
  <c r="K99" i="1" s="1"/>
  <c r="L99" i="1" s="1"/>
  <c r="H99" i="1"/>
  <c r="I91" i="1"/>
  <c r="J91" i="1" s="1"/>
  <c r="K91" i="1" s="1"/>
  <c r="L91" i="1" s="1"/>
  <c r="H91" i="1"/>
  <c r="I83" i="1"/>
  <c r="J83" i="1" s="1"/>
  <c r="K83" i="1" s="1"/>
  <c r="L83" i="1" s="1"/>
  <c r="H83" i="1"/>
  <c r="I59" i="1"/>
  <c r="J59" i="1" s="1"/>
  <c r="K59" i="1" s="1"/>
  <c r="L59" i="1" s="1"/>
  <c r="H59" i="1"/>
  <c r="I51" i="1"/>
  <c r="J51" i="1" s="1"/>
  <c r="K51" i="1" s="1"/>
  <c r="L51" i="1" s="1"/>
  <c r="H51" i="1"/>
  <c r="I43" i="1"/>
  <c r="J43" i="1" s="1"/>
  <c r="K43" i="1" s="1"/>
  <c r="L43" i="1" s="1"/>
  <c r="H43" i="1"/>
  <c r="I35" i="1"/>
  <c r="J35" i="1" s="1"/>
  <c r="K35" i="1" s="1"/>
  <c r="L35" i="1" s="1"/>
  <c r="H35" i="1"/>
  <c r="I27" i="1"/>
  <c r="J27" i="1" s="1"/>
  <c r="K27" i="1" s="1"/>
  <c r="L27" i="1" s="1"/>
  <c r="H27" i="1"/>
  <c r="I19" i="1"/>
  <c r="J19" i="1" s="1"/>
  <c r="K19" i="1" s="1"/>
  <c r="L19" i="1" s="1"/>
  <c r="H19" i="1"/>
  <c r="I11" i="1"/>
  <c r="J11" i="1" s="1"/>
  <c r="K11" i="1" s="1"/>
  <c r="L11" i="1" s="1"/>
  <c r="H11" i="1"/>
  <c r="I3" i="1"/>
  <c r="J3" i="1" s="1"/>
  <c r="K3" i="1" s="1"/>
  <c r="L3" i="1" s="1"/>
  <c r="H3" i="1"/>
  <c r="H222" i="1"/>
  <c r="H212" i="1"/>
  <c r="H190" i="1"/>
  <c r="H180" i="1"/>
  <c r="H148" i="1"/>
  <c r="H116" i="1"/>
  <c r="H80" i="1"/>
  <c r="H69" i="1"/>
  <c r="H55" i="1"/>
  <c r="H44" i="1"/>
  <c r="H30" i="1"/>
  <c r="H16" i="1"/>
  <c r="H5" i="1"/>
  <c r="I210" i="1"/>
  <c r="J210" i="1" s="1"/>
  <c r="K210" i="1" s="1"/>
  <c r="L210" i="1" s="1"/>
  <c r="I179" i="1"/>
  <c r="J179" i="1" s="1"/>
  <c r="K179" i="1" s="1"/>
  <c r="L179" i="1" s="1"/>
  <c r="I103" i="1"/>
  <c r="J103" i="1" s="1"/>
  <c r="K103" i="1" s="1"/>
  <c r="L103" i="1" s="1"/>
  <c r="I26" i="1"/>
  <c r="J26" i="1" s="1"/>
  <c r="K26" i="1" s="1"/>
  <c r="L26" i="1" s="1"/>
  <c r="I242" i="1"/>
  <c r="J242" i="1" s="1"/>
  <c r="K242" i="1" s="1"/>
  <c r="L242" i="1" s="1"/>
  <c r="H33" i="1"/>
  <c r="I33" i="1"/>
  <c r="J33" i="1" s="1"/>
  <c r="K33" i="1" s="1"/>
  <c r="L33" i="1" s="1"/>
  <c r="H90" i="1"/>
  <c r="I90" i="1"/>
  <c r="J90" i="1" s="1"/>
  <c r="K90" i="1" s="1"/>
  <c r="L90" i="1" s="1"/>
  <c r="I82" i="1"/>
  <c r="J82" i="1" s="1"/>
  <c r="K82" i="1" s="1"/>
  <c r="L82" i="1" s="1"/>
  <c r="H82" i="1"/>
  <c r="I74" i="1"/>
  <c r="J74" i="1" s="1"/>
  <c r="K74" i="1" s="1"/>
  <c r="L74" i="1" s="1"/>
  <c r="H74" i="1"/>
  <c r="I50" i="1"/>
  <c r="J50" i="1" s="1"/>
  <c r="K50" i="1" s="1"/>
  <c r="L50" i="1" s="1"/>
  <c r="H50" i="1"/>
  <c r="I42" i="1"/>
  <c r="J42" i="1" s="1"/>
  <c r="K42" i="1" s="1"/>
  <c r="L42" i="1" s="1"/>
  <c r="H42" i="1"/>
  <c r="I34" i="1"/>
  <c r="J34" i="1" s="1"/>
  <c r="K34" i="1" s="1"/>
  <c r="L34" i="1" s="1"/>
  <c r="H34" i="1"/>
  <c r="I18" i="1"/>
  <c r="J18" i="1" s="1"/>
  <c r="K18" i="1" s="1"/>
  <c r="L18" i="1" s="1"/>
  <c r="H18" i="1"/>
  <c r="H10" i="1"/>
  <c r="I10" i="1"/>
  <c r="J10" i="1" s="1"/>
  <c r="K10" i="1" s="1"/>
  <c r="L10" i="1" s="1"/>
  <c r="H231" i="1"/>
  <c r="H199" i="1"/>
  <c r="H157" i="1"/>
  <c r="H125" i="1"/>
  <c r="H114" i="1"/>
  <c r="H93" i="1"/>
  <c r="H79" i="1"/>
  <c r="H68" i="1"/>
  <c r="H54" i="1"/>
  <c r="H40" i="1"/>
  <c r="H29" i="1"/>
  <c r="H15" i="1"/>
  <c r="I187" i="1"/>
  <c r="J187" i="1" s="1"/>
  <c r="K187" i="1" s="1"/>
  <c r="L187" i="1" s="1"/>
  <c r="I171" i="1"/>
  <c r="J171" i="1" s="1"/>
  <c r="K171" i="1" s="1"/>
  <c r="L171" i="1" s="1"/>
  <c r="I66" i="1"/>
  <c r="J66" i="1" s="1"/>
  <c r="K66" i="1" s="1"/>
  <c r="L66" i="1" s="1"/>
  <c r="K246" i="1" l="1"/>
  <c r="L2" i="1"/>
  <c r="L246" i="1" s="1"/>
</calcChain>
</file>

<file path=xl/sharedStrings.xml><?xml version="1.0" encoding="utf-8"?>
<sst xmlns="http://schemas.openxmlformats.org/spreadsheetml/2006/main" count="315" uniqueCount="253">
  <si>
    <t>Stock</t>
  </si>
  <si>
    <t>CMP</t>
  </si>
  <si>
    <t>CAGR (%)</t>
  </si>
  <si>
    <t>Volatility (%)</t>
  </si>
  <si>
    <t>Sharpe Ratio</t>
  </si>
  <si>
    <t>Weight %</t>
  </si>
  <si>
    <t>360ONE</t>
  </si>
  <si>
    <t>APLAPOLLO</t>
  </si>
  <si>
    <t>ACE</t>
  </si>
  <si>
    <t>ABREL</t>
  </si>
  <si>
    <t>AFFLE</t>
  </si>
  <si>
    <t>AJANTPHARM</t>
  </si>
  <si>
    <t>APLLTD</t>
  </si>
  <si>
    <t>ALKYLAMINE</t>
  </si>
  <si>
    <t>ALOKINDS</t>
  </si>
  <si>
    <t>ARE&amp;M</t>
  </si>
  <si>
    <t>AMBER</t>
  </si>
  <si>
    <t>ANANDRATHI</t>
  </si>
  <si>
    <t>ANANTRAJ</t>
  </si>
  <si>
    <t>ANGELONE</t>
  </si>
  <si>
    <t>APARINDS</t>
  </si>
  <si>
    <t>ASAHIINDIA</t>
  </si>
  <si>
    <t>ASTERDM</t>
  </si>
  <si>
    <t>ASTRAZEN</t>
  </si>
  <si>
    <t>BASF</t>
  </si>
  <si>
    <t>BEML</t>
  </si>
  <si>
    <t>BLS</t>
  </si>
  <si>
    <t>BSE</t>
  </si>
  <si>
    <t>MAHABANK</t>
  </si>
  <si>
    <t>BDL</t>
  </si>
  <si>
    <t>BHARATFORG</t>
  </si>
  <si>
    <t>BIKAJI</t>
  </si>
  <si>
    <t>BSOFT</t>
  </si>
  <si>
    <t>BLUEDART</t>
  </si>
  <si>
    <t>BLUESTARCO</t>
  </si>
  <si>
    <t>BBTC</t>
  </si>
  <si>
    <t>BRIGADE</t>
  </si>
  <si>
    <t>CCL</t>
  </si>
  <si>
    <t>CESC</t>
  </si>
  <si>
    <t>CRISIL</t>
  </si>
  <si>
    <t>CAPLIPOINT</t>
  </si>
  <si>
    <t>CARBORUNIV</t>
  </si>
  <si>
    <t>CEATLTD</t>
  </si>
  <si>
    <t>CENTRALBK</t>
  </si>
  <si>
    <t>CDSL</t>
  </si>
  <si>
    <t>CENTURYPLY</t>
  </si>
  <si>
    <t>CERA</t>
  </si>
  <si>
    <t>CHALET</t>
  </si>
  <si>
    <t>CHAMBLFERT</t>
  </si>
  <si>
    <t>CHENNPETRO</t>
  </si>
  <si>
    <t>CHOLAHLDNG</t>
  </si>
  <si>
    <t>COCHINSHIP</t>
  </si>
  <si>
    <t>CAMS</t>
  </si>
  <si>
    <t>CONCORDBIO</t>
  </si>
  <si>
    <t>CRAFTSMAN</t>
  </si>
  <si>
    <t>CYIENT</t>
  </si>
  <si>
    <t>DCMSHRIRAM</t>
  </si>
  <si>
    <t>DOMS</t>
  </si>
  <si>
    <t>DATAPATTNS</t>
  </si>
  <si>
    <t>DEEPAKFERT</t>
  </si>
  <si>
    <t>DIXON</t>
  </si>
  <si>
    <t>EIDPARRY</t>
  </si>
  <si>
    <t>EIHOTEL</t>
  </si>
  <si>
    <t>ELECON</t>
  </si>
  <si>
    <t>ELGIEQUIP</t>
  </si>
  <si>
    <t>EMAMILTD</t>
  </si>
  <si>
    <t>ENDURANCE</t>
  </si>
  <si>
    <t>ENGINERSIN</t>
  </si>
  <si>
    <t>ERIS</t>
  </si>
  <si>
    <t>FACT</t>
  </si>
  <si>
    <t>FINCABLES</t>
  </si>
  <si>
    <t>FINPIPE</t>
  </si>
  <si>
    <t>FSL</t>
  </si>
  <si>
    <t>FIVESTAR</t>
  </si>
  <si>
    <t>FORTIS</t>
  </si>
  <si>
    <t>GVT&amp;D</t>
  </si>
  <si>
    <t>GMRAIRPORT</t>
  </si>
  <si>
    <t>GRSE</t>
  </si>
  <si>
    <t>GICRE</t>
  </si>
  <si>
    <t>GLENMARK</t>
  </si>
  <si>
    <t>MEDANTA</t>
  </si>
  <si>
    <t>GPIL</t>
  </si>
  <si>
    <t>GODFRYPHLP</t>
  </si>
  <si>
    <t>GODREJIND</t>
  </si>
  <si>
    <t>GRAPHITE</t>
  </si>
  <si>
    <t>GRAVITA</t>
  </si>
  <si>
    <t>GESHIP</t>
  </si>
  <si>
    <t>FLUOROCHEM</t>
  </si>
  <si>
    <t>GMDCLTD</t>
  </si>
  <si>
    <t>GNFC</t>
  </si>
  <si>
    <t>GPPL</t>
  </si>
  <si>
    <t>HEG</t>
  </si>
  <si>
    <t>HFCL</t>
  </si>
  <si>
    <t>HAPPSTMNDS</t>
  </si>
  <si>
    <t>HSCL</t>
  </si>
  <si>
    <t>HINDCOPPER</t>
  </si>
  <si>
    <t>HINDZINC</t>
  </si>
  <si>
    <t>POWERINDIA</t>
  </si>
  <si>
    <t>HOMEFIRST</t>
  </si>
  <si>
    <t>HUDCO</t>
  </si>
  <si>
    <t>IDBI</t>
  </si>
  <si>
    <t>IFCI</t>
  </si>
  <si>
    <t>IIFL</t>
  </si>
  <si>
    <t>IRB</t>
  </si>
  <si>
    <t>IRCON</t>
  </si>
  <si>
    <t>ITI</t>
  </si>
  <si>
    <t>INDIACEM</t>
  </si>
  <si>
    <t>INDIAMART</t>
  </si>
  <si>
    <t>INDIANB</t>
  </si>
  <si>
    <t>IOB</t>
  </si>
  <si>
    <t>IREDA</t>
  </si>
  <si>
    <t>INOXWIND</t>
  </si>
  <si>
    <t>INTELLECT</t>
  </si>
  <si>
    <t>JBCHEPHARM</t>
  </si>
  <si>
    <t>JKCEMENT</t>
  </si>
  <si>
    <t>JBMA</t>
  </si>
  <si>
    <t>JKTYRE</t>
  </si>
  <si>
    <t>JSWHL</t>
  </si>
  <si>
    <t>JSWINFRA</t>
  </si>
  <si>
    <t>JPPOWER</t>
  </si>
  <si>
    <t>J&amp;KBANK</t>
  </si>
  <si>
    <t>JINDALSAW</t>
  </si>
  <si>
    <t>JSL</t>
  </si>
  <si>
    <t>JUBLINGREA</t>
  </si>
  <si>
    <t>JUBLPHARMA</t>
  </si>
  <si>
    <t>JWL</t>
  </si>
  <si>
    <t>JYOTHYLAB</t>
  </si>
  <si>
    <t>KPRMILL</t>
  </si>
  <si>
    <t>KEI</t>
  </si>
  <si>
    <t>KNRCON</t>
  </si>
  <si>
    <t>KPITTECH</t>
  </si>
  <si>
    <t>KAJARIACER</t>
  </si>
  <si>
    <t>KPIL</t>
  </si>
  <si>
    <t>KALYANKJIL</t>
  </si>
  <si>
    <t>KARURVYSYA</t>
  </si>
  <si>
    <t>KAYNES</t>
  </si>
  <si>
    <t>KEC</t>
  </si>
  <si>
    <t>KFINTECH</t>
  </si>
  <si>
    <t>KIRLOSBROS</t>
  </si>
  <si>
    <t>KIRLOSENG</t>
  </si>
  <si>
    <t>KIMS</t>
  </si>
  <si>
    <t>LTFOODS</t>
  </si>
  <si>
    <t>LEMONTREE</t>
  </si>
  <si>
    <t>LINDEINDIA</t>
  </si>
  <si>
    <t>LLOYDSME</t>
  </si>
  <si>
    <t>MMTC</t>
  </si>
  <si>
    <t>MAHSEAMLES</t>
  </si>
  <si>
    <t>MRPL</t>
  </si>
  <si>
    <t>MANKIND</t>
  </si>
  <si>
    <t>MASTEK</t>
  </si>
  <si>
    <t>MFSL</t>
  </si>
  <si>
    <t>MAXHEALTH</t>
  </si>
  <si>
    <t>MAZDOCK</t>
  </si>
  <si>
    <t>MINDACORP</t>
  </si>
  <si>
    <t>MCX</t>
  </si>
  <si>
    <t>NATCOPHARM</t>
  </si>
  <si>
    <t>NBCC</t>
  </si>
  <si>
    <t>NCC</t>
  </si>
  <si>
    <t>NHPC</t>
  </si>
  <si>
    <t>NLCINDIA</t>
  </si>
  <si>
    <t>NSLNISP</t>
  </si>
  <si>
    <t>NH</t>
  </si>
  <si>
    <t>NAVA</t>
  </si>
  <si>
    <t>NETWEB</t>
  </si>
  <si>
    <t>NETWORK18</t>
  </si>
  <si>
    <t>NEULANDLAB</t>
  </si>
  <si>
    <t>NEWGEN</t>
  </si>
  <si>
    <t>NAM-INDIA</t>
  </si>
  <si>
    <t>NUVAMA</t>
  </si>
  <si>
    <t>OIL</t>
  </si>
  <si>
    <t>OLECTRA</t>
  </si>
  <si>
    <t>POLICYBZR</t>
  </si>
  <si>
    <t>PCBL</t>
  </si>
  <si>
    <t>PGEL</t>
  </si>
  <si>
    <t>PNBHOUSING</t>
  </si>
  <si>
    <t>PTCIL</t>
  </si>
  <si>
    <t>PATANJALI</t>
  </si>
  <si>
    <t>PERSISTENT</t>
  </si>
  <si>
    <t>PHOENIXLTD</t>
  </si>
  <si>
    <t>POLYMED</t>
  </si>
  <si>
    <t>POONAWALLA</t>
  </si>
  <si>
    <t>PRAJIND</t>
  </si>
  <si>
    <t>PRESTIGE</t>
  </si>
  <si>
    <t>RRKABEL</t>
  </si>
  <si>
    <t>RHIM</t>
  </si>
  <si>
    <t>RITES</t>
  </si>
  <si>
    <t>RADICO</t>
  </si>
  <si>
    <t>RVNL</t>
  </si>
  <si>
    <t>RAILTEL</t>
  </si>
  <si>
    <t>RAINBOW</t>
  </si>
  <si>
    <t>RKFORGE</t>
  </si>
  <si>
    <t>RCF</t>
  </si>
  <si>
    <t>RTNINDIA</t>
  </si>
  <si>
    <t>RAYMOND</t>
  </si>
  <si>
    <t>REDINGTON</t>
  </si>
  <si>
    <t>RPOWER</t>
  </si>
  <si>
    <t>ROUTE</t>
  </si>
  <si>
    <t>SJVN</t>
  </si>
  <si>
    <t>SKFINDIA</t>
  </si>
  <si>
    <t>SARDAEN</t>
  </si>
  <si>
    <t>SAREGAMA</t>
  </si>
  <si>
    <t>SCHAEFFLER</t>
  </si>
  <si>
    <t>SCHNEIDER</t>
  </si>
  <si>
    <t>SCI</t>
  </si>
  <si>
    <t>RENUKA</t>
  </si>
  <si>
    <t>SHYAMMETL</t>
  </si>
  <si>
    <t>SIGNATURE</t>
  </si>
  <si>
    <t>SOBHA</t>
  </si>
  <si>
    <t>SOLARINDS</t>
  </si>
  <si>
    <t>SONATSOFTW</t>
  </si>
  <si>
    <t>SUMICHEM</t>
  </si>
  <si>
    <t>SUNDARMFIN</t>
  </si>
  <si>
    <t>SUNDRMFAST</t>
  </si>
  <si>
    <t>SUPREMEIND</t>
  </si>
  <si>
    <t>SUZLON</t>
  </si>
  <si>
    <t>SWANENERGY</t>
  </si>
  <si>
    <t>SYRMA</t>
  </si>
  <si>
    <t>TANLA</t>
  </si>
  <si>
    <t>TATACOMM</t>
  </si>
  <si>
    <t>TATAELXSI</t>
  </si>
  <si>
    <t>TATAINVEST</t>
  </si>
  <si>
    <t>TTML</t>
  </si>
  <si>
    <t>TECHNOE</t>
  </si>
  <si>
    <t>TEJASNET</t>
  </si>
  <si>
    <t>THERMAX</t>
  </si>
  <si>
    <t>TIMKEN</t>
  </si>
  <si>
    <t>TITAGARH</t>
  </si>
  <si>
    <t>TARIL</t>
  </si>
  <si>
    <t>TRIDENT</t>
  </si>
  <si>
    <t>TRIVENI</t>
  </si>
  <si>
    <t>TRITURBINE</t>
  </si>
  <si>
    <t>TIINDIA</t>
  </si>
  <si>
    <t>UCOBANK</t>
  </si>
  <si>
    <t>UNOMINDA</t>
  </si>
  <si>
    <t>UTIAMC</t>
  </si>
  <si>
    <t>UNIONBANK</t>
  </si>
  <si>
    <t>USHAMART</t>
  </si>
  <si>
    <t>VGUARD</t>
  </si>
  <si>
    <t>DBREALTY</t>
  </si>
  <si>
    <t>VTL</t>
  </si>
  <si>
    <t>WELCORP</t>
  </si>
  <si>
    <t>WELSPUNLIV</t>
  </si>
  <si>
    <t>WESTLIFE</t>
  </si>
  <si>
    <t>WOCKPHARMA</t>
  </si>
  <si>
    <t>ZENTEC</t>
  </si>
  <si>
    <t>ZENSARTECH</t>
  </si>
  <si>
    <t>ECLERX</t>
  </si>
  <si>
    <t>Money Allocate</t>
  </si>
  <si>
    <t>Boolean</t>
  </si>
  <si>
    <t>Quantity</t>
  </si>
  <si>
    <t>Roundup</t>
  </si>
  <si>
    <t>Actual Money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</si>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</sst>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46"/>
  <sheetViews>
    <sheetView topLeftCell="A144" zoomScale="92" workbookViewId="0">
      <selection activeCell="K254" sqref="K254"/>
    </sheetView>
  </sheetViews>
  <sheetFormatPr defaultRowHeight="14.4" x14ac:dyDescent="0.3"/>
  <cols>
    <col min="1" max="1" width="25.109375" customWidth="1"/>
    <col min="2" max="2" width="22" customWidth="1"/>
    <col min="3" max="3" width="25.88671875" customWidth="1"/>
    <col min="4" max="4" width="21" customWidth="1"/>
    <col min="5" max="5" width="16.88671875" customWidth="1"/>
    <col min="6" max="6" width="17.88671875" customWidth="1"/>
    <col min="7" max="7" width="15.44140625" customWidth="1"/>
    <col min="8" max="8" width="12.109375" customWidth="1"/>
    <col min="9" max="9" width="10.88671875" customWidth="1"/>
    <col min="10" max="10" width="10.33203125" customWidth="1"/>
    <col min="11" max="11" width="14.109375" customWidth="1"/>
    <col min="12" max="12" width="14.88671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247</v>
      </c>
      <c r="H1" s="2" t="s">
        <v>248</v>
      </c>
      <c r="I1" s="2" t="s">
        <v>249</v>
      </c>
      <c r="J1" s="2" t="s">
        <v>250</v>
      </c>
      <c r="K1" s="2" t="s">
        <v>251</v>
      </c>
      <c r="L1" s="2" t="s">
        <v>252</v>
      </c>
    </row>
    <row r="2" spans="1:12" hidden="1" x14ac:dyDescent="0.3">
      <c r="A2" t="s">
        <v>6</v>
      </c>
      <c r="B2">
        <v>1140.5</v>
      </c>
      <c r="C2">
        <v>0.39450000000000002</v>
      </c>
      <c r="D2">
        <v>0.34510000000000002</v>
      </c>
      <c r="E2">
        <v>0.96928426543031021</v>
      </c>
      <c r="F2">
        <v>0.46239256848780869</v>
      </c>
      <c r="G2">
        <f>16000*F2</f>
        <v>7398.2810958049386</v>
      </c>
      <c r="H2">
        <f>IF(G2&gt;B2,1,0)</f>
        <v>1</v>
      </c>
      <c r="I2">
        <f>G2/B2</f>
        <v>6.4868751388031027</v>
      </c>
      <c r="J2">
        <f>ROUNDUP(I2,0.1)</f>
        <v>7</v>
      </c>
      <c r="K2">
        <f>J2*B2</f>
        <v>7983.5</v>
      </c>
      <c r="L2">
        <f>K2*(1+C2)^3</f>
        <v>21649.550585420191</v>
      </c>
    </row>
    <row r="3" spans="1:12" hidden="1" x14ac:dyDescent="0.3">
      <c r="A3" t="s">
        <v>7</v>
      </c>
      <c r="B3">
        <v>1846</v>
      </c>
      <c r="C3">
        <v>0.52950000000000008</v>
      </c>
      <c r="D3">
        <v>0.6361</v>
      </c>
      <c r="E3">
        <v>0.73809149504794858</v>
      </c>
      <c r="F3">
        <v>0.35210312840755148</v>
      </c>
      <c r="G3">
        <f t="shared" ref="G3:G66" si="0">16000*F3</f>
        <v>5633.6500545208237</v>
      </c>
      <c r="H3">
        <f t="shared" ref="H3:H66" si="1">IF(G3&gt;B3,1,0)</f>
        <v>1</v>
      </c>
      <c r="I3">
        <f t="shared" ref="I3:I66" si="2">G3/B3</f>
        <v>3.0518147640957873</v>
      </c>
      <c r="J3">
        <f t="shared" ref="J3:J66" si="3">ROUNDUP(I3,0.1)</f>
        <v>4</v>
      </c>
      <c r="K3">
        <f t="shared" ref="K3:K66" si="4">J3*B3</f>
        <v>7384</v>
      </c>
      <c r="L3">
        <f t="shared" ref="L3:L66" si="5">K3*(1+C3)^3</f>
        <v>26420.445231817008</v>
      </c>
    </row>
    <row r="4" spans="1:12" x14ac:dyDescent="0.3">
      <c r="A4" t="s">
        <v>8</v>
      </c>
      <c r="B4">
        <v>1199.5999999999999</v>
      </c>
      <c r="C4">
        <v>0.84450000000000003</v>
      </c>
      <c r="D4">
        <v>0.51500000000000001</v>
      </c>
      <c r="E4">
        <v>1.5233009708737859</v>
      </c>
      <c r="F4">
        <v>0.72668367126500655</v>
      </c>
      <c r="G4">
        <f t="shared" si="0"/>
        <v>11626.938740240104</v>
      </c>
      <c r="H4">
        <f t="shared" si="1"/>
        <v>1</v>
      </c>
      <c r="I4">
        <f t="shared" si="2"/>
        <v>9.6923463989997547</v>
      </c>
      <c r="J4">
        <f t="shared" si="3"/>
        <v>10</v>
      </c>
      <c r="K4">
        <f t="shared" si="4"/>
        <v>11996</v>
      </c>
      <c r="L4">
        <f t="shared" si="5"/>
        <v>75278.756367615497</v>
      </c>
    </row>
    <row r="5" spans="1:12" hidden="1" x14ac:dyDescent="0.3">
      <c r="A5" t="s">
        <v>9</v>
      </c>
      <c r="B5">
        <v>2454.5</v>
      </c>
      <c r="C5">
        <v>0.40089999999999998</v>
      </c>
      <c r="D5">
        <v>0.65569999999999995</v>
      </c>
      <c r="E5">
        <v>0.51990239438767738</v>
      </c>
      <c r="F5">
        <v>0.24801702872702219</v>
      </c>
      <c r="G5">
        <f t="shared" si="0"/>
        <v>3968.2724596323551</v>
      </c>
      <c r="H5">
        <f t="shared" si="1"/>
        <v>1</v>
      </c>
      <c r="I5">
        <f t="shared" si="2"/>
        <v>1.6167335341749256</v>
      </c>
      <c r="J5">
        <f t="shared" si="3"/>
        <v>2</v>
      </c>
      <c r="K5">
        <f t="shared" si="4"/>
        <v>4909</v>
      </c>
      <c r="L5">
        <f t="shared" si="5"/>
        <v>13496.291131996661</v>
      </c>
    </row>
    <row r="6" spans="1:12" hidden="1" x14ac:dyDescent="0.3">
      <c r="A6" t="s">
        <v>10</v>
      </c>
      <c r="B6">
        <v>1926.5</v>
      </c>
      <c r="C6">
        <v>0.40799999999999997</v>
      </c>
      <c r="D6">
        <v>0.5393</v>
      </c>
      <c r="E6">
        <v>0.64528091971073609</v>
      </c>
      <c r="F6">
        <v>0.30782827340002378</v>
      </c>
      <c r="G6">
        <f t="shared" si="0"/>
        <v>4925.2523744003802</v>
      </c>
      <c r="H6">
        <f t="shared" si="1"/>
        <v>1</v>
      </c>
      <c r="I6">
        <f t="shared" si="2"/>
        <v>2.5565805213601767</v>
      </c>
      <c r="J6">
        <f t="shared" si="3"/>
        <v>3</v>
      </c>
      <c r="K6">
        <f t="shared" si="4"/>
        <v>5779.5</v>
      </c>
      <c r="L6">
        <f t="shared" si="5"/>
        <v>16132.372168703998</v>
      </c>
    </row>
    <row r="7" spans="1:12" hidden="1" x14ac:dyDescent="0.3">
      <c r="A7" t="s">
        <v>11</v>
      </c>
      <c r="B7">
        <v>2634.2</v>
      </c>
      <c r="C7">
        <v>0.36220000000000002</v>
      </c>
      <c r="D7">
        <v>0.36130000000000001</v>
      </c>
      <c r="E7">
        <v>0.83642402435649033</v>
      </c>
      <c r="F7">
        <v>0.39901220597593012</v>
      </c>
      <c r="G7">
        <f t="shared" si="0"/>
        <v>6384.1952956148816</v>
      </c>
      <c r="H7">
        <f t="shared" si="1"/>
        <v>1</v>
      </c>
      <c r="I7">
        <f t="shared" si="2"/>
        <v>2.423580326328632</v>
      </c>
      <c r="J7">
        <f t="shared" si="3"/>
        <v>3</v>
      </c>
      <c r="K7">
        <f t="shared" si="4"/>
        <v>7902.5999999999995</v>
      </c>
      <c r="L7">
        <f t="shared" si="5"/>
        <v>19975.268607105605</v>
      </c>
    </row>
    <row r="8" spans="1:12" hidden="1" x14ac:dyDescent="0.3">
      <c r="A8" t="s">
        <v>12</v>
      </c>
      <c r="B8">
        <v>999.1</v>
      </c>
      <c r="C8">
        <v>0.156</v>
      </c>
      <c r="D8">
        <v>0.48930000000000001</v>
      </c>
      <c r="E8">
        <v>0.19619865113427351</v>
      </c>
      <c r="F8">
        <v>9.3595657607776259E-2</v>
      </c>
      <c r="G8">
        <f t="shared" si="0"/>
        <v>1497.5305217244202</v>
      </c>
      <c r="H8">
        <f t="shared" si="1"/>
        <v>1</v>
      </c>
      <c r="I8">
        <f t="shared" si="2"/>
        <v>1.4988795132863779</v>
      </c>
      <c r="J8">
        <f t="shared" si="3"/>
        <v>2</v>
      </c>
      <c r="K8">
        <f t="shared" si="4"/>
        <v>1998.2</v>
      </c>
      <c r="L8">
        <f t="shared" si="5"/>
        <v>3086.8281840511995</v>
      </c>
    </row>
    <row r="9" spans="1:12" hidden="1" x14ac:dyDescent="0.3">
      <c r="A9" t="s">
        <v>13</v>
      </c>
      <c r="B9">
        <v>1991.1</v>
      </c>
      <c r="C9">
        <v>0.32659999999999989</v>
      </c>
      <c r="D9">
        <v>1.2501</v>
      </c>
      <c r="E9">
        <v>0.2132629389648828</v>
      </c>
      <c r="F9">
        <v>0.1017360970648305</v>
      </c>
      <c r="G9">
        <f t="shared" si="0"/>
        <v>1627.777553037288</v>
      </c>
      <c r="H9">
        <f t="shared" si="1"/>
        <v>0</v>
      </c>
      <c r="I9">
        <f t="shared" si="2"/>
        <v>0.81752677064802781</v>
      </c>
      <c r="J9">
        <f t="shared" si="3"/>
        <v>1</v>
      </c>
      <c r="K9">
        <f t="shared" si="4"/>
        <v>1991.1</v>
      </c>
      <c r="L9">
        <f t="shared" si="5"/>
        <v>4648.5023114766454</v>
      </c>
    </row>
    <row r="10" spans="1:12" hidden="1" x14ac:dyDescent="0.3">
      <c r="A10" t="s">
        <v>14</v>
      </c>
      <c r="B10">
        <v>20.22</v>
      </c>
      <c r="C10">
        <v>0.47120000000000001</v>
      </c>
      <c r="D10">
        <v>2.9781</v>
      </c>
      <c r="E10">
        <v>0.1380746113293711</v>
      </c>
      <c r="F10">
        <v>6.586785368603934E-2</v>
      </c>
      <c r="G10">
        <f t="shared" si="0"/>
        <v>1053.8856589766294</v>
      </c>
      <c r="H10">
        <f t="shared" si="1"/>
        <v>1</v>
      </c>
      <c r="I10">
        <f t="shared" si="2"/>
        <v>52.120952471643399</v>
      </c>
      <c r="J10">
        <f t="shared" si="3"/>
        <v>53</v>
      </c>
      <c r="K10">
        <f t="shared" si="4"/>
        <v>1071.6599999999999</v>
      </c>
      <c r="L10">
        <f t="shared" si="5"/>
        <v>3412.4961458398925</v>
      </c>
    </row>
    <row r="11" spans="1:12" x14ac:dyDescent="0.3">
      <c r="A11" t="s">
        <v>15</v>
      </c>
      <c r="B11">
        <v>1002.9</v>
      </c>
      <c r="C11">
        <v>0.3785</v>
      </c>
      <c r="D11">
        <v>0.1293</v>
      </c>
      <c r="E11">
        <v>2.4632637277648879</v>
      </c>
      <c r="F11">
        <v>1.1750885499398971</v>
      </c>
      <c r="G11">
        <f t="shared" si="0"/>
        <v>18801.416799038354</v>
      </c>
      <c r="H11">
        <f t="shared" si="1"/>
        <v>1</v>
      </c>
      <c r="I11">
        <f t="shared" si="2"/>
        <v>18.747050353014611</v>
      </c>
      <c r="J11">
        <f t="shared" si="3"/>
        <v>19</v>
      </c>
      <c r="K11">
        <f t="shared" si="4"/>
        <v>19055.099999999999</v>
      </c>
      <c r="L11">
        <f t="shared" si="5"/>
        <v>49915.053805165539</v>
      </c>
    </row>
    <row r="12" spans="1:12" hidden="1" x14ac:dyDescent="0.3">
      <c r="A12" t="s">
        <v>16</v>
      </c>
      <c r="B12">
        <v>6468</v>
      </c>
      <c r="C12">
        <v>0.45119999999999999</v>
      </c>
      <c r="D12">
        <v>0.68459999999999999</v>
      </c>
      <c r="E12">
        <v>0.5714285714285714</v>
      </c>
      <c r="F12">
        <v>0.27259735278264841</v>
      </c>
      <c r="G12">
        <f t="shared" si="0"/>
        <v>4361.5576445223742</v>
      </c>
      <c r="H12">
        <f t="shared" si="1"/>
        <v>0</v>
      </c>
      <c r="I12">
        <f t="shared" si="2"/>
        <v>0.6743286401549744</v>
      </c>
      <c r="J12">
        <f t="shared" si="3"/>
        <v>1</v>
      </c>
      <c r="K12">
        <f t="shared" si="4"/>
        <v>6468</v>
      </c>
      <c r="L12">
        <f t="shared" si="5"/>
        <v>19767.503318728708</v>
      </c>
    </row>
    <row r="13" spans="1:12" hidden="1" x14ac:dyDescent="0.3">
      <c r="A13" t="s">
        <v>17</v>
      </c>
      <c r="B13">
        <v>2013.1</v>
      </c>
      <c r="C13">
        <v>0.61309999999999998</v>
      </c>
      <c r="D13">
        <v>1.256</v>
      </c>
      <c r="E13">
        <v>0.4403662420382165</v>
      </c>
      <c r="F13">
        <v>0.21007467571030641</v>
      </c>
      <c r="G13">
        <f t="shared" si="0"/>
        <v>3361.1948113649028</v>
      </c>
      <c r="H13">
        <f t="shared" si="1"/>
        <v>1</v>
      </c>
      <c r="I13">
        <f t="shared" si="2"/>
        <v>1.66966112531166</v>
      </c>
      <c r="J13">
        <f t="shared" si="3"/>
        <v>2</v>
      </c>
      <c r="K13">
        <f t="shared" si="4"/>
        <v>4026.2</v>
      </c>
      <c r="L13">
        <f t="shared" si="5"/>
        <v>16899.708674537585</v>
      </c>
    </row>
    <row r="14" spans="1:12" x14ac:dyDescent="0.3">
      <c r="A14" t="s">
        <v>18</v>
      </c>
      <c r="B14">
        <v>544.75</v>
      </c>
      <c r="C14">
        <v>1.2618</v>
      </c>
      <c r="D14">
        <v>0.65569999999999995</v>
      </c>
      <c r="E14">
        <v>1.832850388897362</v>
      </c>
      <c r="F14">
        <v>0.87435278710511954</v>
      </c>
      <c r="G14">
        <f t="shared" si="0"/>
        <v>13989.644593681913</v>
      </c>
      <c r="H14">
        <f t="shared" si="1"/>
        <v>1</v>
      </c>
      <c r="I14">
        <f t="shared" si="2"/>
        <v>25.680852856690066</v>
      </c>
      <c r="J14">
        <f t="shared" si="3"/>
        <v>26</v>
      </c>
      <c r="K14">
        <f t="shared" si="4"/>
        <v>14163.5</v>
      </c>
      <c r="L14">
        <f t="shared" si="5"/>
        <v>163882.72855107873</v>
      </c>
    </row>
    <row r="15" spans="1:12" hidden="1" x14ac:dyDescent="0.3">
      <c r="A15" t="s">
        <v>19</v>
      </c>
      <c r="B15">
        <v>2924.9</v>
      </c>
      <c r="C15">
        <v>0.63560000000000005</v>
      </c>
      <c r="D15">
        <v>1.2109000000000001</v>
      </c>
      <c r="E15">
        <v>0.47534891403088619</v>
      </c>
      <c r="F15">
        <v>0.22676299732262101</v>
      </c>
      <c r="G15">
        <f t="shared" si="0"/>
        <v>3628.2079571619361</v>
      </c>
      <c r="H15">
        <f t="shared" si="1"/>
        <v>1</v>
      </c>
      <c r="I15">
        <f t="shared" si="2"/>
        <v>1.2404553855386291</v>
      </c>
      <c r="J15">
        <f t="shared" si="3"/>
        <v>2</v>
      </c>
      <c r="K15">
        <f t="shared" si="4"/>
        <v>5849.8</v>
      </c>
      <c r="L15">
        <f t="shared" si="5"/>
        <v>25596.013101904406</v>
      </c>
    </row>
    <row r="16" spans="1:12" x14ac:dyDescent="0.3">
      <c r="A16" t="s">
        <v>20</v>
      </c>
      <c r="B16">
        <v>7895.5</v>
      </c>
      <c r="C16">
        <v>0.95209999999999995</v>
      </c>
      <c r="D16">
        <v>0.89760000000000006</v>
      </c>
      <c r="E16">
        <v>0.99387254901960764</v>
      </c>
      <c r="F16">
        <v>0.47412229526565391</v>
      </c>
      <c r="G16">
        <f t="shared" si="0"/>
        <v>7585.9567242504627</v>
      </c>
      <c r="H16">
        <f t="shared" si="1"/>
        <v>0</v>
      </c>
      <c r="I16">
        <f t="shared" si="2"/>
        <v>0.96079497489081911</v>
      </c>
      <c r="J16">
        <f t="shared" si="3"/>
        <v>1</v>
      </c>
      <c r="K16">
        <f t="shared" si="4"/>
        <v>7895.5</v>
      </c>
      <c r="L16">
        <f t="shared" si="5"/>
        <v>58733.491951801974</v>
      </c>
    </row>
    <row r="17" spans="1:12" hidden="1" x14ac:dyDescent="0.3">
      <c r="A17" t="s">
        <v>21</v>
      </c>
      <c r="B17">
        <v>740.75</v>
      </c>
      <c r="C17">
        <v>0.31080000000000002</v>
      </c>
      <c r="D17">
        <v>0.26900000000000002</v>
      </c>
      <c r="E17">
        <v>0.93234200743494422</v>
      </c>
      <c r="F17">
        <v>0.4447694354509456</v>
      </c>
      <c r="G17">
        <f t="shared" si="0"/>
        <v>7116.3109672151295</v>
      </c>
      <c r="H17">
        <f t="shared" si="1"/>
        <v>1</v>
      </c>
      <c r="I17">
        <f t="shared" si="2"/>
        <v>9.6068997194939314</v>
      </c>
      <c r="J17">
        <f t="shared" si="3"/>
        <v>10</v>
      </c>
      <c r="K17">
        <f t="shared" si="4"/>
        <v>7407.5</v>
      </c>
      <c r="L17">
        <f t="shared" si="5"/>
        <v>16683.261543436638</v>
      </c>
    </row>
    <row r="18" spans="1:12" hidden="1" x14ac:dyDescent="0.3">
      <c r="A18" t="s">
        <v>22</v>
      </c>
      <c r="B18">
        <v>569.70000000000005</v>
      </c>
      <c r="C18">
        <v>0.32750000000000001</v>
      </c>
      <c r="D18">
        <v>0.35089999999999999</v>
      </c>
      <c r="E18">
        <v>0.76232544884582498</v>
      </c>
      <c r="F18">
        <v>0.36366382379987822</v>
      </c>
      <c r="G18">
        <f t="shared" si="0"/>
        <v>5818.6211807980517</v>
      </c>
      <c r="H18">
        <f t="shared" si="1"/>
        <v>1</v>
      </c>
      <c r="I18">
        <f t="shared" si="2"/>
        <v>10.213482852023962</v>
      </c>
      <c r="J18">
        <f t="shared" si="3"/>
        <v>11</v>
      </c>
      <c r="K18">
        <f t="shared" si="4"/>
        <v>6266.7000000000007</v>
      </c>
      <c r="L18">
        <f t="shared" si="5"/>
        <v>14660.287723589068</v>
      </c>
    </row>
    <row r="19" spans="1:12" hidden="1" x14ac:dyDescent="0.3">
      <c r="A19" t="s">
        <v>23</v>
      </c>
      <c r="B19">
        <v>10509.5</v>
      </c>
      <c r="C19">
        <v>0.2306</v>
      </c>
      <c r="D19">
        <v>0.44540000000000002</v>
      </c>
      <c r="E19">
        <v>0.38302649303996411</v>
      </c>
      <c r="F19">
        <v>0.18272101408455249</v>
      </c>
      <c r="G19">
        <f t="shared" si="0"/>
        <v>2923.5362253528397</v>
      </c>
      <c r="H19">
        <f t="shared" si="1"/>
        <v>0</v>
      </c>
      <c r="I19">
        <f t="shared" si="2"/>
        <v>0.27818033449287211</v>
      </c>
      <c r="J19">
        <f t="shared" si="3"/>
        <v>1</v>
      </c>
      <c r="K19">
        <f t="shared" si="4"/>
        <v>10509.5</v>
      </c>
      <c r="L19">
        <f t="shared" si="5"/>
        <v>19585.415380179846</v>
      </c>
    </row>
    <row r="20" spans="1:12" hidden="1" x14ac:dyDescent="0.3">
      <c r="A20" t="s">
        <v>24</v>
      </c>
      <c r="B20">
        <v>4998.5</v>
      </c>
      <c r="C20">
        <v>0.41199999999999998</v>
      </c>
      <c r="D20">
        <v>0.42270000000000002</v>
      </c>
      <c r="E20">
        <v>0.83274189732670933</v>
      </c>
      <c r="F20">
        <v>0.39725566433430659</v>
      </c>
      <c r="G20">
        <f t="shared" si="0"/>
        <v>6356.0906293489052</v>
      </c>
      <c r="H20">
        <f t="shared" si="1"/>
        <v>1</v>
      </c>
      <c r="I20">
        <f t="shared" si="2"/>
        <v>1.2715996057515064</v>
      </c>
      <c r="J20">
        <f t="shared" si="3"/>
        <v>2</v>
      </c>
      <c r="K20">
        <f t="shared" si="4"/>
        <v>9997</v>
      </c>
      <c r="L20">
        <f t="shared" si="5"/>
        <v>28143.219780415995</v>
      </c>
    </row>
    <row r="21" spans="1:12" hidden="1" x14ac:dyDescent="0.3">
      <c r="A21" t="s">
        <v>25</v>
      </c>
      <c r="B21">
        <v>4302.7</v>
      </c>
      <c r="C21">
        <v>0.38329999999999997</v>
      </c>
      <c r="D21">
        <v>0.38319999999999999</v>
      </c>
      <c r="E21">
        <v>0.84368475991649261</v>
      </c>
      <c r="F21">
        <v>0.40247590623852519</v>
      </c>
      <c r="G21">
        <f t="shared" si="0"/>
        <v>6439.6144998164027</v>
      </c>
      <c r="H21">
        <f t="shared" si="1"/>
        <v>1</v>
      </c>
      <c r="I21">
        <f t="shared" si="2"/>
        <v>1.4966450135534439</v>
      </c>
      <c r="J21">
        <f t="shared" si="3"/>
        <v>2</v>
      </c>
      <c r="K21">
        <f t="shared" si="4"/>
        <v>8605.4</v>
      </c>
      <c r="L21">
        <f t="shared" si="5"/>
        <v>22778.241494293099</v>
      </c>
    </row>
    <row r="22" spans="1:12" x14ac:dyDescent="0.3">
      <c r="A22" t="s">
        <v>26</v>
      </c>
      <c r="B22">
        <v>369.5</v>
      </c>
      <c r="C22">
        <v>0.97</v>
      </c>
      <c r="D22">
        <v>0.87829999999999997</v>
      </c>
      <c r="E22">
        <v>1.036092451326426</v>
      </c>
      <c r="F22">
        <v>0.4942631040719202</v>
      </c>
      <c r="G22">
        <f t="shared" si="0"/>
        <v>7908.2096651507236</v>
      </c>
      <c r="H22">
        <f t="shared" si="1"/>
        <v>1</v>
      </c>
      <c r="I22">
        <f t="shared" si="2"/>
        <v>21.402461881328076</v>
      </c>
      <c r="J22">
        <f t="shared" si="3"/>
        <v>22</v>
      </c>
      <c r="K22">
        <f t="shared" si="4"/>
        <v>8129</v>
      </c>
      <c r="L22">
        <f t="shared" si="5"/>
        <v>62149.237117000004</v>
      </c>
    </row>
    <row r="23" spans="1:12" hidden="1" x14ac:dyDescent="0.3">
      <c r="A23" t="s">
        <v>27</v>
      </c>
      <c r="B23">
        <v>2711.2</v>
      </c>
      <c r="C23">
        <v>1.071</v>
      </c>
      <c r="D23">
        <v>1.4040999999999999</v>
      </c>
      <c r="E23">
        <v>0.72003418559931631</v>
      </c>
      <c r="F23">
        <v>0.34348897258792149</v>
      </c>
      <c r="G23">
        <f t="shared" si="0"/>
        <v>5495.8235614067435</v>
      </c>
      <c r="H23">
        <f t="shared" si="1"/>
        <v>1</v>
      </c>
      <c r="I23">
        <f t="shared" si="2"/>
        <v>2.027081573254184</v>
      </c>
      <c r="J23">
        <f t="shared" si="3"/>
        <v>3</v>
      </c>
      <c r="K23">
        <f t="shared" si="4"/>
        <v>8133.5999999999995</v>
      </c>
      <c r="L23">
        <f t="shared" si="5"/>
        <v>72247.54717050957</v>
      </c>
    </row>
    <row r="24" spans="1:12" x14ac:dyDescent="0.3">
      <c r="A24" t="s">
        <v>28</v>
      </c>
      <c r="B24">
        <v>54.4</v>
      </c>
      <c r="C24">
        <v>0.3599</v>
      </c>
      <c r="D24">
        <v>0.2712</v>
      </c>
      <c r="E24">
        <v>1.1058259587020649</v>
      </c>
      <c r="F24">
        <v>0.527529150715905</v>
      </c>
      <c r="G24">
        <f t="shared" si="0"/>
        <v>8440.4664114544794</v>
      </c>
      <c r="H24">
        <f t="shared" si="1"/>
        <v>1</v>
      </c>
      <c r="I24">
        <f t="shared" si="2"/>
        <v>155.15563256350146</v>
      </c>
      <c r="J24">
        <f t="shared" si="3"/>
        <v>156</v>
      </c>
      <c r="K24">
        <f t="shared" si="4"/>
        <v>8486.4</v>
      </c>
      <c r="L24">
        <f t="shared" si="5"/>
        <v>21342.457211004636</v>
      </c>
    </row>
    <row r="25" spans="1:12" hidden="1" x14ac:dyDescent="0.3">
      <c r="A25" t="s">
        <v>29</v>
      </c>
      <c r="B25">
        <v>1900</v>
      </c>
      <c r="C25">
        <v>0.52340000000000009</v>
      </c>
      <c r="D25">
        <v>0.56040000000000001</v>
      </c>
      <c r="E25">
        <v>0.82690935046395442</v>
      </c>
      <c r="F25">
        <v>0.39447327487346312</v>
      </c>
      <c r="G25">
        <f t="shared" si="0"/>
        <v>6311.5723979754102</v>
      </c>
      <c r="H25">
        <f t="shared" si="1"/>
        <v>1</v>
      </c>
      <c r="I25">
        <f t="shared" si="2"/>
        <v>3.3218802094607423</v>
      </c>
      <c r="J25">
        <f t="shared" si="3"/>
        <v>4</v>
      </c>
      <c r="K25">
        <f t="shared" si="4"/>
        <v>7600</v>
      </c>
      <c r="L25">
        <f t="shared" si="5"/>
        <v>26869.243930070406</v>
      </c>
    </row>
    <row r="26" spans="1:12" x14ac:dyDescent="0.3">
      <c r="A26" t="s">
        <v>30</v>
      </c>
      <c r="B26">
        <v>1309.3</v>
      </c>
      <c r="C26">
        <v>0.22559999999999999</v>
      </c>
      <c r="D26">
        <v>0.15079999999999999</v>
      </c>
      <c r="E26">
        <v>1.0981432360742709</v>
      </c>
      <c r="F26">
        <v>0.52386414347752985</v>
      </c>
      <c r="G26">
        <f t="shared" si="0"/>
        <v>8381.8262956404778</v>
      </c>
      <c r="H26">
        <f t="shared" si="1"/>
        <v>1</v>
      </c>
      <c r="I26">
        <f t="shared" si="2"/>
        <v>6.4017614722679888</v>
      </c>
      <c r="J26">
        <f t="shared" si="3"/>
        <v>7</v>
      </c>
      <c r="K26">
        <f t="shared" si="4"/>
        <v>9165.1</v>
      </c>
      <c r="L26">
        <f t="shared" si="5"/>
        <v>16872.656487831962</v>
      </c>
    </row>
    <row r="27" spans="1:12" x14ac:dyDescent="0.3">
      <c r="A27" t="s">
        <v>31</v>
      </c>
      <c r="B27">
        <v>746.2</v>
      </c>
      <c r="C27">
        <v>0.35060000000000002</v>
      </c>
      <c r="D27">
        <v>6.5099999999999991E-2</v>
      </c>
      <c r="E27">
        <v>4.4639016897081421</v>
      </c>
      <c r="F27">
        <v>2.1294836214687529</v>
      </c>
      <c r="G27">
        <f t="shared" si="0"/>
        <v>34071.737943500048</v>
      </c>
      <c r="H27">
        <f t="shared" si="1"/>
        <v>1</v>
      </c>
      <c r="I27">
        <f t="shared" si="2"/>
        <v>45.660329594612769</v>
      </c>
      <c r="J27">
        <f t="shared" si="3"/>
        <v>46</v>
      </c>
      <c r="K27">
        <f t="shared" si="4"/>
        <v>34325.200000000004</v>
      </c>
      <c r="L27">
        <f t="shared" si="5"/>
        <v>84565.51782215586</v>
      </c>
    </row>
    <row r="28" spans="1:12" hidden="1" x14ac:dyDescent="0.3">
      <c r="A28" t="s">
        <v>32</v>
      </c>
      <c r="B28">
        <v>415.7</v>
      </c>
      <c r="C28">
        <v>0.53039999999999998</v>
      </c>
      <c r="D28">
        <v>1.2369000000000001</v>
      </c>
      <c r="E28">
        <v>0.38030560271646863</v>
      </c>
      <c r="F28">
        <v>0.18142302596060811</v>
      </c>
      <c r="G28">
        <f t="shared" si="0"/>
        <v>2902.7684153697296</v>
      </c>
      <c r="H28">
        <f t="shared" si="1"/>
        <v>1</v>
      </c>
      <c r="I28">
        <f t="shared" si="2"/>
        <v>6.982844395885806</v>
      </c>
      <c r="J28">
        <f t="shared" si="3"/>
        <v>7</v>
      </c>
      <c r="K28">
        <f t="shared" si="4"/>
        <v>2909.9</v>
      </c>
      <c r="L28">
        <f t="shared" si="5"/>
        <v>10430.207191408794</v>
      </c>
    </row>
    <row r="29" spans="1:12" hidden="1" x14ac:dyDescent="0.3">
      <c r="A29" t="s">
        <v>33</v>
      </c>
      <c r="B29">
        <v>6296</v>
      </c>
      <c r="C29">
        <v>0.26840000000000003</v>
      </c>
      <c r="D29">
        <v>0.41170000000000001</v>
      </c>
      <c r="E29">
        <v>0.50619383045907207</v>
      </c>
      <c r="F29">
        <v>0.2414774218115906</v>
      </c>
      <c r="G29">
        <f t="shared" si="0"/>
        <v>3863.6387489854496</v>
      </c>
      <c r="H29">
        <f t="shared" si="1"/>
        <v>0</v>
      </c>
      <c r="I29">
        <f t="shared" si="2"/>
        <v>0.61366562086808285</v>
      </c>
      <c r="J29">
        <f t="shared" si="3"/>
        <v>1</v>
      </c>
      <c r="K29">
        <f t="shared" si="4"/>
        <v>6296</v>
      </c>
      <c r="L29">
        <f t="shared" si="5"/>
        <v>12847.937622557183</v>
      </c>
    </row>
    <row r="30" spans="1:12" hidden="1" x14ac:dyDescent="0.3">
      <c r="A30" t="s">
        <v>34</v>
      </c>
      <c r="B30">
        <v>1644.9</v>
      </c>
      <c r="C30">
        <v>0.40039999999999998</v>
      </c>
      <c r="D30">
        <v>0.50119999999999998</v>
      </c>
      <c r="E30">
        <v>0.67916999201915407</v>
      </c>
      <c r="F30">
        <v>0.32399489834920919</v>
      </c>
      <c r="G30">
        <f t="shared" si="0"/>
        <v>5183.9183735873467</v>
      </c>
      <c r="H30">
        <f t="shared" si="1"/>
        <v>1</v>
      </c>
      <c r="I30">
        <f t="shared" si="2"/>
        <v>3.1515097413747624</v>
      </c>
      <c r="J30">
        <f t="shared" si="3"/>
        <v>4</v>
      </c>
      <c r="K30">
        <f t="shared" si="4"/>
        <v>6579.6</v>
      </c>
      <c r="L30">
        <f t="shared" si="5"/>
        <v>18069.902041112291</v>
      </c>
    </row>
    <row r="31" spans="1:12" hidden="1" x14ac:dyDescent="0.3">
      <c r="A31" t="s">
        <v>35</v>
      </c>
      <c r="B31">
        <v>1970.6</v>
      </c>
      <c r="C31">
        <v>0.15670000000000001</v>
      </c>
      <c r="D31">
        <v>0.36990000000000001</v>
      </c>
      <c r="E31">
        <v>0.26142200594755338</v>
      </c>
      <c r="F31">
        <v>0.1247101568657574</v>
      </c>
      <c r="G31">
        <f t="shared" si="0"/>
        <v>1995.3625098521184</v>
      </c>
      <c r="H31">
        <f t="shared" si="1"/>
        <v>1</v>
      </c>
      <c r="I31">
        <f t="shared" si="2"/>
        <v>1.0125659747549571</v>
      </c>
      <c r="J31">
        <f t="shared" si="3"/>
        <v>2</v>
      </c>
      <c r="K31">
        <f t="shared" si="4"/>
        <v>3941.2</v>
      </c>
      <c r="L31">
        <f t="shared" si="5"/>
        <v>6099.4500746817366</v>
      </c>
    </row>
    <row r="32" spans="1:12" hidden="1" x14ac:dyDescent="0.3">
      <c r="A32" t="s">
        <v>36</v>
      </c>
      <c r="B32">
        <v>1185.4000000000001</v>
      </c>
      <c r="C32">
        <v>0.42580000000000001</v>
      </c>
      <c r="D32">
        <v>0.45900000000000002</v>
      </c>
      <c r="E32">
        <v>0.79694989106753811</v>
      </c>
      <c r="F32">
        <v>0.380181253559504</v>
      </c>
      <c r="G32">
        <f t="shared" si="0"/>
        <v>6082.900056952064</v>
      </c>
      <c r="H32">
        <f t="shared" si="1"/>
        <v>1</v>
      </c>
      <c r="I32">
        <f t="shared" si="2"/>
        <v>5.1315168356268464</v>
      </c>
      <c r="J32">
        <f t="shared" si="3"/>
        <v>6</v>
      </c>
      <c r="K32">
        <f t="shared" si="4"/>
        <v>7112.4000000000005</v>
      </c>
      <c r="L32">
        <f t="shared" si="5"/>
        <v>20615.41132581795</v>
      </c>
    </row>
    <row r="33" spans="1:12" x14ac:dyDescent="0.3">
      <c r="A33" t="s">
        <v>37</v>
      </c>
      <c r="B33">
        <v>833.7</v>
      </c>
      <c r="C33">
        <v>0.31340000000000001</v>
      </c>
      <c r="D33">
        <v>0.1762</v>
      </c>
      <c r="E33">
        <v>1.4381384790011349</v>
      </c>
      <c r="F33">
        <v>0.68605729904350399</v>
      </c>
      <c r="G33">
        <f t="shared" si="0"/>
        <v>10976.916784696064</v>
      </c>
      <c r="H33">
        <f t="shared" si="1"/>
        <v>1</v>
      </c>
      <c r="I33">
        <f t="shared" si="2"/>
        <v>13.166506878608688</v>
      </c>
      <c r="J33">
        <f t="shared" si="3"/>
        <v>14</v>
      </c>
      <c r="K33">
        <f t="shared" si="4"/>
        <v>11671.800000000001</v>
      </c>
      <c r="L33">
        <f t="shared" si="5"/>
        <v>26444.105006755875</v>
      </c>
    </row>
    <row r="34" spans="1:12" hidden="1" x14ac:dyDescent="0.3">
      <c r="A34" t="s">
        <v>38</v>
      </c>
      <c r="B34">
        <v>164.48</v>
      </c>
      <c r="C34">
        <v>0.25840000000000002</v>
      </c>
      <c r="D34">
        <v>0.41</v>
      </c>
      <c r="E34">
        <v>0.48390243902439029</v>
      </c>
      <c r="F34">
        <v>0.23084341679545251</v>
      </c>
      <c r="G34">
        <f t="shared" si="0"/>
        <v>3693.49466872724</v>
      </c>
      <c r="H34">
        <f t="shared" si="1"/>
        <v>1</v>
      </c>
      <c r="I34">
        <f t="shared" si="2"/>
        <v>22.455585291386431</v>
      </c>
      <c r="J34">
        <f t="shared" si="3"/>
        <v>23</v>
      </c>
      <c r="K34">
        <f t="shared" si="4"/>
        <v>3783.04</v>
      </c>
      <c r="L34">
        <f t="shared" si="5"/>
        <v>7538.7104346069391</v>
      </c>
    </row>
    <row r="35" spans="1:12" hidden="1" x14ac:dyDescent="0.3">
      <c r="A35" t="s">
        <v>39</v>
      </c>
      <c r="B35">
        <v>5336.5</v>
      </c>
      <c r="C35">
        <v>0.3009</v>
      </c>
      <c r="D35">
        <v>0.26529999999999998</v>
      </c>
      <c r="E35">
        <v>0.90802864681492634</v>
      </c>
      <c r="F35">
        <v>0.43317085940197869</v>
      </c>
      <c r="G35">
        <f t="shared" si="0"/>
        <v>6930.7337504316592</v>
      </c>
      <c r="H35">
        <f t="shared" si="1"/>
        <v>1</v>
      </c>
      <c r="I35">
        <f t="shared" si="2"/>
        <v>1.2987414504697197</v>
      </c>
      <c r="J35">
        <f t="shared" si="3"/>
        <v>2</v>
      </c>
      <c r="K35">
        <f t="shared" si="4"/>
        <v>10673</v>
      </c>
      <c r="L35">
        <f t="shared" si="5"/>
        <v>23497.315622787617</v>
      </c>
    </row>
    <row r="36" spans="1:12" x14ac:dyDescent="0.3">
      <c r="A36" t="s">
        <v>40</v>
      </c>
      <c r="B36">
        <v>2140.3000000000002</v>
      </c>
      <c r="C36">
        <v>0.54149999999999998</v>
      </c>
      <c r="D36">
        <v>0.44059999999999999</v>
      </c>
      <c r="E36">
        <v>1.0928279618701771</v>
      </c>
      <c r="F36">
        <v>0.52132851654216761</v>
      </c>
      <c r="G36">
        <f t="shared" si="0"/>
        <v>8341.256264674681</v>
      </c>
      <c r="H36">
        <f t="shared" si="1"/>
        <v>1</v>
      </c>
      <c r="I36">
        <f t="shared" si="2"/>
        <v>3.8972369596199972</v>
      </c>
      <c r="J36">
        <f t="shared" si="3"/>
        <v>4</v>
      </c>
      <c r="K36">
        <f t="shared" si="4"/>
        <v>8561.2000000000007</v>
      </c>
      <c r="L36">
        <f t="shared" si="5"/>
        <v>31359.218418008059</v>
      </c>
    </row>
    <row r="37" spans="1:12" hidden="1" x14ac:dyDescent="0.3">
      <c r="A37" t="s">
        <v>41</v>
      </c>
      <c r="B37">
        <v>950.55</v>
      </c>
      <c r="C37">
        <v>0.32900000000000001</v>
      </c>
      <c r="D37">
        <v>0.60750000000000004</v>
      </c>
      <c r="E37">
        <v>0.44279835390946493</v>
      </c>
      <c r="F37">
        <v>0.21123490341141021</v>
      </c>
      <c r="G37">
        <f t="shared" si="0"/>
        <v>3379.7584545825634</v>
      </c>
      <c r="H37">
        <f t="shared" si="1"/>
        <v>1</v>
      </c>
      <c r="I37">
        <f t="shared" si="2"/>
        <v>3.5555819836753075</v>
      </c>
      <c r="J37">
        <f t="shared" si="3"/>
        <v>4</v>
      </c>
      <c r="K37">
        <f t="shared" si="4"/>
        <v>3802.2</v>
      </c>
      <c r="L37">
        <f t="shared" si="5"/>
        <v>8925.0344336357994</v>
      </c>
    </row>
    <row r="38" spans="1:12" x14ac:dyDescent="0.3">
      <c r="A38" t="s">
        <v>42</v>
      </c>
      <c r="B38">
        <v>3708.8</v>
      </c>
      <c r="C38">
        <v>0.2782</v>
      </c>
      <c r="D38">
        <v>0.16819999999999999</v>
      </c>
      <c r="E38">
        <v>1.2972651605231871</v>
      </c>
      <c r="F38">
        <v>0.61885433507761156</v>
      </c>
      <c r="G38">
        <f t="shared" si="0"/>
        <v>9901.6693612417857</v>
      </c>
      <c r="H38">
        <f t="shared" si="1"/>
        <v>1</v>
      </c>
      <c r="I38">
        <f t="shared" si="2"/>
        <v>2.6697771142261071</v>
      </c>
      <c r="J38">
        <f t="shared" si="3"/>
        <v>3</v>
      </c>
      <c r="K38">
        <f t="shared" si="4"/>
        <v>11126.400000000001</v>
      </c>
      <c r="L38">
        <f t="shared" si="5"/>
        <v>23235.451111825078</v>
      </c>
    </row>
    <row r="39" spans="1:12" hidden="1" x14ac:dyDescent="0.3">
      <c r="A39" t="s">
        <v>43</v>
      </c>
      <c r="B39">
        <v>38.090000000000003</v>
      </c>
      <c r="C39">
        <v>0.2432</v>
      </c>
      <c r="D39">
        <v>0.34649999999999997</v>
      </c>
      <c r="E39">
        <v>0.52871572871572881</v>
      </c>
      <c r="F39">
        <v>0.25222138903929903</v>
      </c>
      <c r="G39">
        <f t="shared" si="0"/>
        <v>4035.5422246287844</v>
      </c>
      <c r="H39">
        <f t="shared" si="1"/>
        <v>1</v>
      </c>
      <c r="I39">
        <f t="shared" si="2"/>
        <v>105.9475511847935</v>
      </c>
      <c r="J39">
        <f t="shared" si="3"/>
        <v>106</v>
      </c>
      <c r="K39">
        <f t="shared" si="4"/>
        <v>4037.5400000000004</v>
      </c>
      <c r="L39">
        <f t="shared" si="5"/>
        <v>7757.8225649042251</v>
      </c>
    </row>
    <row r="40" spans="1:12" hidden="1" x14ac:dyDescent="0.3">
      <c r="A40" t="s">
        <v>44</v>
      </c>
      <c r="B40">
        <v>1659.7</v>
      </c>
      <c r="C40">
        <v>0.753</v>
      </c>
      <c r="D40">
        <v>0.8075</v>
      </c>
      <c r="E40">
        <v>0.85820433436532517</v>
      </c>
      <c r="F40">
        <v>0.4094024019655193</v>
      </c>
      <c r="G40">
        <f t="shared" si="0"/>
        <v>6550.4384314483086</v>
      </c>
      <c r="H40">
        <f t="shared" si="1"/>
        <v>1</v>
      </c>
      <c r="I40">
        <f t="shared" si="2"/>
        <v>3.9467605178335292</v>
      </c>
      <c r="J40">
        <f t="shared" si="3"/>
        <v>4</v>
      </c>
      <c r="K40">
        <f t="shared" si="4"/>
        <v>6638.8</v>
      </c>
      <c r="L40">
        <f t="shared" si="5"/>
        <v>35763.114537547612</v>
      </c>
    </row>
    <row r="41" spans="1:12" hidden="1" x14ac:dyDescent="0.3">
      <c r="A41" t="s">
        <v>45</v>
      </c>
      <c r="B41">
        <v>775.6</v>
      </c>
      <c r="C41">
        <v>0.35239999999999999</v>
      </c>
      <c r="D41">
        <v>0.62890000000000001</v>
      </c>
      <c r="E41">
        <v>0.46493878200031807</v>
      </c>
      <c r="F41">
        <v>0.22179689206373221</v>
      </c>
      <c r="G41">
        <f t="shared" si="0"/>
        <v>3548.7502730197152</v>
      </c>
      <c r="H41">
        <f t="shared" si="1"/>
        <v>1</v>
      </c>
      <c r="I41">
        <f t="shared" si="2"/>
        <v>4.5754902952807051</v>
      </c>
      <c r="J41">
        <f t="shared" si="3"/>
        <v>5</v>
      </c>
      <c r="K41">
        <f t="shared" si="4"/>
        <v>3878</v>
      </c>
      <c r="L41">
        <f t="shared" si="5"/>
        <v>9592.3118855934736</v>
      </c>
    </row>
    <row r="42" spans="1:12" hidden="1" x14ac:dyDescent="0.3">
      <c r="A42" t="s">
        <v>46</v>
      </c>
      <c r="B42">
        <v>6998</v>
      </c>
      <c r="C42">
        <v>0.23680000000000001</v>
      </c>
      <c r="D42">
        <v>0.22159999999999999</v>
      </c>
      <c r="E42">
        <v>0.79783393501805067</v>
      </c>
      <c r="F42">
        <v>0.38060298263064718</v>
      </c>
      <c r="G42">
        <f t="shared" si="0"/>
        <v>6089.6477220903553</v>
      </c>
      <c r="H42">
        <f t="shared" si="1"/>
        <v>0</v>
      </c>
      <c r="I42">
        <f t="shared" si="2"/>
        <v>0.87019830267081388</v>
      </c>
      <c r="J42">
        <f t="shared" si="3"/>
        <v>1</v>
      </c>
      <c r="K42">
        <f t="shared" si="4"/>
        <v>6998</v>
      </c>
      <c r="L42">
        <f t="shared" si="5"/>
        <v>13239.523898023939</v>
      </c>
    </row>
    <row r="43" spans="1:12" hidden="1" x14ac:dyDescent="0.3">
      <c r="A43" t="s">
        <v>47</v>
      </c>
      <c r="B43">
        <v>877.15</v>
      </c>
      <c r="C43">
        <v>0.2329</v>
      </c>
      <c r="D43">
        <v>0.53189999999999993</v>
      </c>
      <c r="E43">
        <v>0.32506110171084801</v>
      </c>
      <c r="F43">
        <v>0.15506889268322971</v>
      </c>
      <c r="G43">
        <f t="shared" si="0"/>
        <v>2481.1022829316753</v>
      </c>
      <c r="H43">
        <f t="shared" si="1"/>
        <v>1</v>
      </c>
      <c r="I43">
        <f t="shared" si="2"/>
        <v>2.8285952037070916</v>
      </c>
      <c r="J43">
        <f t="shared" si="3"/>
        <v>3</v>
      </c>
      <c r="K43">
        <f t="shared" si="4"/>
        <v>2631.45</v>
      </c>
      <c r="L43">
        <f t="shared" si="5"/>
        <v>4931.4959429866367</v>
      </c>
    </row>
    <row r="44" spans="1:12" hidden="1" x14ac:dyDescent="0.3">
      <c r="A44" t="s">
        <v>48</v>
      </c>
      <c r="B44">
        <v>549.45000000000005</v>
      </c>
      <c r="C44">
        <v>0.29959999999999998</v>
      </c>
      <c r="D44">
        <v>0.36549999999999999</v>
      </c>
      <c r="E44">
        <v>0.65554035567715474</v>
      </c>
      <c r="F44">
        <v>0.31272248979962919</v>
      </c>
      <c r="G44">
        <f t="shared" si="0"/>
        <v>5003.5598367940675</v>
      </c>
      <c r="H44">
        <f t="shared" si="1"/>
        <v>1</v>
      </c>
      <c r="I44">
        <f t="shared" si="2"/>
        <v>9.1064880094532121</v>
      </c>
      <c r="J44">
        <f t="shared" si="3"/>
        <v>10</v>
      </c>
      <c r="K44">
        <f t="shared" si="4"/>
        <v>5494.5</v>
      </c>
      <c r="L44">
        <f t="shared" si="5"/>
        <v>12060.277082216347</v>
      </c>
    </row>
    <row r="45" spans="1:12" hidden="1" x14ac:dyDescent="0.3">
      <c r="A45" t="s">
        <v>49</v>
      </c>
      <c r="B45">
        <v>641.95000000000005</v>
      </c>
      <c r="C45">
        <v>0.41880000000000001</v>
      </c>
      <c r="D45">
        <v>1.143</v>
      </c>
      <c r="E45">
        <v>0.31391076115485572</v>
      </c>
      <c r="F45">
        <v>0.14974967437639969</v>
      </c>
      <c r="G45">
        <f t="shared" si="0"/>
        <v>2395.9947900223951</v>
      </c>
      <c r="H45">
        <f t="shared" si="1"/>
        <v>1</v>
      </c>
      <c r="I45">
        <f t="shared" si="2"/>
        <v>3.7323697951902717</v>
      </c>
      <c r="J45">
        <f t="shared" si="3"/>
        <v>4</v>
      </c>
      <c r="K45">
        <f t="shared" si="4"/>
        <v>2567.8000000000002</v>
      </c>
      <c r="L45">
        <f t="shared" si="5"/>
        <v>7333.7269109631634</v>
      </c>
    </row>
    <row r="46" spans="1:12" hidden="1" x14ac:dyDescent="0.3">
      <c r="A46" t="s">
        <v>50</v>
      </c>
      <c r="B46">
        <v>1998.4</v>
      </c>
      <c r="C46">
        <v>0.22789999999999999</v>
      </c>
      <c r="D46">
        <v>0.38069999999999998</v>
      </c>
      <c r="E46">
        <v>0.44102968216443389</v>
      </c>
      <c r="F46">
        <v>0.21039116674904559</v>
      </c>
      <c r="G46">
        <f t="shared" si="0"/>
        <v>3366.2586679847295</v>
      </c>
      <c r="H46">
        <f t="shared" si="1"/>
        <v>1</v>
      </c>
      <c r="I46">
        <f t="shared" si="2"/>
        <v>1.6844769155247845</v>
      </c>
      <c r="J46">
        <f t="shared" si="3"/>
        <v>2</v>
      </c>
      <c r="K46">
        <f t="shared" si="4"/>
        <v>3996.8</v>
      </c>
      <c r="L46">
        <f t="shared" si="5"/>
        <v>7399.483648176355</v>
      </c>
    </row>
    <row r="47" spans="1:12" hidden="1" x14ac:dyDescent="0.3">
      <c r="A47" t="s">
        <v>51</v>
      </c>
      <c r="B47">
        <v>2161.6</v>
      </c>
      <c r="C47">
        <v>0.55610000000000004</v>
      </c>
      <c r="D47">
        <v>0.74379999999999991</v>
      </c>
      <c r="E47">
        <v>0.66698037106749142</v>
      </c>
      <c r="F47">
        <v>0.31817989614422659</v>
      </c>
      <c r="G47">
        <f t="shared" si="0"/>
        <v>5090.8783383076252</v>
      </c>
      <c r="H47">
        <f t="shared" si="1"/>
        <v>1</v>
      </c>
      <c r="I47">
        <f t="shared" si="2"/>
        <v>2.3551435687951634</v>
      </c>
      <c r="J47">
        <f t="shared" si="3"/>
        <v>3</v>
      </c>
      <c r="K47">
        <f t="shared" si="4"/>
        <v>6484.7999999999993</v>
      </c>
      <c r="L47">
        <f t="shared" si="5"/>
        <v>24434.817209773588</v>
      </c>
    </row>
    <row r="48" spans="1:12" hidden="1" x14ac:dyDescent="0.3">
      <c r="A48" t="s">
        <v>52</v>
      </c>
      <c r="B48">
        <v>3980.7</v>
      </c>
      <c r="C48">
        <v>0.31140000000000001</v>
      </c>
      <c r="D48">
        <v>0.40849999999999997</v>
      </c>
      <c r="E48">
        <v>0.61542227662178706</v>
      </c>
      <c r="F48">
        <v>0.29358434603849731</v>
      </c>
      <c r="G48">
        <f t="shared" si="0"/>
        <v>4697.3495366159568</v>
      </c>
      <c r="H48">
        <f t="shared" si="1"/>
        <v>1</v>
      </c>
      <c r="I48">
        <f t="shared" si="2"/>
        <v>1.1800310338925206</v>
      </c>
      <c r="J48">
        <f t="shared" si="3"/>
        <v>2</v>
      </c>
      <c r="K48">
        <f t="shared" si="4"/>
        <v>7961.4</v>
      </c>
      <c r="L48">
        <f t="shared" si="5"/>
        <v>17955.395780185998</v>
      </c>
    </row>
    <row r="49" spans="1:12" x14ac:dyDescent="0.3">
      <c r="A49" t="s">
        <v>53</v>
      </c>
      <c r="B49">
        <v>2109.6999999999998</v>
      </c>
      <c r="C49">
        <v>0.53560000000000008</v>
      </c>
      <c r="D49">
        <v>4.1300000000000003E-2</v>
      </c>
      <c r="E49">
        <v>11.51573849878935</v>
      </c>
      <c r="F49">
        <v>5.4935297026876091</v>
      </c>
      <c r="G49">
        <f t="shared" si="0"/>
        <v>87896.47524300174</v>
      </c>
      <c r="H49">
        <f t="shared" si="1"/>
        <v>1</v>
      </c>
      <c r="I49">
        <f t="shared" si="2"/>
        <v>41.66302092382886</v>
      </c>
      <c r="J49">
        <f t="shared" si="3"/>
        <v>42</v>
      </c>
      <c r="K49">
        <f t="shared" si="4"/>
        <v>88607.4</v>
      </c>
      <c r="L49">
        <f t="shared" si="5"/>
        <v>320851.66964517895</v>
      </c>
    </row>
    <row r="50" spans="1:12" x14ac:dyDescent="0.3">
      <c r="A50" t="s">
        <v>54</v>
      </c>
      <c r="B50">
        <v>5301.5</v>
      </c>
      <c r="C50">
        <v>0.39410000000000001</v>
      </c>
      <c r="D50">
        <v>0.25850000000000001</v>
      </c>
      <c r="E50">
        <v>1.292456479690522</v>
      </c>
      <c r="F50">
        <v>0.6165603761632299</v>
      </c>
      <c r="G50">
        <f t="shared" si="0"/>
        <v>9864.966018611678</v>
      </c>
      <c r="H50">
        <f t="shared" si="1"/>
        <v>1</v>
      </c>
      <c r="I50">
        <f t="shared" si="2"/>
        <v>1.8607877051045323</v>
      </c>
      <c r="J50">
        <f t="shared" si="3"/>
        <v>2</v>
      </c>
      <c r="K50">
        <f t="shared" si="4"/>
        <v>10603</v>
      </c>
      <c r="L50">
        <f t="shared" si="5"/>
        <v>28728.340726172457</v>
      </c>
    </row>
    <row r="51" spans="1:12" hidden="1" x14ac:dyDescent="0.3">
      <c r="A51" t="s">
        <v>55</v>
      </c>
      <c r="B51">
        <v>1304.4000000000001</v>
      </c>
      <c r="C51">
        <v>0.37080000000000002</v>
      </c>
      <c r="D51">
        <v>0.89650000000000007</v>
      </c>
      <c r="E51">
        <v>0.34668153931957613</v>
      </c>
      <c r="F51">
        <v>0.16538282228497761</v>
      </c>
      <c r="G51">
        <f t="shared" si="0"/>
        <v>2646.1251565596417</v>
      </c>
      <c r="H51">
        <f t="shared" si="1"/>
        <v>1</v>
      </c>
      <c r="I51">
        <f t="shared" si="2"/>
        <v>2.0286148087700409</v>
      </c>
      <c r="J51">
        <f t="shared" si="3"/>
        <v>3</v>
      </c>
      <c r="K51">
        <f t="shared" si="4"/>
        <v>3913.2000000000003</v>
      </c>
      <c r="L51">
        <f t="shared" si="5"/>
        <v>10079.85609907684</v>
      </c>
    </row>
    <row r="52" spans="1:12" hidden="1" x14ac:dyDescent="0.3">
      <c r="A52" t="s">
        <v>56</v>
      </c>
      <c r="B52">
        <v>1131.3</v>
      </c>
      <c r="C52">
        <v>0.24709999999999999</v>
      </c>
      <c r="D52">
        <v>0.63990000000000002</v>
      </c>
      <c r="E52">
        <v>0.29238943584935151</v>
      </c>
      <c r="F52">
        <v>0.13948302583975411</v>
      </c>
      <c r="G52">
        <f t="shared" si="0"/>
        <v>2231.7284134360657</v>
      </c>
      <c r="H52">
        <f t="shared" si="1"/>
        <v>1</v>
      </c>
      <c r="I52">
        <f t="shared" si="2"/>
        <v>1.9727114058481974</v>
      </c>
      <c r="J52">
        <f t="shared" si="3"/>
        <v>2</v>
      </c>
      <c r="K52">
        <f t="shared" si="4"/>
        <v>2262.6</v>
      </c>
      <c r="L52">
        <f t="shared" si="5"/>
        <v>4388.454707814949</v>
      </c>
    </row>
    <row r="53" spans="1:12" hidden="1" x14ac:dyDescent="0.3">
      <c r="A53" t="s">
        <v>57</v>
      </c>
      <c r="B53">
        <v>2334.6999999999998</v>
      </c>
      <c r="C53">
        <v>0.40660000000000002</v>
      </c>
      <c r="D53">
        <v>0.78439999999999999</v>
      </c>
      <c r="E53">
        <v>0.44186639469658329</v>
      </c>
      <c r="F53">
        <v>0.2107903165863276</v>
      </c>
      <c r="G53">
        <f t="shared" si="0"/>
        <v>3372.6450653812417</v>
      </c>
      <c r="H53">
        <f t="shared" si="1"/>
        <v>1</v>
      </c>
      <c r="I53">
        <f t="shared" si="2"/>
        <v>1.4445732065709693</v>
      </c>
      <c r="J53">
        <f t="shared" si="3"/>
        <v>2</v>
      </c>
      <c r="K53">
        <f t="shared" si="4"/>
        <v>4669.3999999999996</v>
      </c>
      <c r="L53">
        <f t="shared" si="5"/>
        <v>12994.899293702623</v>
      </c>
    </row>
    <row r="54" spans="1:12" x14ac:dyDescent="0.3">
      <c r="A54" t="s">
        <v>58</v>
      </c>
      <c r="B54">
        <v>3002.5</v>
      </c>
      <c r="C54">
        <v>0.34770000000000001</v>
      </c>
      <c r="D54">
        <v>0.2712</v>
      </c>
      <c r="E54">
        <v>1.0608407079646021</v>
      </c>
      <c r="F54">
        <v>0.50606914525163682</v>
      </c>
      <c r="G54">
        <f t="shared" si="0"/>
        <v>8097.1063240261892</v>
      </c>
      <c r="H54">
        <f t="shared" si="1"/>
        <v>1</v>
      </c>
      <c r="I54">
        <f t="shared" si="2"/>
        <v>2.6967881179104709</v>
      </c>
      <c r="J54">
        <f t="shared" si="3"/>
        <v>3</v>
      </c>
      <c r="K54">
        <f t="shared" si="4"/>
        <v>9007.5</v>
      </c>
      <c r="L54">
        <f t="shared" si="5"/>
        <v>22048.749119714503</v>
      </c>
    </row>
    <row r="55" spans="1:12" x14ac:dyDescent="0.3">
      <c r="A55" t="s">
        <v>59</v>
      </c>
      <c r="B55">
        <v>1554.3</v>
      </c>
      <c r="C55">
        <v>0.69340000000000002</v>
      </c>
      <c r="D55">
        <v>0.49630000000000002</v>
      </c>
      <c r="E55">
        <v>1.276244207132782</v>
      </c>
      <c r="F55">
        <v>0.6088263866450262</v>
      </c>
      <c r="G55">
        <f t="shared" si="0"/>
        <v>9741.2221863204195</v>
      </c>
      <c r="H55">
        <f t="shared" si="1"/>
        <v>1</v>
      </c>
      <c r="I55">
        <f t="shared" si="2"/>
        <v>6.2672728471468959</v>
      </c>
      <c r="J55">
        <f t="shared" si="3"/>
        <v>7</v>
      </c>
      <c r="K55">
        <f t="shared" si="4"/>
        <v>10880.1</v>
      </c>
      <c r="L55">
        <f t="shared" si="5"/>
        <v>52833.764169310372</v>
      </c>
    </row>
    <row r="56" spans="1:12" hidden="1" x14ac:dyDescent="0.3">
      <c r="A56" t="s">
        <v>60</v>
      </c>
      <c r="B56">
        <v>14311</v>
      </c>
      <c r="C56">
        <v>0.88430000000000009</v>
      </c>
      <c r="D56">
        <v>1.0818000000000001</v>
      </c>
      <c r="E56">
        <v>0.76197078942503227</v>
      </c>
      <c r="F56">
        <v>0.36349463516619512</v>
      </c>
      <c r="G56">
        <f t="shared" si="0"/>
        <v>5815.9141626591218</v>
      </c>
      <c r="H56">
        <f t="shared" si="1"/>
        <v>0</v>
      </c>
      <c r="I56">
        <f t="shared" si="2"/>
        <v>0.40639467281525554</v>
      </c>
      <c r="J56">
        <f t="shared" si="3"/>
        <v>1</v>
      </c>
      <c r="K56">
        <f t="shared" si="4"/>
        <v>14311</v>
      </c>
      <c r="L56">
        <f t="shared" si="5"/>
        <v>95745.886831784286</v>
      </c>
    </row>
    <row r="57" spans="1:12" x14ac:dyDescent="0.3">
      <c r="A57" t="s">
        <v>61</v>
      </c>
      <c r="B57">
        <v>984.65</v>
      </c>
      <c r="C57">
        <v>0.35139999999999999</v>
      </c>
      <c r="D57">
        <v>0.27350000000000002</v>
      </c>
      <c r="E57">
        <v>1.0654478976234001</v>
      </c>
      <c r="F57">
        <v>0.50826698373495993</v>
      </c>
      <c r="G57">
        <f t="shared" si="0"/>
        <v>8132.2717397593588</v>
      </c>
      <c r="H57">
        <f t="shared" si="1"/>
        <v>1</v>
      </c>
      <c r="I57">
        <f t="shared" si="2"/>
        <v>8.2590481285323296</v>
      </c>
      <c r="J57">
        <f t="shared" si="3"/>
        <v>9</v>
      </c>
      <c r="K57">
        <f t="shared" si="4"/>
        <v>8861.85</v>
      </c>
      <c r="L57">
        <f t="shared" si="5"/>
        <v>21871.377594257214</v>
      </c>
    </row>
    <row r="58" spans="1:12" hidden="1" x14ac:dyDescent="0.3">
      <c r="A58" t="s">
        <v>62</v>
      </c>
      <c r="B58">
        <v>358.95</v>
      </c>
      <c r="C58">
        <v>0.2462</v>
      </c>
      <c r="D58">
        <v>0.38990000000000002</v>
      </c>
      <c r="E58">
        <v>0.47755834829443439</v>
      </c>
      <c r="F58">
        <v>0.2278169977025544</v>
      </c>
      <c r="G58">
        <f t="shared" si="0"/>
        <v>3645.0719632408704</v>
      </c>
      <c r="H58">
        <f t="shared" si="1"/>
        <v>1</v>
      </c>
      <c r="I58">
        <f t="shared" si="2"/>
        <v>10.154818117400392</v>
      </c>
      <c r="J58">
        <f t="shared" si="3"/>
        <v>11</v>
      </c>
      <c r="K58">
        <f t="shared" si="4"/>
        <v>3948.45</v>
      </c>
      <c r="L58">
        <f t="shared" si="5"/>
        <v>7641.698232533151</v>
      </c>
    </row>
    <row r="59" spans="1:12" hidden="1" x14ac:dyDescent="0.3">
      <c r="A59" t="s">
        <v>63</v>
      </c>
      <c r="B59">
        <v>669.7</v>
      </c>
      <c r="C59">
        <v>1.0369999999999999</v>
      </c>
      <c r="D59">
        <v>1.2875000000000001</v>
      </c>
      <c r="E59">
        <v>0.75883495145631052</v>
      </c>
      <c r="F59">
        <v>0.36199869819039449</v>
      </c>
      <c r="G59">
        <f t="shared" si="0"/>
        <v>5791.9791710463114</v>
      </c>
      <c r="H59">
        <f t="shared" si="1"/>
        <v>1</v>
      </c>
      <c r="I59">
        <f t="shared" si="2"/>
        <v>8.6486175467318365</v>
      </c>
      <c r="J59">
        <f t="shared" si="3"/>
        <v>9</v>
      </c>
      <c r="K59">
        <f t="shared" si="4"/>
        <v>6027.3</v>
      </c>
      <c r="L59">
        <f t="shared" si="5"/>
        <v>50944.334743026906</v>
      </c>
    </row>
    <row r="60" spans="1:12" x14ac:dyDescent="0.3">
      <c r="A60" t="s">
        <v>64</v>
      </c>
      <c r="B60">
        <v>536.35</v>
      </c>
      <c r="C60">
        <v>0.36270000000000002</v>
      </c>
      <c r="D60">
        <v>0.30409999999999998</v>
      </c>
      <c r="E60">
        <v>0.99539625123314712</v>
      </c>
      <c r="F60">
        <v>0.47484917034787377</v>
      </c>
      <c r="G60">
        <f t="shared" si="0"/>
        <v>7597.5867255659805</v>
      </c>
      <c r="H60">
        <f t="shared" si="1"/>
        <v>1</v>
      </c>
      <c r="I60">
        <f t="shared" si="2"/>
        <v>14.165352336284105</v>
      </c>
      <c r="J60">
        <f t="shared" si="3"/>
        <v>15</v>
      </c>
      <c r="K60">
        <f t="shared" si="4"/>
        <v>8045.25</v>
      </c>
      <c r="L60">
        <f t="shared" si="5"/>
        <v>20358.243838474456</v>
      </c>
    </row>
    <row r="61" spans="1:12" hidden="1" x14ac:dyDescent="0.3">
      <c r="A61" t="s">
        <v>65</v>
      </c>
      <c r="B61">
        <v>572.54999999999995</v>
      </c>
      <c r="C61">
        <v>0.16</v>
      </c>
      <c r="D61">
        <v>0.22770000000000001</v>
      </c>
      <c r="E61">
        <v>0.43917435221783052</v>
      </c>
      <c r="F61">
        <v>0.20950609019307631</v>
      </c>
      <c r="G61">
        <f t="shared" si="0"/>
        <v>3352.0974430892211</v>
      </c>
      <c r="H61">
        <f t="shared" si="1"/>
        <v>1</v>
      </c>
      <c r="I61">
        <f t="shared" si="2"/>
        <v>5.8546807145039237</v>
      </c>
      <c r="J61">
        <f t="shared" si="3"/>
        <v>6</v>
      </c>
      <c r="K61">
        <f t="shared" si="4"/>
        <v>3435.2999999999997</v>
      </c>
      <c r="L61">
        <f t="shared" si="5"/>
        <v>5362.1460287999989</v>
      </c>
    </row>
    <row r="62" spans="1:12" hidden="1" x14ac:dyDescent="0.3">
      <c r="A62" t="s">
        <v>66</v>
      </c>
      <c r="B62">
        <v>2401.1</v>
      </c>
      <c r="C62">
        <v>0.15090000000000001</v>
      </c>
      <c r="D62">
        <v>0.22389999999999999</v>
      </c>
      <c r="E62">
        <v>0.40598481464939712</v>
      </c>
      <c r="F62">
        <v>0.19367317505091461</v>
      </c>
      <c r="G62">
        <f t="shared" si="0"/>
        <v>3098.7708008146337</v>
      </c>
      <c r="H62">
        <f t="shared" si="1"/>
        <v>1</v>
      </c>
      <c r="I62">
        <f t="shared" si="2"/>
        <v>1.2905629923012927</v>
      </c>
      <c r="J62">
        <f t="shared" si="3"/>
        <v>2</v>
      </c>
      <c r="K62">
        <f t="shared" si="4"/>
        <v>4802.2</v>
      </c>
      <c r="L62">
        <f t="shared" si="5"/>
        <v>7320.7068038987036</v>
      </c>
    </row>
    <row r="63" spans="1:12" hidden="1" x14ac:dyDescent="0.3">
      <c r="A63" t="s">
        <v>67</v>
      </c>
      <c r="B63">
        <v>223.9</v>
      </c>
      <c r="C63">
        <v>0.1719</v>
      </c>
      <c r="D63">
        <v>0.56380000000000008</v>
      </c>
      <c r="E63">
        <v>0.19847463639588511</v>
      </c>
      <c r="F63">
        <v>9.4681405833029655E-2</v>
      </c>
      <c r="G63">
        <f t="shared" si="0"/>
        <v>1514.9024933284745</v>
      </c>
      <c r="H63">
        <f t="shared" si="1"/>
        <v>1</v>
      </c>
      <c r="I63">
        <f t="shared" si="2"/>
        <v>6.7659780854331153</v>
      </c>
      <c r="J63">
        <f t="shared" si="3"/>
        <v>7</v>
      </c>
      <c r="K63">
        <f t="shared" si="4"/>
        <v>1567.3</v>
      </c>
      <c r="L63">
        <f t="shared" si="5"/>
        <v>2522.4571437941399</v>
      </c>
    </row>
    <row r="64" spans="1:12" hidden="1" x14ac:dyDescent="0.3">
      <c r="A64" t="s">
        <v>68</v>
      </c>
      <c r="B64">
        <v>1795.1</v>
      </c>
      <c r="C64">
        <v>0.2346</v>
      </c>
      <c r="D64">
        <v>0.24829999999999999</v>
      </c>
      <c r="E64">
        <v>0.70318163511880794</v>
      </c>
      <c r="F64">
        <v>0.33544954145283212</v>
      </c>
      <c r="G64">
        <f t="shared" si="0"/>
        <v>5367.1926632453142</v>
      </c>
      <c r="H64">
        <f t="shared" si="1"/>
        <v>1</v>
      </c>
      <c r="I64">
        <f t="shared" si="2"/>
        <v>2.9899129091667955</v>
      </c>
      <c r="J64">
        <f t="shared" si="3"/>
        <v>3</v>
      </c>
      <c r="K64">
        <f t="shared" si="4"/>
        <v>5385.2999999999993</v>
      </c>
      <c r="L64">
        <f t="shared" si="5"/>
        <v>10134.182466767677</v>
      </c>
    </row>
    <row r="65" spans="1:12" x14ac:dyDescent="0.3">
      <c r="A65" t="s">
        <v>69</v>
      </c>
      <c r="B65">
        <v>1015.4</v>
      </c>
      <c r="C65">
        <v>0.90510000000000002</v>
      </c>
      <c r="D65">
        <v>0.6470999999999999</v>
      </c>
      <c r="E65">
        <v>1.305980528511822</v>
      </c>
      <c r="F65">
        <v>0.62301196100151179</v>
      </c>
      <c r="G65">
        <f t="shared" si="0"/>
        <v>9968.1913760241896</v>
      </c>
      <c r="H65">
        <f t="shared" si="1"/>
        <v>1</v>
      </c>
      <c r="I65">
        <f t="shared" si="2"/>
        <v>9.8170094307900229</v>
      </c>
      <c r="J65">
        <f t="shared" si="3"/>
        <v>10</v>
      </c>
      <c r="K65">
        <f t="shared" si="4"/>
        <v>10154</v>
      </c>
      <c r="L65">
        <f t="shared" si="5"/>
        <v>70208.62863051625</v>
      </c>
    </row>
    <row r="66" spans="1:12" hidden="1" x14ac:dyDescent="0.3">
      <c r="A66" t="s">
        <v>70</v>
      </c>
      <c r="B66">
        <v>959.65</v>
      </c>
      <c r="C66">
        <v>0.26569999999999999</v>
      </c>
      <c r="D66">
        <v>0.4264</v>
      </c>
      <c r="E66">
        <v>0.48241088180112568</v>
      </c>
      <c r="F66">
        <v>0.23013187633192739</v>
      </c>
      <c r="G66">
        <f t="shared" si="0"/>
        <v>3682.1100213108384</v>
      </c>
      <c r="H66">
        <f t="shared" si="1"/>
        <v>1</v>
      </c>
      <c r="I66">
        <f t="shared" si="2"/>
        <v>3.8369301529837321</v>
      </c>
      <c r="J66">
        <f t="shared" si="3"/>
        <v>4</v>
      </c>
      <c r="K66">
        <f t="shared" si="4"/>
        <v>3838.6</v>
      </c>
      <c r="L66">
        <f t="shared" si="5"/>
        <v>7783.3256106487706</v>
      </c>
    </row>
    <row r="67" spans="1:12" hidden="1" x14ac:dyDescent="0.3">
      <c r="A67" t="s">
        <v>71</v>
      </c>
      <c r="B67">
        <v>222.78</v>
      </c>
      <c r="C67">
        <v>0.1983</v>
      </c>
      <c r="D67">
        <v>0.2482</v>
      </c>
      <c r="E67">
        <v>0.5572119258662368</v>
      </c>
      <c r="F67">
        <v>0.26581536787760052</v>
      </c>
      <c r="G67">
        <f t="shared" ref="G67:G130" si="6">16000*F67</f>
        <v>4253.0458860416084</v>
      </c>
      <c r="H67">
        <f t="shared" ref="H67:H130" si="7">IF(G67&gt;B67,1,0)</f>
        <v>1</v>
      </c>
      <c r="I67">
        <f t="shared" ref="I67:I130" si="8">G67/B67</f>
        <v>19.090788607781704</v>
      </c>
      <c r="J67">
        <f t="shared" ref="J67:J130" si="9">ROUNDUP(I67,0.1)</f>
        <v>20</v>
      </c>
      <c r="K67">
        <f t="shared" ref="K67:K130" si="10">J67*B67</f>
        <v>4455.6000000000004</v>
      </c>
      <c r="L67">
        <f t="shared" ref="L67:L130" si="11">K67*(1+C67)^3</f>
        <v>7666.6012077720361</v>
      </c>
    </row>
    <row r="68" spans="1:12" hidden="1" x14ac:dyDescent="0.3">
      <c r="A68" t="s">
        <v>72</v>
      </c>
      <c r="B68">
        <v>380.2</v>
      </c>
      <c r="C68">
        <v>0.60589999999999999</v>
      </c>
      <c r="D68">
        <v>0.75120000000000009</v>
      </c>
      <c r="E68">
        <v>0.7267039403620873</v>
      </c>
      <c r="F68">
        <v>0.34667074819899302</v>
      </c>
      <c r="G68">
        <f t="shared" si="6"/>
        <v>5546.7319711838882</v>
      </c>
      <c r="H68">
        <f t="shared" si="7"/>
        <v>1</v>
      </c>
      <c r="I68">
        <f t="shared" si="8"/>
        <v>14.588984669079139</v>
      </c>
      <c r="J68">
        <f t="shared" si="9"/>
        <v>15</v>
      </c>
      <c r="K68">
        <f t="shared" si="10"/>
        <v>5703</v>
      </c>
      <c r="L68">
        <f t="shared" si="11"/>
        <v>23618.856410140444</v>
      </c>
    </row>
    <row r="69" spans="1:12" hidden="1" x14ac:dyDescent="0.3">
      <c r="A69" t="s">
        <v>73</v>
      </c>
      <c r="B69">
        <v>768.3</v>
      </c>
      <c r="C69">
        <v>0.16450000000000001</v>
      </c>
      <c r="D69">
        <v>0.1065</v>
      </c>
      <c r="E69">
        <v>0.98122065727699515</v>
      </c>
      <c r="F69">
        <v>0.46808676892137852</v>
      </c>
      <c r="G69">
        <f t="shared" si="6"/>
        <v>7489.3883027420561</v>
      </c>
      <c r="H69">
        <f t="shared" si="7"/>
        <v>1</v>
      </c>
      <c r="I69">
        <f t="shared" si="8"/>
        <v>9.7479998734115014</v>
      </c>
      <c r="J69">
        <f t="shared" si="9"/>
        <v>10</v>
      </c>
      <c r="K69">
        <f t="shared" si="10"/>
        <v>7683</v>
      </c>
      <c r="L69">
        <f t="shared" si="11"/>
        <v>12132.472393923379</v>
      </c>
    </row>
    <row r="70" spans="1:12" hidden="1" x14ac:dyDescent="0.3">
      <c r="A70" t="s">
        <v>74</v>
      </c>
      <c r="B70">
        <v>754</v>
      </c>
      <c r="C70">
        <v>0.40329999999999999</v>
      </c>
      <c r="D70">
        <v>0.38700000000000001</v>
      </c>
      <c r="E70">
        <v>0.88708010335917309</v>
      </c>
      <c r="F70">
        <v>0.42317745379327021</v>
      </c>
      <c r="G70">
        <f t="shared" si="6"/>
        <v>6770.8392606923235</v>
      </c>
      <c r="H70">
        <f t="shared" si="7"/>
        <v>1</v>
      </c>
      <c r="I70">
        <f t="shared" si="8"/>
        <v>8.9798929186900835</v>
      </c>
      <c r="J70">
        <f t="shared" si="9"/>
        <v>9</v>
      </c>
      <c r="K70">
        <f t="shared" si="10"/>
        <v>6786</v>
      </c>
      <c r="L70">
        <f t="shared" si="11"/>
        <v>18752.770165936483</v>
      </c>
    </row>
    <row r="71" spans="1:12" hidden="1" x14ac:dyDescent="0.3">
      <c r="A71" t="s">
        <v>75</v>
      </c>
      <c r="B71">
        <v>1771.1</v>
      </c>
      <c r="C71">
        <v>0.64280000000000004</v>
      </c>
      <c r="D71">
        <v>1.6342000000000001</v>
      </c>
      <c r="E71">
        <v>0.35662709582670421</v>
      </c>
      <c r="F71">
        <v>0.17012730394261599</v>
      </c>
      <c r="G71">
        <f t="shared" si="6"/>
        <v>2722.0368630818557</v>
      </c>
      <c r="H71">
        <f t="shared" si="7"/>
        <v>1</v>
      </c>
      <c r="I71">
        <f t="shared" si="8"/>
        <v>1.5369187866759957</v>
      </c>
      <c r="J71">
        <f t="shared" si="9"/>
        <v>2</v>
      </c>
      <c r="K71">
        <f t="shared" si="10"/>
        <v>3542.2</v>
      </c>
      <c r="L71">
        <f t="shared" si="11"/>
        <v>15704.610196538535</v>
      </c>
    </row>
    <row r="72" spans="1:12" hidden="1" x14ac:dyDescent="0.3">
      <c r="A72" t="s">
        <v>76</v>
      </c>
      <c r="B72">
        <v>80.900000000000006</v>
      </c>
      <c r="C72">
        <v>0.33069999999999999</v>
      </c>
      <c r="D72">
        <v>0.46029999999999999</v>
      </c>
      <c r="E72">
        <v>0.58809472083423853</v>
      </c>
      <c r="F72">
        <v>0.28054786214851202</v>
      </c>
      <c r="G72">
        <f t="shared" si="6"/>
        <v>4488.7657943761924</v>
      </c>
      <c r="H72">
        <f t="shared" si="7"/>
        <v>1</v>
      </c>
      <c r="I72">
        <f t="shared" si="8"/>
        <v>55.485362106009788</v>
      </c>
      <c r="J72">
        <f t="shared" si="9"/>
        <v>56</v>
      </c>
      <c r="K72">
        <f t="shared" si="10"/>
        <v>4530.4000000000005</v>
      </c>
      <c r="L72">
        <f t="shared" si="11"/>
        <v>10675.22455531497</v>
      </c>
    </row>
    <row r="73" spans="1:12" hidden="1" x14ac:dyDescent="0.3">
      <c r="A73" t="s">
        <v>77</v>
      </c>
      <c r="B73">
        <v>3069.3</v>
      </c>
      <c r="C73">
        <v>0.56040000000000001</v>
      </c>
      <c r="D73">
        <v>0.51319999999999999</v>
      </c>
      <c r="E73">
        <v>0.97505845674201086</v>
      </c>
      <c r="F73">
        <v>0.46514711970336159</v>
      </c>
      <c r="G73">
        <f t="shared" si="6"/>
        <v>7442.3539152537851</v>
      </c>
      <c r="H73">
        <f t="shared" si="7"/>
        <v>1</v>
      </c>
      <c r="I73">
        <f t="shared" si="8"/>
        <v>2.4247723960687404</v>
      </c>
      <c r="J73">
        <f t="shared" si="9"/>
        <v>3</v>
      </c>
      <c r="K73">
        <f t="shared" si="10"/>
        <v>9207.9000000000015</v>
      </c>
      <c r="L73">
        <f t="shared" si="11"/>
        <v>34983.91579639283</v>
      </c>
    </row>
    <row r="74" spans="1:12" hidden="1" x14ac:dyDescent="0.3">
      <c r="A74" t="s">
        <v>78</v>
      </c>
      <c r="B74">
        <v>391.5</v>
      </c>
      <c r="C74">
        <v>0.16089999999999999</v>
      </c>
      <c r="D74">
        <v>0.41980000000000001</v>
      </c>
      <c r="E74">
        <v>0.24035254883277751</v>
      </c>
      <c r="F74">
        <v>0.1146590699561604</v>
      </c>
      <c r="G74">
        <f t="shared" si="6"/>
        <v>1834.5451192985665</v>
      </c>
      <c r="H74">
        <f t="shared" si="7"/>
        <v>1</v>
      </c>
      <c r="I74">
        <f t="shared" si="8"/>
        <v>4.6859390020397615</v>
      </c>
      <c r="J74">
        <f t="shared" si="9"/>
        <v>5</v>
      </c>
      <c r="K74">
        <f t="shared" si="10"/>
        <v>1957.5</v>
      </c>
      <c r="L74">
        <f t="shared" si="11"/>
        <v>3062.5712716280182</v>
      </c>
    </row>
    <row r="75" spans="1:12" hidden="1" x14ac:dyDescent="0.3">
      <c r="A75" t="s">
        <v>79</v>
      </c>
      <c r="B75">
        <v>1669.9</v>
      </c>
      <c r="C75">
        <v>0.36570000000000003</v>
      </c>
      <c r="D75">
        <v>0.5131</v>
      </c>
      <c r="E75">
        <v>0.59579029428961217</v>
      </c>
      <c r="F75">
        <v>0.28421899981465082</v>
      </c>
      <c r="G75">
        <f t="shared" si="6"/>
        <v>4547.5039970344133</v>
      </c>
      <c r="H75">
        <f t="shared" si="7"/>
        <v>1</v>
      </c>
      <c r="I75">
        <f t="shared" si="8"/>
        <v>2.7232193526764554</v>
      </c>
      <c r="J75">
        <f t="shared" si="9"/>
        <v>3</v>
      </c>
      <c r="K75">
        <f t="shared" si="10"/>
        <v>5009.7000000000007</v>
      </c>
      <c r="L75">
        <f t="shared" si="11"/>
        <v>12760.792525937613</v>
      </c>
    </row>
    <row r="76" spans="1:12" hidden="1" x14ac:dyDescent="0.3">
      <c r="A76" t="s">
        <v>80</v>
      </c>
      <c r="B76">
        <v>1186</v>
      </c>
      <c r="C76">
        <v>0.37580000000000002</v>
      </c>
      <c r="D76">
        <v>0.54959999999999998</v>
      </c>
      <c r="E76">
        <v>0.57459970887918488</v>
      </c>
      <c r="F76">
        <v>0.2741101292127559</v>
      </c>
      <c r="G76">
        <f t="shared" si="6"/>
        <v>4385.7620674040945</v>
      </c>
      <c r="H76">
        <f t="shared" si="7"/>
        <v>1</v>
      </c>
      <c r="I76">
        <f t="shared" si="8"/>
        <v>3.6979444075919852</v>
      </c>
      <c r="J76">
        <f t="shared" si="9"/>
        <v>4</v>
      </c>
      <c r="K76">
        <f t="shared" si="10"/>
        <v>4744</v>
      </c>
      <c r="L76">
        <f t="shared" si="11"/>
        <v>12354.085301588928</v>
      </c>
    </row>
    <row r="77" spans="1:12" hidden="1" x14ac:dyDescent="0.3">
      <c r="A77" t="s">
        <v>81</v>
      </c>
      <c r="B77">
        <v>185.66</v>
      </c>
      <c r="C77">
        <v>0.29099999999999998</v>
      </c>
      <c r="D77">
        <v>0.44109999999999999</v>
      </c>
      <c r="E77">
        <v>0.52369077306733181</v>
      </c>
      <c r="F77">
        <v>0.24982425722599319</v>
      </c>
      <c r="G77">
        <f t="shared" si="6"/>
        <v>3997.1881156158911</v>
      </c>
      <c r="H77">
        <f t="shared" si="7"/>
        <v>1</v>
      </c>
      <c r="I77">
        <f t="shared" si="8"/>
        <v>21.529613894300827</v>
      </c>
      <c r="J77">
        <f t="shared" si="9"/>
        <v>22</v>
      </c>
      <c r="K77">
        <f t="shared" si="10"/>
        <v>4084.52</v>
      </c>
      <c r="L77">
        <f t="shared" si="11"/>
        <v>8788.6011146529181</v>
      </c>
    </row>
    <row r="78" spans="1:12" hidden="1" x14ac:dyDescent="0.3">
      <c r="A78" t="s">
        <v>82</v>
      </c>
      <c r="B78">
        <v>8344.5</v>
      </c>
      <c r="C78">
        <v>0.35060000000000002</v>
      </c>
      <c r="D78">
        <v>0.70469999999999999</v>
      </c>
      <c r="E78">
        <v>0.41237405988363851</v>
      </c>
      <c r="F78">
        <v>0.19672113489089799</v>
      </c>
      <c r="G78">
        <f t="shared" si="6"/>
        <v>3147.5381582543678</v>
      </c>
      <c r="H78">
        <f t="shared" si="7"/>
        <v>0</v>
      </c>
      <c r="I78">
        <f t="shared" si="8"/>
        <v>0.37719913215343853</v>
      </c>
      <c r="J78">
        <f t="shared" si="9"/>
        <v>1</v>
      </c>
      <c r="K78">
        <f t="shared" si="10"/>
        <v>8344.5</v>
      </c>
      <c r="L78">
        <f t="shared" si="11"/>
        <v>20557.985487833412</v>
      </c>
    </row>
    <row r="79" spans="1:12" hidden="1" x14ac:dyDescent="0.3">
      <c r="A79" t="s">
        <v>83</v>
      </c>
      <c r="B79">
        <v>1278.0999999999999</v>
      </c>
      <c r="C79">
        <v>0.21990000000000001</v>
      </c>
      <c r="D79">
        <v>0.4229</v>
      </c>
      <c r="E79">
        <v>0.37810357058406241</v>
      </c>
      <c r="F79">
        <v>0.18037255673304459</v>
      </c>
      <c r="G79">
        <f t="shared" si="6"/>
        <v>2885.9609077287132</v>
      </c>
      <c r="H79">
        <f t="shared" si="7"/>
        <v>1</v>
      </c>
      <c r="I79">
        <f t="shared" si="8"/>
        <v>2.2580086908134835</v>
      </c>
      <c r="J79">
        <f t="shared" si="9"/>
        <v>3</v>
      </c>
      <c r="K79">
        <f t="shared" si="10"/>
        <v>3834.2999999999997</v>
      </c>
      <c r="L79">
        <f t="shared" si="11"/>
        <v>6960.794035095545</v>
      </c>
    </row>
    <row r="80" spans="1:12" hidden="1" x14ac:dyDescent="0.3">
      <c r="A80" t="s">
        <v>84</v>
      </c>
      <c r="B80">
        <v>523.35</v>
      </c>
      <c r="C80">
        <v>0.1502</v>
      </c>
      <c r="D80">
        <v>0.36870000000000003</v>
      </c>
      <c r="E80">
        <v>0.24464334147002989</v>
      </c>
      <c r="F80">
        <v>0.1167059727061054</v>
      </c>
      <c r="G80">
        <f t="shared" si="6"/>
        <v>1867.2955632976864</v>
      </c>
      <c r="H80">
        <f t="shared" si="7"/>
        <v>1</v>
      </c>
      <c r="I80">
        <f t="shared" si="8"/>
        <v>3.5679670646750479</v>
      </c>
      <c r="J80">
        <f t="shared" si="9"/>
        <v>4</v>
      </c>
      <c r="K80">
        <f t="shared" si="10"/>
        <v>2093.4</v>
      </c>
      <c r="L80">
        <f t="shared" si="11"/>
        <v>3185.4611268059466</v>
      </c>
    </row>
    <row r="81" spans="1:12" x14ac:dyDescent="0.3">
      <c r="A81" t="s">
        <v>85</v>
      </c>
      <c r="B81">
        <v>1755.5</v>
      </c>
      <c r="C81">
        <v>1.1654</v>
      </c>
      <c r="D81">
        <v>0.88329999999999997</v>
      </c>
      <c r="E81">
        <v>1.2514434506962531</v>
      </c>
      <c r="F81">
        <v>0.59699530067971707</v>
      </c>
      <c r="G81">
        <f t="shared" si="6"/>
        <v>9551.9248108754728</v>
      </c>
      <c r="H81">
        <f t="shared" si="7"/>
        <v>1</v>
      </c>
      <c r="I81">
        <f t="shared" si="8"/>
        <v>5.4411420170182128</v>
      </c>
      <c r="J81">
        <f t="shared" si="9"/>
        <v>6</v>
      </c>
      <c r="K81">
        <f t="shared" si="10"/>
        <v>10533</v>
      </c>
      <c r="L81">
        <f t="shared" si="11"/>
        <v>106946.47669830272</v>
      </c>
    </row>
    <row r="82" spans="1:12" hidden="1" x14ac:dyDescent="0.3">
      <c r="A82" t="s">
        <v>86</v>
      </c>
      <c r="B82">
        <v>989.45</v>
      </c>
      <c r="C82">
        <v>0.30830000000000002</v>
      </c>
      <c r="D82">
        <v>0.56490000000000007</v>
      </c>
      <c r="E82">
        <v>0.4395468224464506</v>
      </c>
      <c r="F82">
        <v>0.20968377539012259</v>
      </c>
      <c r="G82">
        <f t="shared" si="6"/>
        <v>3354.9404062419612</v>
      </c>
      <c r="H82">
        <f t="shared" si="7"/>
        <v>1</v>
      </c>
      <c r="I82">
        <f t="shared" si="8"/>
        <v>3.3907124222971965</v>
      </c>
      <c r="J82">
        <f t="shared" si="9"/>
        <v>4</v>
      </c>
      <c r="K82">
        <f t="shared" si="10"/>
        <v>3957.8</v>
      </c>
      <c r="L82">
        <f t="shared" si="11"/>
        <v>8862.9003909023886</v>
      </c>
    </row>
    <row r="83" spans="1:12" hidden="1" x14ac:dyDescent="0.3">
      <c r="A83" t="s">
        <v>87</v>
      </c>
      <c r="B83">
        <v>3727.2</v>
      </c>
      <c r="C83">
        <v>0.47130000000000011</v>
      </c>
      <c r="D83">
        <v>1.3742000000000001</v>
      </c>
      <c r="E83">
        <v>0.29930141173046138</v>
      </c>
      <c r="F83">
        <v>0.1427803519132082</v>
      </c>
      <c r="G83">
        <f t="shared" si="6"/>
        <v>2284.4856306113311</v>
      </c>
      <c r="H83">
        <f t="shared" si="7"/>
        <v>0</v>
      </c>
      <c r="I83">
        <f t="shared" si="8"/>
        <v>0.61292273841257006</v>
      </c>
      <c r="J83">
        <f t="shared" si="9"/>
        <v>1</v>
      </c>
      <c r="K83">
        <f t="shared" si="10"/>
        <v>3727.2</v>
      </c>
      <c r="L83">
        <f t="shared" si="11"/>
        <v>11870.975327509539</v>
      </c>
    </row>
    <row r="84" spans="1:12" hidden="1" x14ac:dyDescent="0.3">
      <c r="A84" t="s">
        <v>88</v>
      </c>
      <c r="B84">
        <v>408.7</v>
      </c>
      <c r="C84">
        <v>0.42609999999999998</v>
      </c>
      <c r="D84">
        <v>0.83889999999999998</v>
      </c>
      <c r="E84">
        <v>0.43640481583025392</v>
      </c>
      <c r="F84">
        <v>0.2081848956896212</v>
      </c>
      <c r="G84">
        <f t="shared" si="6"/>
        <v>3330.9583310339394</v>
      </c>
      <c r="H84">
        <f t="shared" si="7"/>
        <v>1</v>
      </c>
      <c r="I84">
        <f t="shared" si="8"/>
        <v>8.1501304894395386</v>
      </c>
      <c r="J84">
        <f t="shared" si="9"/>
        <v>9</v>
      </c>
      <c r="K84">
        <f t="shared" si="10"/>
        <v>3678.2999999999997</v>
      </c>
      <c r="L84">
        <f t="shared" si="11"/>
        <v>10668.345860953388</v>
      </c>
    </row>
    <row r="85" spans="1:12" hidden="1" x14ac:dyDescent="0.3">
      <c r="A85" t="s">
        <v>89</v>
      </c>
      <c r="B85">
        <v>536</v>
      </c>
      <c r="C85">
        <v>0.31619999999999998</v>
      </c>
      <c r="D85">
        <v>0.4556</v>
      </c>
      <c r="E85">
        <v>0.56233538191395971</v>
      </c>
      <c r="F85">
        <v>0.26825948885008871</v>
      </c>
      <c r="G85">
        <f t="shared" si="6"/>
        <v>4292.1518216014192</v>
      </c>
      <c r="H85">
        <f t="shared" si="7"/>
        <v>1</v>
      </c>
      <c r="I85">
        <f t="shared" si="8"/>
        <v>8.007745935823543</v>
      </c>
      <c r="J85">
        <f t="shared" si="9"/>
        <v>9</v>
      </c>
      <c r="K85">
        <f t="shared" si="10"/>
        <v>4824</v>
      </c>
      <c r="L85">
        <f t="shared" si="11"/>
        <v>10999.500366555074</v>
      </c>
    </row>
    <row r="86" spans="1:12" hidden="1" x14ac:dyDescent="0.3">
      <c r="A86" t="s">
        <v>90</v>
      </c>
      <c r="B86">
        <v>159</v>
      </c>
      <c r="C86">
        <v>0.22009999999999999</v>
      </c>
      <c r="D86">
        <v>0.19950000000000001</v>
      </c>
      <c r="E86">
        <v>0.80250626566416061</v>
      </c>
      <c r="F86">
        <v>0.3828318963201931</v>
      </c>
      <c r="G86">
        <f t="shared" si="6"/>
        <v>6125.3103411230895</v>
      </c>
      <c r="H86">
        <f t="shared" si="7"/>
        <v>1</v>
      </c>
      <c r="I86">
        <f t="shared" si="8"/>
        <v>38.523964409579179</v>
      </c>
      <c r="J86">
        <f t="shared" si="9"/>
        <v>39</v>
      </c>
      <c r="K86">
        <f t="shared" si="10"/>
        <v>6201</v>
      </c>
      <c r="L86">
        <f t="shared" si="11"/>
        <v>11262.842545482801</v>
      </c>
    </row>
    <row r="87" spans="1:12" hidden="1" x14ac:dyDescent="0.3">
      <c r="A87" t="s">
        <v>91</v>
      </c>
      <c r="B87">
        <v>503.55</v>
      </c>
      <c r="C87">
        <v>0.20039999999999999</v>
      </c>
      <c r="D87">
        <v>0.55799999999999994</v>
      </c>
      <c r="E87">
        <v>0.25161290322580648</v>
      </c>
      <c r="F87">
        <v>0.1200307698542952</v>
      </c>
      <c r="G87">
        <f t="shared" si="6"/>
        <v>1920.4923176687232</v>
      </c>
      <c r="H87">
        <f t="shared" si="7"/>
        <v>1</v>
      </c>
      <c r="I87">
        <f t="shared" si="8"/>
        <v>3.8139059034231422</v>
      </c>
      <c r="J87">
        <f t="shared" si="9"/>
        <v>4</v>
      </c>
      <c r="K87">
        <f t="shared" si="10"/>
        <v>2014.2</v>
      </c>
      <c r="L87">
        <f t="shared" si="11"/>
        <v>3484.019297908108</v>
      </c>
    </row>
    <row r="88" spans="1:12" hidden="1" x14ac:dyDescent="0.3">
      <c r="A88" t="s">
        <v>92</v>
      </c>
      <c r="B88">
        <v>86.8</v>
      </c>
      <c r="C88">
        <v>0.45440000000000003</v>
      </c>
      <c r="D88">
        <v>0.84939999999999993</v>
      </c>
      <c r="E88">
        <v>0.46432776077230992</v>
      </c>
      <c r="F88">
        <v>0.22150540721754641</v>
      </c>
      <c r="G88">
        <f t="shared" si="6"/>
        <v>3544.0865154807425</v>
      </c>
      <c r="H88">
        <f t="shared" si="7"/>
        <v>1</v>
      </c>
      <c r="I88">
        <f t="shared" si="8"/>
        <v>40.830489809685972</v>
      </c>
      <c r="J88">
        <f t="shared" si="9"/>
        <v>41</v>
      </c>
      <c r="K88">
        <f t="shared" si="10"/>
        <v>3558.7999999999997</v>
      </c>
      <c r="L88">
        <f t="shared" si="11"/>
        <v>10948.514037453622</v>
      </c>
    </row>
    <row r="89" spans="1:12" hidden="1" x14ac:dyDescent="0.3">
      <c r="A89" t="s">
        <v>93</v>
      </c>
      <c r="B89">
        <v>600.4</v>
      </c>
      <c r="C89">
        <v>0.15240000000000001</v>
      </c>
      <c r="D89">
        <v>1.3445</v>
      </c>
      <c r="E89">
        <v>6.8724432874674612E-2</v>
      </c>
      <c r="F89">
        <v>3.2784672327968938E-2</v>
      </c>
      <c r="G89">
        <f t="shared" si="6"/>
        <v>524.55475724750295</v>
      </c>
      <c r="H89">
        <f t="shared" si="7"/>
        <v>0</v>
      </c>
      <c r="I89">
        <f t="shared" si="8"/>
        <v>0.87367547842688698</v>
      </c>
      <c r="J89">
        <f t="shared" si="9"/>
        <v>1</v>
      </c>
      <c r="K89">
        <f t="shared" si="10"/>
        <v>600.4</v>
      </c>
      <c r="L89">
        <f t="shared" si="11"/>
        <v>918.86229824872976</v>
      </c>
    </row>
    <row r="90" spans="1:12" hidden="1" x14ac:dyDescent="0.3">
      <c r="A90" t="s">
        <v>94</v>
      </c>
      <c r="B90">
        <v>469.45</v>
      </c>
      <c r="C90">
        <v>0.57509999999999994</v>
      </c>
      <c r="D90">
        <v>0.95079999999999998</v>
      </c>
      <c r="E90">
        <v>0.54175431215818248</v>
      </c>
      <c r="F90">
        <v>0.25844138486758378</v>
      </c>
      <c r="G90">
        <f t="shared" si="6"/>
        <v>4135.0621578813407</v>
      </c>
      <c r="H90">
        <f t="shared" si="7"/>
        <v>1</v>
      </c>
      <c r="I90">
        <f t="shared" si="8"/>
        <v>8.8083121906088842</v>
      </c>
      <c r="J90">
        <f t="shared" si="9"/>
        <v>9</v>
      </c>
      <c r="K90">
        <f t="shared" si="10"/>
        <v>4225.05</v>
      </c>
      <c r="L90">
        <f t="shared" si="11"/>
        <v>16510.348762628462</v>
      </c>
    </row>
    <row r="91" spans="1:12" hidden="1" x14ac:dyDescent="0.3">
      <c r="A91" t="s">
        <v>95</v>
      </c>
      <c r="B91">
        <v>253.71</v>
      </c>
      <c r="C91">
        <v>0.44340000000000002</v>
      </c>
      <c r="D91">
        <v>0.65900000000000003</v>
      </c>
      <c r="E91">
        <v>0.58179059180576631</v>
      </c>
      <c r="F91">
        <v>0.27754050660017893</v>
      </c>
      <c r="G91">
        <f t="shared" si="6"/>
        <v>4440.6481056028624</v>
      </c>
      <c r="H91">
        <f t="shared" si="7"/>
        <v>1</v>
      </c>
      <c r="I91">
        <f t="shared" si="8"/>
        <v>17.502850126533691</v>
      </c>
      <c r="J91">
        <f t="shared" si="9"/>
        <v>18</v>
      </c>
      <c r="K91">
        <f t="shared" si="10"/>
        <v>4566.78</v>
      </c>
      <c r="L91">
        <f t="shared" si="11"/>
        <v>13733.150937434099</v>
      </c>
    </row>
    <row r="92" spans="1:12" x14ac:dyDescent="0.3">
      <c r="A92" t="s">
        <v>96</v>
      </c>
      <c r="B92">
        <v>514.25</v>
      </c>
      <c r="C92">
        <v>0.31230000000000002</v>
      </c>
      <c r="D92">
        <v>0.1419</v>
      </c>
      <c r="E92">
        <v>1.7780126849894291</v>
      </c>
      <c r="F92">
        <v>0.84819271449865286</v>
      </c>
      <c r="G92">
        <f t="shared" si="6"/>
        <v>13571.083431978446</v>
      </c>
      <c r="H92">
        <f t="shared" si="7"/>
        <v>1</v>
      </c>
      <c r="I92">
        <f t="shared" si="8"/>
        <v>26.390050426793284</v>
      </c>
      <c r="J92">
        <f t="shared" si="9"/>
        <v>27</v>
      </c>
      <c r="K92">
        <f t="shared" si="10"/>
        <v>13884.75</v>
      </c>
      <c r="L92">
        <f t="shared" si="11"/>
        <v>31378.880915350328</v>
      </c>
    </row>
    <row r="93" spans="1:12" x14ac:dyDescent="0.3">
      <c r="A93" t="s">
        <v>97</v>
      </c>
      <c r="B93">
        <v>17780</v>
      </c>
      <c r="C93">
        <v>0.82510000000000006</v>
      </c>
      <c r="D93">
        <v>0.49440000000000001</v>
      </c>
      <c r="E93">
        <v>1.547532362459547</v>
      </c>
      <c r="F93">
        <v>0.73824314436591343</v>
      </c>
      <c r="G93">
        <f t="shared" si="6"/>
        <v>11811.890309854614</v>
      </c>
      <c r="H93">
        <f t="shared" si="7"/>
        <v>0</v>
      </c>
      <c r="I93">
        <f t="shared" si="8"/>
        <v>0.66433578795582759</v>
      </c>
      <c r="J93">
        <f t="shared" si="9"/>
        <v>1</v>
      </c>
      <c r="K93">
        <f t="shared" si="10"/>
        <v>17780</v>
      </c>
      <c r="L93">
        <f t="shared" si="11"/>
        <v>108091.55183972277</v>
      </c>
    </row>
    <row r="94" spans="1:12" hidden="1" x14ac:dyDescent="0.3">
      <c r="A94" t="s">
        <v>98</v>
      </c>
      <c r="B94">
        <v>1267.9000000000001</v>
      </c>
      <c r="C94">
        <v>0.19159999999999999</v>
      </c>
      <c r="D94">
        <v>0.22489999999999999</v>
      </c>
      <c r="E94">
        <v>0.58514895509115161</v>
      </c>
      <c r="F94">
        <v>0.27914259824741627</v>
      </c>
      <c r="G94">
        <f t="shared" si="6"/>
        <v>4466.2815719586606</v>
      </c>
      <c r="H94">
        <f t="shared" si="7"/>
        <v>1</v>
      </c>
      <c r="I94">
        <f t="shared" si="8"/>
        <v>3.5225818849740991</v>
      </c>
      <c r="J94">
        <f t="shared" si="9"/>
        <v>4</v>
      </c>
      <c r="K94">
        <f t="shared" si="10"/>
        <v>5071.6000000000004</v>
      </c>
      <c r="L94">
        <f t="shared" si="11"/>
        <v>8580.9718407879936</v>
      </c>
    </row>
    <row r="95" spans="1:12" hidden="1" x14ac:dyDescent="0.3">
      <c r="A95" t="s">
        <v>99</v>
      </c>
      <c r="B95">
        <v>228.24</v>
      </c>
      <c r="C95">
        <v>0.5383</v>
      </c>
      <c r="D95">
        <v>0.59920000000000007</v>
      </c>
      <c r="E95">
        <v>0.79823097463284376</v>
      </c>
      <c r="F95">
        <v>0.38079238853954639</v>
      </c>
      <c r="G95">
        <f t="shared" si="6"/>
        <v>6092.6782166327421</v>
      </c>
      <c r="H95">
        <f t="shared" si="7"/>
        <v>1</v>
      </c>
      <c r="I95">
        <f t="shared" si="8"/>
        <v>26.694173749705318</v>
      </c>
      <c r="J95">
        <f t="shared" si="9"/>
        <v>27</v>
      </c>
      <c r="K95">
        <f t="shared" si="10"/>
        <v>6162.4800000000005</v>
      </c>
      <c r="L95">
        <f t="shared" si="11"/>
        <v>22432.549923047405</v>
      </c>
    </row>
    <row r="96" spans="1:12" hidden="1" x14ac:dyDescent="0.3">
      <c r="A96" t="s">
        <v>100</v>
      </c>
      <c r="B96">
        <v>94.82</v>
      </c>
      <c r="C96">
        <v>0.1636</v>
      </c>
      <c r="D96">
        <v>0.21629999999999999</v>
      </c>
      <c r="E96">
        <v>0.47896440129449841</v>
      </c>
      <c r="F96">
        <v>0.2284877487725111</v>
      </c>
      <c r="G96">
        <f t="shared" si="6"/>
        <v>3655.8039803601778</v>
      </c>
      <c r="H96">
        <f t="shared" si="7"/>
        <v>1</v>
      </c>
      <c r="I96">
        <f t="shared" si="8"/>
        <v>38.555199117909495</v>
      </c>
      <c r="J96">
        <f t="shared" si="9"/>
        <v>39</v>
      </c>
      <c r="K96">
        <f t="shared" si="10"/>
        <v>3697.9799999999996</v>
      </c>
      <c r="L96">
        <f t="shared" si="11"/>
        <v>5826.0699648597374</v>
      </c>
    </row>
    <row r="97" spans="1:12" hidden="1" x14ac:dyDescent="0.3">
      <c r="A97" t="s">
        <v>101</v>
      </c>
      <c r="B97">
        <v>61.57</v>
      </c>
      <c r="C97">
        <v>0.56179999999999997</v>
      </c>
      <c r="D97">
        <v>0.54400000000000004</v>
      </c>
      <c r="E97">
        <v>0.92242647058823524</v>
      </c>
      <c r="F97">
        <v>0.4400392745332401</v>
      </c>
      <c r="G97">
        <f t="shared" si="6"/>
        <v>7040.6283925318412</v>
      </c>
      <c r="H97">
        <f t="shared" si="7"/>
        <v>1</v>
      </c>
      <c r="I97">
        <f t="shared" si="8"/>
        <v>114.35160618047493</v>
      </c>
      <c r="J97">
        <f t="shared" si="9"/>
        <v>115</v>
      </c>
      <c r="K97">
        <f t="shared" si="10"/>
        <v>7080.55</v>
      </c>
      <c r="L97">
        <f t="shared" si="11"/>
        <v>26973.869336881518</v>
      </c>
    </row>
    <row r="98" spans="1:12" hidden="1" x14ac:dyDescent="0.3">
      <c r="A98" t="s">
        <v>102</v>
      </c>
      <c r="B98">
        <v>469.05</v>
      </c>
      <c r="C98">
        <v>0.25530000000000003</v>
      </c>
      <c r="D98">
        <v>0.70209999999999995</v>
      </c>
      <c r="E98">
        <v>0.27816550348953151</v>
      </c>
      <c r="F98">
        <v>0.1326975648017229</v>
      </c>
      <c r="G98">
        <f t="shared" si="6"/>
        <v>2123.1610368275665</v>
      </c>
      <c r="H98">
        <f t="shared" si="7"/>
        <v>1</v>
      </c>
      <c r="I98">
        <f t="shared" si="8"/>
        <v>4.5265132434230173</v>
      </c>
      <c r="J98">
        <f t="shared" si="9"/>
        <v>5</v>
      </c>
      <c r="K98">
        <f t="shared" si="10"/>
        <v>2345.25</v>
      </c>
      <c r="L98">
        <f t="shared" si="11"/>
        <v>4639.0786028631601</v>
      </c>
    </row>
    <row r="99" spans="1:12" x14ac:dyDescent="0.3">
      <c r="A99" t="s">
        <v>103</v>
      </c>
      <c r="B99">
        <v>50.09</v>
      </c>
      <c r="C99">
        <v>0.52739999999999998</v>
      </c>
      <c r="D99">
        <v>0.26719999999999999</v>
      </c>
      <c r="E99">
        <v>1.749251497005988</v>
      </c>
      <c r="F99">
        <v>0.83447232301110486</v>
      </c>
      <c r="G99">
        <f t="shared" si="6"/>
        <v>13351.557168177678</v>
      </c>
      <c r="H99">
        <f t="shared" si="7"/>
        <v>1</v>
      </c>
      <c r="I99">
        <f t="shared" si="8"/>
        <v>266.55135093187619</v>
      </c>
      <c r="J99">
        <f t="shared" si="9"/>
        <v>267</v>
      </c>
      <c r="K99">
        <f t="shared" si="10"/>
        <v>13374.03</v>
      </c>
      <c r="L99">
        <f t="shared" si="11"/>
        <v>47656.336303749908</v>
      </c>
    </row>
    <row r="100" spans="1:12" hidden="1" x14ac:dyDescent="0.3">
      <c r="A100" t="s">
        <v>104</v>
      </c>
      <c r="B100">
        <v>202.36</v>
      </c>
      <c r="C100">
        <v>0.45129999999999998</v>
      </c>
      <c r="D100">
        <v>0.80700000000000005</v>
      </c>
      <c r="E100">
        <v>0.48488228004956629</v>
      </c>
      <c r="F100">
        <v>0.2313108454172714</v>
      </c>
      <c r="G100">
        <f t="shared" si="6"/>
        <v>3700.9735266763423</v>
      </c>
      <c r="H100">
        <f t="shared" si="7"/>
        <v>1</v>
      </c>
      <c r="I100">
        <f t="shared" si="8"/>
        <v>18.289056763571566</v>
      </c>
      <c r="J100">
        <f t="shared" si="9"/>
        <v>19</v>
      </c>
      <c r="K100">
        <f t="shared" si="10"/>
        <v>3844.84</v>
      </c>
      <c r="L100">
        <f t="shared" si="11"/>
        <v>11753.030345578376</v>
      </c>
    </row>
    <row r="101" spans="1:12" hidden="1" x14ac:dyDescent="0.3">
      <c r="A101" t="s">
        <v>105</v>
      </c>
      <c r="B101">
        <v>321.55</v>
      </c>
      <c r="C101">
        <v>0.33350000000000002</v>
      </c>
      <c r="D101">
        <v>0.81279999999999997</v>
      </c>
      <c r="E101">
        <v>0.33649114173228351</v>
      </c>
      <c r="F101">
        <v>0.16052154032430499</v>
      </c>
      <c r="G101">
        <f t="shared" si="6"/>
        <v>2568.3446451888799</v>
      </c>
      <c r="H101">
        <f t="shared" si="7"/>
        <v>1</v>
      </c>
      <c r="I101">
        <f t="shared" si="8"/>
        <v>7.9873881050812621</v>
      </c>
      <c r="J101">
        <f t="shared" si="9"/>
        <v>8</v>
      </c>
      <c r="K101">
        <f t="shared" si="10"/>
        <v>2572.4</v>
      </c>
      <c r="L101">
        <f t="shared" si="11"/>
        <v>6099.8276043526485</v>
      </c>
    </row>
    <row r="102" spans="1:12" hidden="1" x14ac:dyDescent="0.3">
      <c r="A102" t="s">
        <v>106</v>
      </c>
      <c r="B102">
        <v>333</v>
      </c>
      <c r="C102">
        <v>0.39179999999999998</v>
      </c>
      <c r="D102">
        <v>0.52759999999999996</v>
      </c>
      <c r="E102">
        <v>0.62888551933282788</v>
      </c>
      <c r="F102">
        <v>0.30000692360357228</v>
      </c>
      <c r="G102">
        <f t="shared" si="6"/>
        <v>4800.1107776571562</v>
      </c>
      <c r="H102">
        <f t="shared" si="7"/>
        <v>1</v>
      </c>
      <c r="I102">
        <f t="shared" si="8"/>
        <v>14.414747080051519</v>
      </c>
      <c r="J102">
        <f t="shared" si="9"/>
        <v>15</v>
      </c>
      <c r="K102">
        <f t="shared" si="10"/>
        <v>4995</v>
      </c>
      <c r="L102">
        <f t="shared" si="11"/>
        <v>13466.848953876837</v>
      </c>
    </row>
    <row r="103" spans="1:12" hidden="1" x14ac:dyDescent="0.3">
      <c r="A103" t="s">
        <v>107</v>
      </c>
      <c r="B103">
        <v>2468.6999999999998</v>
      </c>
      <c r="C103">
        <v>0.1734</v>
      </c>
      <c r="D103">
        <v>1.0109999999999999</v>
      </c>
      <c r="E103">
        <v>0.1121661721068249</v>
      </c>
      <c r="F103">
        <v>5.3508352779145972E-2</v>
      </c>
      <c r="G103">
        <f t="shared" si="6"/>
        <v>856.13364446633557</v>
      </c>
      <c r="H103">
        <f t="shared" si="7"/>
        <v>0</v>
      </c>
      <c r="I103">
        <f t="shared" si="8"/>
        <v>0.34679533538556151</v>
      </c>
      <c r="J103">
        <f t="shared" si="9"/>
        <v>1</v>
      </c>
      <c r="K103">
        <f t="shared" si="10"/>
        <v>2468.6999999999998</v>
      </c>
      <c r="L103">
        <f t="shared" si="11"/>
        <v>3988.4721940995041</v>
      </c>
    </row>
    <row r="104" spans="1:12" hidden="1" x14ac:dyDescent="0.3">
      <c r="A104" t="s">
        <v>108</v>
      </c>
      <c r="B104">
        <v>624.85</v>
      </c>
      <c r="C104">
        <v>0.42280000000000001</v>
      </c>
      <c r="D104">
        <v>0.45519999999999999</v>
      </c>
      <c r="E104">
        <v>0.79701230228470998</v>
      </c>
      <c r="F104">
        <v>0.38021102654152772</v>
      </c>
      <c r="G104">
        <f t="shared" si="6"/>
        <v>6083.3764246644432</v>
      </c>
      <c r="H104">
        <f t="shared" si="7"/>
        <v>1</v>
      </c>
      <c r="I104">
        <f t="shared" si="8"/>
        <v>9.7357388567887373</v>
      </c>
      <c r="J104">
        <f t="shared" si="9"/>
        <v>10</v>
      </c>
      <c r="K104">
        <f t="shared" si="10"/>
        <v>6248.5</v>
      </c>
      <c r="L104">
        <f t="shared" si="11"/>
        <v>17997.299488429475</v>
      </c>
    </row>
    <row r="105" spans="1:12" hidden="1" x14ac:dyDescent="0.3">
      <c r="A105" t="s">
        <v>109</v>
      </c>
      <c r="B105">
        <v>37.5</v>
      </c>
      <c r="C105">
        <v>0.36059999999999998</v>
      </c>
      <c r="D105">
        <v>0.35260000000000002</v>
      </c>
      <c r="E105">
        <v>0.85252410663641542</v>
      </c>
      <c r="F105">
        <v>0.40669267564183842</v>
      </c>
      <c r="G105">
        <f t="shared" si="6"/>
        <v>6507.0828102694149</v>
      </c>
      <c r="H105">
        <f t="shared" si="7"/>
        <v>1</v>
      </c>
      <c r="I105">
        <f t="shared" si="8"/>
        <v>173.52220827385108</v>
      </c>
      <c r="J105">
        <f t="shared" si="9"/>
        <v>174</v>
      </c>
      <c r="K105">
        <f t="shared" si="10"/>
        <v>6525</v>
      </c>
      <c r="L105">
        <f t="shared" si="11"/>
        <v>16435.083537329403</v>
      </c>
    </row>
    <row r="106" spans="1:12" x14ac:dyDescent="0.3">
      <c r="A106" t="s">
        <v>110</v>
      </c>
      <c r="B106">
        <v>167.26</v>
      </c>
      <c r="C106">
        <v>0.89410000000000001</v>
      </c>
      <c r="D106">
        <v>0.2429</v>
      </c>
      <c r="E106">
        <v>3.433923425277893</v>
      </c>
      <c r="F106">
        <v>1.638137261930886</v>
      </c>
      <c r="G106">
        <f t="shared" si="6"/>
        <v>26210.196190894178</v>
      </c>
      <c r="H106">
        <f t="shared" si="7"/>
        <v>1</v>
      </c>
      <c r="I106">
        <f t="shared" si="8"/>
        <v>156.70331334983965</v>
      </c>
      <c r="J106">
        <f t="shared" si="9"/>
        <v>157</v>
      </c>
      <c r="K106">
        <f t="shared" si="10"/>
        <v>26259.82</v>
      </c>
      <c r="L106">
        <f t="shared" si="11"/>
        <v>178443.38666294934</v>
      </c>
    </row>
    <row r="107" spans="1:12" hidden="1" x14ac:dyDescent="0.3">
      <c r="A107" t="s">
        <v>111</v>
      </c>
      <c r="B107">
        <v>172.46</v>
      </c>
      <c r="C107">
        <v>0.83290000000000008</v>
      </c>
      <c r="D107">
        <v>1.4333</v>
      </c>
      <c r="E107">
        <v>0.53924509872322623</v>
      </c>
      <c r="F107">
        <v>0.25724437622269641</v>
      </c>
      <c r="G107">
        <f t="shared" si="6"/>
        <v>4115.9100195631427</v>
      </c>
      <c r="H107">
        <f t="shared" si="7"/>
        <v>1</v>
      </c>
      <c r="I107">
        <f t="shared" si="8"/>
        <v>23.865882057074931</v>
      </c>
      <c r="J107">
        <f t="shared" si="9"/>
        <v>24</v>
      </c>
      <c r="K107">
        <f t="shared" si="10"/>
        <v>4139.04</v>
      </c>
      <c r="L107">
        <f t="shared" si="11"/>
        <v>25486.836746816181</v>
      </c>
    </row>
    <row r="108" spans="1:12" hidden="1" x14ac:dyDescent="0.3">
      <c r="A108" t="s">
        <v>112</v>
      </c>
      <c r="B108">
        <v>1187.9000000000001</v>
      </c>
      <c r="C108">
        <v>0.46860000000000002</v>
      </c>
      <c r="D108">
        <v>0.75480000000000003</v>
      </c>
      <c r="E108">
        <v>0.54133545310015896</v>
      </c>
      <c r="F108">
        <v>0.25824157009437287</v>
      </c>
      <c r="G108">
        <f t="shared" si="6"/>
        <v>4131.8651215099662</v>
      </c>
      <c r="H108">
        <f t="shared" si="7"/>
        <v>1</v>
      </c>
      <c r="I108">
        <f t="shared" si="8"/>
        <v>3.4782937296994412</v>
      </c>
      <c r="J108">
        <f t="shared" si="9"/>
        <v>4</v>
      </c>
      <c r="K108">
        <f t="shared" si="10"/>
        <v>4751.6000000000004</v>
      </c>
      <c r="L108">
        <f t="shared" si="11"/>
        <v>15050.483268443368</v>
      </c>
    </row>
    <row r="109" spans="1:12" hidden="1" x14ac:dyDescent="0.3">
      <c r="A109" t="s">
        <v>113</v>
      </c>
      <c r="B109">
        <v>1734.4</v>
      </c>
      <c r="C109">
        <v>0.55689999999999995</v>
      </c>
      <c r="D109">
        <v>0.5292</v>
      </c>
      <c r="E109">
        <v>0.93896447467876032</v>
      </c>
      <c r="F109">
        <v>0.44792865277016519</v>
      </c>
      <c r="G109">
        <f t="shared" si="6"/>
        <v>7166.8584443226428</v>
      </c>
      <c r="H109">
        <f t="shared" si="7"/>
        <v>1</v>
      </c>
      <c r="I109">
        <f t="shared" si="8"/>
        <v>4.13218314363621</v>
      </c>
      <c r="J109">
        <f t="shared" si="9"/>
        <v>5</v>
      </c>
      <c r="K109">
        <f t="shared" si="10"/>
        <v>8672</v>
      </c>
      <c r="L109">
        <f t="shared" si="11"/>
        <v>32726.640448558046</v>
      </c>
    </row>
    <row r="110" spans="1:12" hidden="1" x14ac:dyDescent="0.3">
      <c r="A110" t="s">
        <v>114</v>
      </c>
      <c r="B110">
        <v>6082.5</v>
      </c>
      <c r="C110">
        <v>0.31900000000000001</v>
      </c>
      <c r="D110">
        <v>0.37290000000000001</v>
      </c>
      <c r="E110">
        <v>0.69455618128184504</v>
      </c>
      <c r="F110">
        <v>0.33133480865844828</v>
      </c>
      <c r="G110">
        <f t="shared" si="6"/>
        <v>5301.356938535172</v>
      </c>
      <c r="H110">
        <f t="shared" si="7"/>
        <v>0</v>
      </c>
      <c r="I110">
        <f t="shared" si="8"/>
        <v>0.87157532898235468</v>
      </c>
      <c r="J110">
        <f t="shared" si="9"/>
        <v>1</v>
      </c>
      <c r="K110">
        <f t="shared" si="10"/>
        <v>6082.5</v>
      </c>
      <c r="L110">
        <f t="shared" si="11"/>
        <v>13957.7849966175</v>
      </c>
    </row>
    <row r="111" spans="1:12" hidden="1" x14ac:dyDescent="0.3">
      <c r="A111" t="s">
        <v>115</v>
      </c>
      <c r="B111">
        <v>701.35</v>
      </c>
      <c r="C111">
        <v>0.68650000000000011</v>
      </c>
      <c r="D111">
        <v>1.4040999999999999</v>
      </c>
      <c r="E111">
        <v>0.44619329107613431</v>
      </c>
      <c r="F111">
        <v>0.21285444245928081</v>
      </c>
      <c r="G111">
        <f t="shared" si="6"/>
        <v>3405.6710793484931</v>
      </c>
      <c r="H111">
        <f t="shared" si="7"/>
        <v>1</v>
      </c>
      <c r="I111">
        <f t="shared" si="8"/>
        <v>4.8558794886269236</v>
      </c>
      <c r="J111">
        <f t="shared" si="9"/>
        <v>5</v>
      </c>
      <c r="K111">
        <f t="shared" si="10"/>
        <v>3506.75</v>
      </c>
      <c r="L111">
        <f t="shared" si="11"/>
        <v>16821.466004786223</v>
      </c>
    </row>
    <row r="112" spans="1:12" hidden="1" x14ac:dyDescent="0.3">
      <c r="A112" t="s">
        <v>116</v>
      </c>
      <c r="B112">
        <v>367.75</v>
      </c>
      <c r="C112">
        <v>0.40379999999999999</v>
      </c>
      <c r="D112">
        <v>0.51910000000000001</v>
      </c>
      <c r="E112">
        <v>0.66230013484877681</v>
      </c>
      <c r="F112">
        <v>0.31594721113789331</v>
      </c>
      <c r="G112">
        <f t="shared" si="6"/>
        <v>5055.1553782062929</v>
      </c>
      <c r="H112">
        <f t="shared" si="7"/>
        <v>1</v>
      </c>
      <c r="I112">
        <f t="shared" si="8"/>
        <v>13.746173700085093</v>
      </c>
      <c r="J112">
        <f t="shared" si="9"/>
        <v>14</v>
      </c>
      <c r="K112">
        <f t="shared" si="10"/>
        <v>5148.5</v>
      </c>
      <c r="L112">
        <f t="shared" si="11"/>
        <v>14242.834612736491</v>
      </c>
    </row>
    <row r="113" spans="1:12" hidden="1" x14ac:dyDescent="0.3">
      <c r="A113" t="s">
        <v>117</v>
      </c>
      <c r="B113">
        <v>22240</v>
      </c>
      <c r="C113">
        <v>0.47749999999999998</v>
      </c>
      <c r="D113">
        <v>0.81140000000000001</v>
      </c>
      <c r="E113">
        <v>0.51454276559033763</v>
      </c>
      <c r="F113">
        <v>0.24546024263843039</v>
      </c>
      <c r="G113">
        <f t="shared" si="6"/>
        <v>3927.3638822148864</v>
      </c>
      <c r="H113">
        <f t="shared" si="7"/>
        <v>0</v>
      </c>
      <c r="I113">
        <f t="shared" si="8"/>
        <v>0.17659010261757582</v>
      </c>
      <c r="J113">
        <f t="shared" si="9"/>
        <v>1</v>
      </c>
      <c r="K113">
        <f t="shared" si="10"/>
        <v>22240</v>
      </c>
      <c r="L113">
        <f t="shared" si="11"/>
        <v>71732.712172500003</v>
      </c>
    </row>
    <row r="114" spans="1:12" x14ac:dyDescent="0.3">
      <c r="A114" t="s">
        <v>118</v>
      </c>
      <c r="B114">
        <v>302.45</v>
      </c>
      <c r="C114">
        <v>0.42299999999999999</v>
      </c>
      <c r="D114">
        <v>0.1328</v>
      </c>
      <c r="E114">
        <v>2.7334337349397591</v>
      </c>
      <c r="F114">
        <v>1.30397190026489</v>
      </c>
      <c r="G114">
        <f t="shared" si="6"/>
        <v>20863.550404238238</v>
      </c>
      <c r="H114">
        <f t="shared" si="7"/>
        <v>1</v>
      </c>
      <c r="I114">
        <f t="shared" si="8"/>
        <v>68.981816512607836</v>
      </c>
      <c r="J114">
        <f t="shared" si="9"/>
        <v>69</v>
      </c>
      <c r="K114">
        <f t="shared" si="10"/>
        <v>20869.05</v>
      </c>
      <c r="L114">
        <f t="shared" si="11"/>
        <v>60133.624291021355</v>
      </c>
    </row>
    <row r="115" spans="1:12" x14ac:dyDescent="0.3">
      <c r="A115" t="s">
        <v>119</v>
      </c>
      <c r="B115">
        <v>17.670000000000002</v>
      </c>
      <c r="C115">
        <v>0.61719999999999997</v>
      </c>
      <c r="D115">
        <v>0.43409999999999999</v>
      </c>
      <c r="E115">
        <v>1.283575213084543</v>
      </c>
      <c r="F115">
        <v>0.61232360907247274</v>
      </c>
      <c r="G115">
        <f t="shared" si="6"/>
        <v>9797.1777451595644</v>
      </c>
      <c r="H115">
        <f t="shared" si="7"/>
        <v>1</v>
      </c>
      <c r="I115">
        <f t="shared" si="8"/>
        <v>554.45261715673814</v>
      </c>
      <c r="J115">
        <f t="shared" si="9"/>
        <v>555</v>
      </c>
      <c r="K115">
        <f t="shared" si="10"/>
        <v>9806.85</v>
      </c>
      <c r="L115">
        <f t="shared" si="11"/>
        <v>41478.279200065466</v>
      </c>
    </row>
    <row r="116" spans="1:12" hidden="1" x14ac:dyDescent="0.3">
      <c r="A116" t="s">
        <v>120</v>
      </c>
      <c r="B116">
        <v>104.8</v>
      </c>
      <c r="C116">
        <v>0.28420000000000001</v>
      </c>
      <c r="D116">
        <v>0.58579999999999999</v>
      </c>
      <c r="E116">
        <v>0.38272447934448622</v>
      </c>
      <c r="F116">
        <v>0.18257693985024259</v>
      </c>
      <c r="G116">
        <f t="shared" si="6"/>
        <v>2921.2310376038813</v>
      </c>
      <c r="H116">
        <f t="shared" si="7"/>
        <v>1</v>
      </c>
      <c r="I116">
        <f t="shared" si="8"/>
        <v>27.874341961869096</v>
      </c>
      <c r="J116">
        <f t="shared" si="9"/>
        <v>28</v>
      </c>
      <c r="K116">
        <f t="shared" si="10"/>
        <v>2934.4</v>
      </c>
      <c r="L116">
        <f t="shared" si="11"/>
        <v>6214.6590995132665</v>
      </c>
    </row>
    <row r="117" spans="1:12" hidden="1" x14ac:dyDescent="0.3">
      <c r="A117" t="s">
        <v>121</v>
      </c>
      <c r="B117">
        <v>239.33</v>
      </c>
      <c r="C117">
        <v>0.47399999999999998</v>
      </c>
      <c r="D117">
        <v>1.1847000000000001</v>
      </c>
      <c r="E117">
        <v>0.34945555836920728</v>
      </c>
      <c r="F117">
        <v>0.16670615522159929</v>
      </c>
      <c r="G117">
        <f t="shared" si="6"/>
        <v>2667.2984835455886</v>
      </c>
      <c r="H117">
        <f t="shared" si="7"/>
        <v>1</v>
      </c>
      <c r="I117">
        <f t="shared" si="8"/>
        <v>11.144856405572174</v>
      </c>
      <c r="J117">
        <f t="shared" si="9"/>
        <v>12</v>
      </c>
      <c r="K117">
        <f t="shared" si="10"/>
        <v>2871.96</v>
      </c>
      <c r="L117">
        <f t="shared" si="11"/>
        <v>9197.5220447510401</v>
      </c>
    </row>
    <row r="118" spans="1:12" x14ac:dyDescent="0.3">
      <c r="A118" t="s">
        <v>122</v>
      </c>
      <c r="B118">
        <v>712.05</v>
      </c>
      <c r="C118">
        <v>0.78610000000000002</v>
      </c>
      <c r="D118">
        <v>0.622</v>
      </c>
      <c r="E118">
        <v>1.167363344051447</v>
      </c>
      <c r="F118">
        <v>0.55688527531686771</v>
      </c>
      <c r="G118">
        <f t="shared" si="6"/>
        <v>8910.1644050698833</v>
      </c>
      <c r="H118">
        <f t="shared" si="7"/>
        <v>1</v>
      </c>
      <c r="I118">
        <f t="shared" si="8"/>
        <v>12.513397100020903</v>
      </c>
      <c r="J118">
        <f t="shared" si="9"/>
        <v>13</v>
      </c>
      <c r="K118">
        <f t="shared" si="10"/>
        <v>9256.65</v>
      </c>
      <c r="L118">
        <f t="shared" si="11"/>
        <v>52743.768249635985</v>
      </c>
    </row>
    <row r="119" spans="1:12" hidden="1" x14ac:dyDescent="0.3">
      <c r="A119" t="s">
        <v>123</v>
      </c>
      <c r="B119">
        <v>793.55</v>
      </c>
      <c r="C119">
        <v>0.33329999999999999</v>
      </c>
      <c r="D119">
        <v>0.58299999999999996</v>
      </c>
      <c r="E119">
        <v>0.46878216123499139</v>
      </c>
      <c r="F119">
        <v>0.2236303583226778</v>
      </c>
      <c r="G119">
        <f t="shared" si="6"/>
        <v>3578.0857331628449</v>
      </c>
      <c r="H119">
        <f t="shared" si="7"/>
        <v>1</v>
      </c>
      <c r="I119">
        <f t="shared" si="8"/>
        <v>4.5089606617892324</v>
      </c>
      <c r="J119">
        <f t="shared" si="9"/>
        <v>5</v>
      </c>
      <c r="K119">
        <f t="shared" si="10"/>
        <v>3967.75</v>
      </c>
      <c r="L119">
        <f t="shared" si="11"/>
        <v>9404.3316768935547</v>
      </c>
    </row>
    <row r="120" spans="1:12" hidden="1" x14ac:dyDescent="0.3">
      <c r="A120" t="s">
        <v>124</v>
      </c>
      <c r="B120">
        <v>1094.2</v>
      </c>
      <c r="C120">
        <v>0.2389</v>
      </c>
      <c r="D120">
        <v>0.52229999999999999</v>
      </c>
      <c r="E120">
        <v>0.34252345395366651</v>
      </c>
      <c r="F120">
        <v>0.16339922692404299</v>
      </c>
      <c r="G120">
        <f t="shared" si="6"/>
        <v>2614.3876307846876</v>
      </c>
      <c r="H120">
        <f t="shared" si="7"/>
        <v>1</v>
      </c>
      <c r="I120">
        <f t="shared" si="8"/>
        <v>2.3893142302912516</v>
      </c>
      <c r="J120">
        <f t="shared" si="9"/>
        <v>3</v>
      </c>
      <c r="K120">
        <f t="shared" si="10"/>
        <v>3282.6000000000004</v>
      </c>
      <c r="L120">
        <f t="shared" si="11"/>
        <v>6242.0425386619818</v>
      </c>
    </row>
    <row r="121" spans="1:12" x14ac:dyDescent="0.3">
      <c r="A121" t="s">
        <v>125</v>
      </c>
      <c r="B121">
        <v>390.4</v>
      </c>
      <c r="C121">
        <v>1.0342</v>
      </c>
      <c r="D121">
        <v>0.7501000000000001</v>
      </c>
      <c r="E121">
        <v>1.2987601653112919</v>
      </c>
      <c r="F121">
        <v>0.6195675201859725</v>
      </c>
      <c r="G121">
        <f t="shared" si="6"/>
        <v>9913.0803229755602</v>
      </c>
      <c r="H121">
        <f t="shared" si="7"/>
        <v>1</v>
      </c>
      <c r="I121">
        <f t="shared" si="8"/>
        <v>25.392111483031663</v>
      </c>
      <c r="J121">
        <f t="shared" si="9"/>
        <v>26</v>
      </c>
      <c r="K121">
        <f t="shared" si="10"/>
        <v>10150.4</v>
      </c>
      <c r="L121">
        <f t="shared" si="11"/>
        <v>85440.564076269889</v>
      </c>
    </row>
    <row r="122" spans="1:12" hidden="1" x14ac:dyDescent="0.3">
      <c r="A122" t="s">
        <v>126</v>
      </c>
      <c r="B122">
        <v>337.25</v>
      </c>
      <c r="C122">
        <v>0.2399</v>
      </c>
      <c r="D122">
        <v>0.63350000000000006</v>
      </c>
      <c r="E122">
        <v>0.28397790055248612</v>
      </c>
      <c r="F122">
        <v>0.13547034189391829</v>
      </c>
      <c r="G122">
        <f t="shared" si="6"/>
        <v>2167.5254703026926</v>
      </c>
      <c r="H122">
        <f t="shared" si="7"/>
        <v>1</v>
      </c>
      <c r="I122">
        <f t="shared" si="8"/>
        <v>6.4270584738404528</v>
      </c>
      <c r="J122">
        <f t="shared" si="9"/>
        <v>7</v>
      </c>
      <c r="K122">
        <f t="shared" si="10"/>
        <v>2360.75</v>
      </c>
      <c r="L122">
        <f t="shared" si="11"/>
        <v>4499.9737290575395</v>
      </c>
    </row>
    <row r="123" spans="1:12" hidden="1" x14ac:dyDescent="0.3">
      <c r="A123" t="s">
        <v>127</v>
      </c>
      <c r="B123">
        <v>1094.8</v>
      </c>
      <c r="C123">
        <v>0.50529999999999997</v>
      </c>
      <c r="D123">
        <v>1.2189000000000001</v>
      </c>
      <c r="E123">
        <v>0.36532939535646891</v>
      </c>
      <c r="F123">
        <v>0.1742786956187532</v>
      </c>
      <c r="G123">
        <f t="shared" si="6"/>
        <v>2788.4591299000513</v>
      </c>
      <c r="H123">
        <f t="shared" si="7"/>
        <v>1</v>
      </c>
      <c r="I123">
        <f t="shared" si="8"/>
        <v>2.5470032242419176</v>
      </c>
      <c r="J123">
        <f t="shared" si="9"/>
        <v>3</v>
      </c>
      <c r="K123">
        <f t="shared" si="10"/>
        <v>3284.3999999999996</v>
      </c>
      <c r="L123">
        <f t="shared" si="11"/>
        <v>11202.765063553617</v>
      </c>
    </row>
    <row r="124" spans="1:12" hidden="1" x14ac:dyDescent="0.3">
      <c r="A124" t="s">
        <v>128</v>
      </c>
      <c r="B124">
        <v>3670.7</v>
      </c>
      <c r="C124">
        <v>0.56789999999999996</v>
      </c>
      <c r="D124">
        <v>0.62470000000000003</v>
      </c>
      <c r="E124">
        <v>0.81303025452217059</v>
      </c>
      <c r="F124">
        <v>0.38785231645115642</v>
      </c>
      <c r="G124">
        <f t="shared" si="6"/>
        <v>6205.6370632185026</v>
      </c>
      <c r="H124">
        <f t="shared" si="7"/>
        <v>1</v>
      </c>
      <c r="I124">
        <f t="shared" si="8"/>
        <v>1.6905868262779586</v>
      </c>
      <c r="J124">
        <f t="shared" si="9"/>
        <v>2</v>
      </c>
      <c r="K124">
        <f t="shared" si="10"/>
        <v>7341.4</v>
      </c>
      <c r="L124">
        <f t="shared" si="11"/>
        <v>28296.581244946829</v>
      </c>
    </row>
    <row r="125" spans="1:12" hidden="1" x14ac:dyDescent="0.3">
      <c r="A125" t="s">
        <v>129</v>
      </c>
      <c r="B125">
        <v>215.81</v>
      </c>
      <c r="C125">
        <v>0.22389999999999999</v>
      </c>
      <c r="D125">
        <v>0.38269999999999998</v>
      </c>
      <c r="E125">
        <v>0.42827279853671291</v>
      </c>
      <c r="F125">
        <v>0.2043055545123677</v>
      </c>
      <c r="G125">
        <f t="shared" si="6"/>
        <v>3268.8888721978833</v>
      </c>
      <c r="H125">
        <f t="shared" si="7"/>
        <v>1</v>
      </c>
      <c r="I125">
        <f t="shared" si="8"/>
        <v>15.147068589026844</v>
      </c>
      <c r="J125">
        <f t="shared" si="9"/>
        <v>16</v>
      </c>
      <c r="K125">
        <f t="shared" si="10"/>
        <v>3452.96</v>
      </c>
      <c r="L125">
        <f t="shared" si="11"/>
        <v>6330.3737486239897</v>
      </c>
    </row>
    <row r="126" spans="1:12" hidden="1" x14ac:dyDescent="0.3">
      <c r="A126" t="s">
        <v>130</v>
      </c>
      <c r="B126">
        <v>1352.5</v>
      </c>
      <c r="C126">
        <v>0.75269999999999992</v>
      </c>
      <c r="D126">
        <v>1.3342000000000001</v>
      </c>
      <c r="E126">
        <v>0.51918752810673063</v>
      </c>
      <c r="F126">
        <v>0.24767600507940779</v>
      </c>
      <c r="G126">
        <f t="shared" si="6"/>
        <v>3962.8160812705246</v>
      </c>
      <c r="H126">
        <f t="shared" si="7"/>
        <v>1</v>
      </c>
      <c r="I126">
        <f t="shared" si="8"/>
        <v>2.9299934057453045</v>
      </c>
      <c r="J126">
        <f t="shared" si="9"/>
        <v>3</v>
      </c>
      <c r="K126">
        <f t="shared" si="10"/>
        <v>4057.5</v>
      </c>
      <c r="L126">
        <f t="shared" si="11"/>
        <v>21846.470792407523</v>
      </c>
    </row>
    <row r="127" spans="1:12" hidden="1" x14ac:dyDescent="0.3">
      <c r="A127" t="s">
        <v>131</v>
      </c>
      <c r="B127">
        <v>1041.5</v>
      </c>
      <c r="C127">
        <v>0.18260000000000001</v>
      </c>
      <c r="D127">
        <v>0.40060000000000001</v>
      </c>
      <c r="E127">
        <v>0.30604093859211179</v>
      </c>
      <c r="F127">
        <v>0.1459954119808218</v>
      </c>
      <c r="G127">
        <f t="shared" si="6"/>
        <v>2335.926591693149</v>
      </c>
      <c r="H127">
        <f t="shared" si="7"/>
        <v>1</v>
      </c>
      <c r="I127">
        <f t="shared" si="8"/>
        <v>2.2428483837668258</v>
      </c>
      <c r="J127">
        <f t="shared" si="9"/>
        <v>3</v>
      </c>
      <c r="K127">
        <f t="shared" si="10"/>
        <v>3124.5</v>
      </c>
      <c r="L127">
        <f t="shared" si="11"/>
        <v>5167.6626290910135</v>
      </c>
    </row>
    <row r="128" spans="1:12" x14ac:dyDescent="0.3">
      <c r="A128" t="s">
        <v>132</v>
      </c>
      <c r="B128">
        <v>1161.0999999999999</v>
      </c>
      <c r="C128">
        <v>0.58340000000000003</v>
      </c>
      <c r="D128">
        <v>0.32679999999999998</v>
      </c>
      <c r="E128">
        <v>1.601591187270502</v>
      </c>
      <c r="F128">
        <v>0.76403165630742598</v>
      </c>
      <c r="G128">
        <f t="shared" si="6"/>
        <v>12224.506500918817</v>
      </c>
      <c r="H128">
        <f t="shared" si="7"/>
        <v>1</v>
      </c>
      <c r="I128">
        <f t="shared" si="8"/>
        <v>10.528383860923967</v>
      </c>
      <c r="J128">
        <f t="shared" si="9"/>
        <v>11</v>
      </c>
      <c r="K128">
        <f t="shared" si="10"/>
        <v>12772.099999999999</v>
      </c>
      <c r="L128">
        <f t="shared" si="11"/>
        <v>50703.067195238866</v>
      </c>
    </row>
    <row r="129" spans="1:12" hidden="1" x14ac:dyDescent="0.3">
      <c r="A129" t="s">
        <v>133</v>
      </c>
      <c r="B129">
        <v>518.95000000000005</v>
      </c>
      <c r="C129">
        <v>0.78900000000000003</v>
      </c>
      <c r="D129">
        <v>0.7974</v>
      </c>
      <c r="E129">
        <v>0.91422121896162545</v>
      </c>
      <c r="F129">
        <v>0.43612499725666382</v>
      </c>
      <c r="G129">
        <f t="shared" si="6"/>
        <v>6977.9999561066206</v>
      </c>
      <c r="H129">
        <f t="shared" si="7"/>
        <v>1</v>
      </c>
      <c r="I129">
        <f t="shared" si="8"/>
        <v>13.446382033156604</v>
      </c>
      <c r="J129">
        <f t="shared" si="9"/>
        <v>14</v>
      </c>
      <c r="K129">
        <f t="shared" si="10"/>
        <v>7265.3000000000011</v>
      </c>
      <c r="L129">
        <f t="shared" si="11"/>
        <v>41599.161200905721</v>
      </c>
    </row>
    <row r="130" spans="1:12" hidden="1" x14ac:dyDescent="0.3">
      <c r="A130" t="s">
        <v>134</v>
      </c>
      <c r="B130">
        <v>247.77</v>
      </c>
      <c r="C130">
        <v>0.3125</v>
      </c>
      <c r="D130">
        <v>0.68709999999999993</v>
      </c>
      <c r="E130">
        <v>0.36748653762188921</v>
      </c>
      <c r="F130">
        <v>0.17530775034322921</v>
      </c>
      <c r="G130">
        <f t="shared" si="6"/>
        <v>2804.9240054916672</v>
      </c>
      <c r="H130">
        <f t="shared" si="7"/>
        <v>1</v>
      </c>
      <c r="I130">
        <f t="shared" si="8"/>
        <v>11.320676455953777</v>
      </c>
      <c r="J130">
        <f t="shared" si="9"/>
        <v>12</v>
      </c>
      <c r="K130">
        <f t="shared" si="10"/>
        <v>2973.2400000000002</v>
      </c>
      <c r="L130">
        <f t="shared" si="11"/>
        <v>6722.4549902343751</v>
      </c>
    </row>
    <row r="131" spans="1:12" hidden="1" x14ac:dyDescent="0.3">
      <c r="A131" t="s">
        <v>135</v>
      </c>
      <c r="B131">
        <v>5475.5</v>
      </c>
      <c r="C131">
        <v>1.2070000000000001</v>
      </c>
      <c r="D131">
        <v>1.2466999999999999</v>
      </c>
      <c r="E131">
        <v>0.92002887623325591</v>
      </c>
      <c r="F131">
        <v>0.43889551325336568</v>
      </c>
      <c r="G131">
        <f t="shared" ref="G131:G194" si="12">16000*F131</f>
        <v>7022.3282120538506</v>
      </c>
      <c r="H131">
        <f t="shared" ref="H131:H194" si="13">IF(G131&gt;B131,1,0)</f>
        <v>1</v>
      </c>
      <c r="I131">
        <f t="shared" ref="I131:I194" si="14">G131/B131</f>
        <v>1.2824999017539678</v>
      </c>
      <c r="J131">
        <f t="shared" ref="J131:J194" si="15">ROUNDUP(I131,0.1)</f>
        <v>2</v>
      </c>
      <c r="K131">
        <f t="shared" ref="K131:K194" si="16">J131*B131</f>
        <v>10951</v>
      </c>
      <c r="L131">
        <f t="shared" ref="L131:L194" si="17">K131*(1+C131)^3</f>
        <v>117722.85294959298</v>
      </c>
    </row>
    <row r="132" spans="1:12" hidden="1" x14ac:dyDescent="0.3">
      <c r="A132" t="s">
        <v>136</v>
      </c>
      <c r="B132">
        <v>875.6</v>
      </c>
      <c r="C132">
        <v>0.32579999999999998</v>
      </c>
      <c r="D132">
        <v>0.36759999999999998</v>
      </c>
      <c r="E132">
        <v>0.72306855277475512</v>
      </c>
      <c r="F132">
        <v>0.3449365033918631</v>
      </c>
      <c r="G132">
        <f t="shared" si="12"/>
        <v>5518.9840542698093</v>
      </c>
      <c r="H132">
        <f t="shared" si="13"/>
        <v>1</v>
      </c>
      <c r="I132">
        <f t="shared" si="14"/>
        <v>6.3030882300934321</v>
      </c>
      <c r="J132">
        <f t="shared" si="15"/>
        <v>7</v>
      </c>
      <c r="K132">
        <f t="shared" si="16"/>
        <v>6129.2</v>
      </c>
      <c r="L132">
        <f t="shared" si="17"/>
        <v>14283.605173772952</v>
      </c>
    </row>
    <row r="133" spans="1:12" hidden="1" x14ac:dyDescent="0.3">
      <c r="A133" t="s">
        <v>137</v>
      </c>
      <c r="B133">
        <v>1208</v>
      </c>
      <c r="C133">
        <v>0.61970000000000003</v>
      </c>
      <c r="D133">
        <v>1.1984999999999999</v>
      </c>
      <c r="E133">
        <v>0.46700041718815199</v>
      </c>
      <c r="F133">
        <v>0.22278038557929461</v>
      </c>
      <c r="G133">
        <f t="shared" si="12"/>
        <v>3564.4861692687136</v>
      </c>
      <c r="H133">
        <f t="shared" si="13"/>
        <v>1</v>
      </c>
      <c r="I133">
        <f t="shared" si="14"/>
        <v>2.9507335838317168</v>
      </c>
      <c r="J133">
        <f t="shared" si="15"/>
        <v>3</v>
      </c>
      <c r="K133">
        <f t="shared" si="16"/>
        <v>3624</v>
      </c>
      <c r="L133">
        <f t="shared" si="17"/>
        <v>15398.979313999747</v>
      </c>
    </row>
    <row r="134" spans="1:12" hidden="1" x14ac:dyDescent="0.3">
      <c r="A134" t="s">
        <v>138</v>
      </c>
      <c r="B134">
        <v>1827.4</v>
      </c>
      <c r="C134">
        <v>0.7206999999999999</v>
      </c>
      <c r="D134">
        <v>0.92180000000000006</v>
      </c>
      <c r="E134">
        <v>0.71674983727489672</v>
      </c>
      <c r="F134">
        <v>0.34192218943492902</v>
      </c>
      <c r="G134">
        <f t="shared" si="12"/>
        <v>5470.7550309588642</v>
      </c>
      <c r="H134">
        <f t="shared" si="13"/>
        <v>1</v>
      </c>
      <c r="I134">
        <f t="shared" si="14"/>
        <v>2.9937370203342804</v>
      </c>
      <c r="J134">
        <f t="shared" si="15"/>
        <v>3</v>
      </c>
      <c r="K134">
        <f t="shared" si="16"/>
        <v>5482.2000000000007</v>
      </c>
      <c r="L134">
        <f t="shared" si="17"/>
        <v>27929.962423682879</v>
      </c>
    </row>
    <row r="135" spans="1:12" hidden="1" x14ac:dyDescent="0.3">
      <c r="A135" t="s">
        <v>139</v>
      </c>
      <c r="B135">
        <v>880.9</v>
      </c>
      <c r="C135">
        <v>0.50270000000000004</v>
      </c>
      <c r="D135">
        <v>0.44929999999999998</v>
      </c>
      <c r="E135">
        <v>0.98531048297351453</v>
      </c>
      <c r="F135">
        <v>0.47003780132325229</v>
      </c>
      <c r="G135">
        <f t="shared" si="12"/>
        <v>7520.6048211720363</v>
      </c>
      <c r="H135">
        <f t="shared" si="13"/>
        <v>1</v>
      </c>
      <c r="I135">
        <f t="shared" si="14"/>
        <v>8.5374103997866229</v>
      </c>
      <c r="J135">
        <f t="shared" si="15"/>
        <v>9</v>
      </c>
      <c r="K135">
        <f t="shared" si="16"/>
        <v>7928.0999999999995</v>
      </c>
      <c r="L135">
        <f t="shared" si="17"/>
        <v>26902.087359869289</v>
      </c>
    </row>
    <row r="136" spans="1:12" x14ac:dyDescent="0.3">
      <c r="A136" t="s">
        <v>140</v>
      </c>
      <c r="B136">
        <v>679.95</v>
      </c>
      <c r="C136">
        <v>0.316</v>
      </c>
      <c r="D136">
        <v>0.2147</v>
      </c>
      <c r="E136">
        <v>1.192361434559851</v>
      </c>
      <c r="F136">
        <v>0.56881049858698873</v>
      </c>
      <c r="G136">
        <f t="shared" si="12"/>
        <v>9100.9679773918197</v>
      </c>
      <c r="H136">
        <f t="shared" si="13"/>
        <v>1</v>
      </c>
      <c r="I136">
        <f t="shared" si="14"/>
        <v>13.384760610915242</v>
      </c>
      <c r="J136">
        <f t="shared" si="15"/>
        <v>14</v>
      </c>
      <c r="K136">
        <f t="shared" si="16"/>
        <v>9519.3000000000011</v>
      </c>
      <c r="L136">
        <f t="shared" si="17"/>
        <v>21695.650776172806</v>
      </c>
    </row>
    <row r="137" spans="1:12" hidden="1" x14ac:dyDescent="0.3">
      <c r="A137" t="s">
        <v>141</v>
      </c>
      <c r="B137">
        <v>458.8</v>
      </c>
      <c r="C137">
        <v>0.61260000000000003</v>
      </c>
      <c r="D137">
        <v>0.58160000000000001</v>
      </c>
      <c r="E137">
        <v>0.9501375515818431</v>
      </c>
      <c r="F137">
        <v>0.45325871734604561</v>
      </c>
      <c r="G137">
        <f t="shared" si="12"/>
        <v>7252.1394775367298</v>
      </c>
      <c r="H137">
        <f t="shared" si="13"/>
        <v>1</v>
      </c>
      <c r="I137">
        <f t="shared" si="14"/>
        <v>15.806755617996359</v>
      </c>
      <c r="J137">
        <f t="shared" si="15"/>
        <v>16</v>
      </c>
      <c r="K137">
        <f t="shared" si="16"/>
        <v>7340.8</v>
      </c>
      <c r="L137">
        <f t="shared" si="17"/>
        <v>30783.880060718544</v>
      </c>
    </row>
    <row r="138" spans="1:12" hidden="1" x14ac:dyDescent="0.3">
      <c r="A138" t="s">
        <v>142</v>
      </c>
      <c r="B138">
        <v>138.57</v>
      </c>
      <c r="C138">
        <v>0.193</v>
      </c>
      <c r="D138">
        <v>0.4199</v>
      </c>
      <c r="E138">
        <v>0.31674208144796379</v>
      </c>
      <c r="F138">
        <v>0.15110034260576671</v>
      </c>
      <c r="G138">
        <f t="shared" si="12"/>
        <v>2417.6054816922674</v>
      </c>
      <c r="H138">
        <f t="shared" si="13"/>
        <v>1</v>
      </c>
      <c r="I138">
        <f t="shared" si="14"/>
        <v>17.446817360844825</v>
      </c>
      <c r="J138">
        <f t="shared" si="15"/>
        <v>18</v>
      </c>
      <c r="K138">
        <f t="shared" si="16"/>
        <v>2494.2599999999998</v>
      </c>
      <c r="L138">
        <f t="shared" si="17"/>
        <v>4235.0939895328202</v>
      </c>
    </row>
    <row r="139" spans="1:12" hidden="1" x14ac:dyDescent="0.3">
      <c r="A139" t="s">
        <v>143</v>
      </c>
      <c r="B139">
        <v>7135.5</v>
      </c>
      <c r="C139">
        <v>0.55880000000000007</v>
      </c>
      <c r="D139">
        <v>0.55869999999999997</v>
      </c>
      <c r="E139">
        <v>0.8927868265616612</v>
      </c>
      <c r="F139">
        <v>0.425899819659878</v>
      </c>
      <c r="G139">
        <f t="shared" si="12"/>
        <v>6814.3971145580481</v>
      </c>
      <c r="H139">
        <f t="shared" si="13"/>
        <v>0</v>
      </c>
      <c r="I139">
        <f t="shared" si="14"/>
        <v>0.95499924526074531</v>
      </c>
      <c r="J139">
        <f t="shared" si="15"/>
        <v>1</v>
      </c>
      <c r="K139">
        <f t="shared" si="16"/>
        <v>7135.5</v>
      </c>
      <c r="L139">
        <f t="shared" si="17"/>
        <v>27026.860613151464</v>
      </c>
    </row>
    <row r="140" spans="1:12" hidden="1" x14ac:dyDescent="0.3">
      <c r="A140" t="s">
        <v>144</v>
      </c>
      <c r="B140">
        <v>1486.9</v>
      </c>
      <c r="C140">
        <v>0.47979999999999989</v>
      </c>
      <c r="D140">
        <v>0.69159999999999999</v>
      </c>
      <c r="E140">
        <v>0.60699826489300168</v>
      </c>
      <c r="F140">
        <v>0.28956571026861277</v>
      </c>
      <c r="G140">
        <f t="shared" si="12"/>
        <v>4633.051364297804</v>
      </c>
      <c r="H140">
        <f t="shared" si="13"/>
        <v>1</v>
      </c>
      <c r="I140">
        <f t="shared" si="14"/>
        <v>3.1159132183050668</v>
      </c>
      <c r="J140">
        <f t="shared" si="15"/>
        <v>4</v>
      </c>
      <c r="K140">
        <f t="shared" si="16"/>
        <v>5947.6</v>
      </c>
      <c r="L140">
        <f t="shared" si="17"/>
        <v>19273.066581622181</v>
      </c>
    </row>
    <row r="141" spans="1:12" hidden="1" x14ac:dyDescent="0.3">
      <c r="A141" t="s">
        <v>145</v>
      </c>
      <c r="B141">
        <v>69.599999999999994</v>
      </c>
      <c r="C141">
        <v>0.31080000000000002</v>
      </c>
      <c r="D141">
        <v>0.30649999999999999</v>
      </c>
      <c r="E141">
        <v>0.81827079934747138</v>
      </c>
      <c r="F141">
        <v>0.39035229408255911</v>
      </c>
      <c r="G141">
        <f t="shared" si="12"/>
        <v>6245.636705320946</v>
      </c>
      <c r="H141">
        <f t="shared" si="13"/>
        <v>1</v>
      </c>
      <c r="I141">
        <f t="shared" si="14"/>
        <v>89.736159559209</v>
      </c>
      <c r="J141">
        <f t="shared" si="15"/>
        <v>90</v>
      </c>
      <c r="K141">
        <f t="shared" si="16"/>
        <v>6263.9999999999991</v>
      </c>
      <c r="L141">
        <f t="shared" si="17"/>
        <v>14107.856943379966</v>
      </c>
    </row>
    <row r="142" spans="1:12" hidden="1" x14ac:dyDescent="0.3">
      <c r="A142" t="s">
        <v>146</v>
      </c>
      <c r="B142">
        <v>694.75</v>
      </c>
      <c r="C142">
        <v>0.31119999999999998</v>
      </c>
      <c r="D142">
        <v>0.86760000000000004</v>
      </c>
      <c r="E142">
        <v>0.28953434762563401</v>
      </c>
      <c r="F142">
        <v>0.13812101922919809</v>
      </c>
      <c r="G142">
        <f t="shared" si="12"/>
        <v>2209.9363076671693</v>
      </c>
      <c r="H142">
        <f t="shared" si="13"/>
        <v>1</v>
      </c>
      <c r="I142">
        <f t="shared" si="14"/>
        <v>3.1809086832201068</v>
      </c>
      <c r="J142">
        <f t="shared" si="15"/>
        <v>4</v>
      </c>
      <c r="K142">
        <f t="shared" si="16"/>
        <v>2779</v>
      </c>
      <c r="L142">
        <f t="shared" si="17"/>
        <v>6264.6291715589114</v>
      </c>
    </row>
    <row r="143" spans="1:12" hidden="1" x14ac:dyDescent="0.3">
      <c r="A143" t="s">
        <v>147</v>
      </c>
      <c r="B143">
        <v>138.91999999999999</v>
      </c>
      <c r="C143">
        <v>0.28100000000000003</v>
      </c>
      <c r="D143">
        <v>0.56579999999999997</v>
      </c>
      <c r="E143">
        <v>0.39059738423471202</v>
      </c>
      <c r="F143">
        <v>0.1863326726558665</v>
      </c>
      <c r="G143">
        <f t="shared" si="12"/>
        <v>2981.322762493864</v>
      </c>
      <c r="H143">
        <f t="shared" si="13"/>
        <v>1</v>
      </c>
      <c r="I143">
        <f t="shared" si="14"/>
        <v>21.460716689417392</v>
      </c>
      <c r="J143">
        <f t="shared" si="15"/>
        <v>22</v>
      </c>
      <c r="K143">
        <f t="shared" si="16"/>
        <v>3056.24</v>
      </c>
      <c r="L143">
        <f t="shared" si="17"/>
        <v>6424.4335983458423</v>
      </c>
    </row>
    <row r="144" spans="1:12" x14ac:dyDescent="0.3">
      <c r="A144" t="s">
        <v>148</v>
      </c>
      <c r="B144">
        <v>2381.3000000000002</v>
      </c>
      <c r="C144">
        <v>0.42309999999999998</v>
      </c>
      <c r="D144">
        <v>4.3499999999999997E-2</v>
      </c>
      <c r="E144">
        <v>8.3471264367816111</v>
      </c>
      <c r="F144">
        <v>3.981957997515273</v>
      </c>
      <c r="G144">
        <f t="shared" si="12"/>
        <v>63711.327960244365</v>
      </c>
      <c r="H144">
        <f t="shared" si="13"/>
        <v>1</v>
      </c>
      <c r="I144">
        <f t="shared" si="14"/>
        <v>26.754851534978524</v>
      </c>
      <c r="J144">
        <f t="shared" si="15"/>
        <v>27</v>
      </c>
      <c r="K144">
        <f t="shared" si="16"/>
        <v>64295.100000000006</v>
      </c>
      <c r="L144">
        <f t="shared" si="17"/>
        <v>185303.71750424823</v>
      </c>
    </row>
    <row r="145" spans="1:12" hidden="1" x14ac:dyDescent="0.3">
      <c r="A145" t="s">
        <v>149</v>
      </c>
      <c r="B145">
        <v>2454.6</v>
      </c>
      <c r="C145">
        <v>0.49940000000000001</v>
      </c>
      <c r="D145">
        <v>0.93590000000000007</v>
      </c>
      <c r="E145">
        <v>0.46949460412437222</v>
      </c>
      <c r="F145">
        <v>0.22397022590257229</v>
      </c>
      <c r="G145">
        <f t="shared" si="12"/>
        <v>3583.5236144411565</v>
      </c>
      <c r="H145">
        <f t="shared" si="13"/>
        <v>1</v>
      </c>
      <c r="I145">
        <f t="shared" si="14"/>
        <v>1.4599216224399725</v>
      </c>
      <c r="J145">
        <f t="shared" si="15"/>
        <v>2</v>
      </c>
      <c r="K145">
        <f t="shared" si="16"/>
        <v>4909.2</v>
      </c>
      <c r="L145">
        <f t="shared" si="17"/>
        <v>16548.675691843615</v>
      </c>
    </row>
    <row r="146" spans="1:12" hidden="1" x14ac:dyDescent="0.3">
      <c r="A146" t="s">
        <v>150</v>
      </c>
      <c r="B146">
        <v>1526</v>
      </c>
      <c r="C146">
        <v>0.15490000000000001</v>
      </c>
      <c r="D146">
        <v>0.30509999999999998</v>
      </c>
      <c r="E146">
        <v>0.31104555883316948</v>
      </c>
      <c r="F146">
        <v>0.14838284288226261</v>
      </c>
      <c r="G146">
        <f t="shared" si="12"/>
        <v>2374.125486116202</v>
      </c>
      <c r="H146">
        <f t="shared" si="13"/>
        <v>1</v>
      </c>
      <c r="I146">
        <f t="shared" si="14"/>
        <v>1.5557834116095688</v>
      </c>
      <c r="J146">
        <f t="shared" si="15"/>
        <v>2</v>
      </c>
      <c r="K146">
        <f t="shared" si="16"/>
        <v>3052</v>
      </c>
      <c r="L146">
        <f t="shared" si="17"/>
        <v>4701.2968389587486</v>
      </c>
    </row>
    <row r="147" spans="1:12" hidden="1" x14ac:dyDescent="0.3">
      <c r="A147" t="s">
        <v>151</v>
      </c>
      <c r="B147">
        <v>1232.8</v>
      </c>
      <c r="C147">
        <v>0.58899999999999997</v>
      </c>
      <c r="D147">
        <v>0.81940000000000002</v>
      </c>
      <c r="E147">
        <v>0.64559433731999016</v>
      </c>
      <c r="F147">
        <v>0.30797778781857049</v>
      </c>
      <c r="G147">
        <f t="shared" si="12"/>
        <v>4927.6446050971281</v>
      </c>
      <c r="H147">
        <f t="shared" si="13"/>
        <v>1</v>
      </c>
      <c r="I147">
        <f t="shared" si="14"/>
        <v>3.9971160002410189</v>
      </c>
      <c r="J147">
        <f t="shared" si="15"/>
        <v>4</v>
      </c>
      <c r="K147">
        <f t="shared" si="16"/>
        <v>4931.2</v>
      </c>
      <c r="L147">
        <f t="shared" si="17"/>
        <v>19784.4649015328</v>
      </c>
    </row>
    <row r="148" spans="1:12" x14ac:dyDescent="0.3">
      <c r="A148" t="s">
        <v>152</v>
      </c>
      <c r="B148">
        <v>3200.4</v>
      </c>
      <c r="C148">
        <v>0.93659999999999999</v>
      </c>
      <c r="D148">
        <v>0.82940000000000003</v>
      </c>
      <c r="E148">
        <v>1.056908608632747</v>
      </c>
      <c r="F148">
        <v>0.50419335548133803</v>
      </c>
      <c r="G148">
        <f t="shared" si="12"/>
        <v>8067.0936877014083</v>
      </c>
      <c r="H148">
        <f t="shared" si="13"/>
        <v>1</v>
      </c>
      <c r="I148">
        <f t="shared" si="14"/>
        <v>2.520651695944697</v>
      </c>
      <c r="J148">
        <f t="shared" si="15"/>
        <v>3</v>
      </c>
      <c r="K148">
        <f t="shared" si="16"/>
        <v>9601.2000000000007</v>
      </c>
      <c r="L148">
        <f t="shared" si="17"/>
        <v>69734.115866025473</v>
      </c>
    </row>
    <row r="149" spans="1:12" hidden="1" x14ac:dyDescent="0.3">
      <c r="A149" t="s">
        <v>153</v>
      </c>
      <c r="B149">
        <v>547.1</v>
      </c>
      <c r="C149">
        <v>0.38250000000000001</v>
      </c>
      <c r="D149">
        <v>0.46110000000000001</v>
      </c>
      <c r="E149">
        <v>0.69941444372153549</v>
      </c>
      <c r="F149">
        <v>0.33365242024876862</v>
      </c>
      <c r="G149">
        <f t="shared" si="12"/>
        <v>5338.4387239802982</v>
      </c>
      <c r="H149">
        <f t="shared" si="13"/>
        <v>1</v>
      </c>
      <c r="I149">
        <f t="shared" si="14"/>
        <v>9.7577019264856482</v>
      </c>
      <c r="J149">
        <f t="shared" si="15"/>
        <v>10</v>
      </c>
      <c r="K149">
        <f t="shared" si="16"/>
        <v>5471</v>
      </c>
      <c r="L149">
        <f t="shared" si="17"/>
        <v>14456.465852609379</v>
      </c>
    </row>
    <row r="150" spans="1:12" hidden="1" x14ac:dyDescent="0.3">
      <c r="A150" t="s">
        <v>154</v>
      </c>
      <c r="B150">
        <v>7557.5</v>
      </c>
      <c r="C150">
        <v>0.41229999999999989</v>
      </c>
      <c r="D150">
        <v>0.58009999999999995</v>
      </c>
      <c r="E150">
        <v>0.6073090846405792</v>
      </c>
      <c r="F150">
        <v>0.28971398538928161</v>
      </c>
      <c r="G150">
        <f t="shared" si="12"/>
        <v>4635.4237662285059</v>
      </c>
      <c r="H150">
        <f t="shared" si="13"/>
        <v>0</v>
      </c>
      <c r="I150">
        <f t="shared" si="14"/>
        <v>0.61335412057274308</v>
      </c>
      <c r="J150">
        <f t="shared" si="15"/>
        <v>1</v>
      </c>
      <c r="K150">
        <f t="shared" si="16"/>
        <v>7557.5</v>
      </c>
      <c r="L150">
        <f t="shared" si="17"/>
        <v>21289.184865037347</v>
      </c>
    </row>
    <row r="151" spans="1:12" hidden="1" x14ac:dyDescent="0.3">
      <c r="A151" t="s">
        <v>155</v>
      </c>
      <c r="B151">
        <v>912.7</v>
      </c>
      <c r="C151">
        <v>0.18509999999999999</v>
      </c>
      <c r="D151">
        <v>0.46400000000000002</v>
      </c>
      <c r="E151">
        <v>0.26961206896551732</v>
      </c>
      <c r="F151">
        <v>0.12861718848694251</v>
      </c>
      <c r="G151">
        <f t="shared" si="12"/>
        <v>2057.8750157910799</v>
      </c>
      <c r="H151">
        <f t="shared" si="13"/>
        <v>1</v>
      </c>
      <c r="I151">
        <f t="shared" si="14"/>
        <v>2.2547113134557684</v>
      </c>
      <c r="J151">
        <f t="shared" si="15"/>
        <v>3</v>
      </c>
      <c r="K151">
        <f t="shared" si="16"/>
        <v>2738.1000000000004</v>
      </c>
      <c r="L151">
        <f t="shared" si="17"/>
        <v>4557.370109796444</v>
      </c>
    </row>
    <row r="152" spans="1:12" hidden="1" x14ac:dyDescent="0.3">
      <c r="A152" t="s">
        <v>156</v>
      </c>
      <c r="B152">
        <v>120.64</v>
      </c>
      <c r="C152">
        <v>0.32450000000000001</v>
      </c>
      <c r="D152">
        <v>0.5302</v>
      </c>
      <c r="E152">
        <v>0.49886835156544701</v>
      </c>
      <c r="F152">
        <v>0.23798283604162271</v>
      </c>
      <c r="G152">
        <f t="shared" si="12"/>
        <v>3807.7253766659633</v>
      </c>
      <c r="H152">
        <f t="shared" si="13"/>
        <v>1</v>
      </c>
      <c r="I152">
        <f t="shared" si="14"/>
        <v>31.562710350347839</v>
      </c>
      <c r="J152">
        <f t="shared" si="15"/>
        <v>32</v>
      </c>
      <c r="K152">
        <f t="shared" si="16"/>
        <v>3860.48</v>
      </c>
      <c r="L152">
        <f t="shared" si="17"/>
        <v>8970.098143069441</v>
      </c>
    </row>
    <row r="153" spans="1:12" hidden="1" x14ac:dyDescent="0.3">
      <c r="A153" t="s">
        <v>157</v>
      </c>
      <c r="B153">
        <v>226.58</v>
      </c>
      <c r="C153">
        <v>0.40129999999999999</v>
      </c>
      <c r="D153">
        <v>0.35320000000000001</v>
      </c>
      <c r="E153">
        <v>0.96630804077010202</v>
      </c>
      <c r="F153">
        <v>0.46097277430140521</v>
      </c>
      <c r="G153">
        <f t="shared" si="12"/>
        <v>7375.5643888224831</v>
      </c>
      <c r="H153">
        <f t="shared" si="13"/>
        <v>1</v>
      </c>
      <c r="I153">
        <f t="shared" si="14"/>
        <v>32.551700895147334</v>
      </c>
      <c r="J153">
        <f t="shared" si="15"/>
        <v>33</v>
      </c>
      <c r="K153">
        <f t="shared" si="16"/>
        <v>7477.14</v>
      </c>
      <c r="L153">
        <f t="shared" si="17"/>
        <v>20574.480507326996</v>
      </c>
    </row>
    <row r="154" spans="1:12" x14ac:dyDescent="0.3">
      <c r="A154" t="s">
        <v>158</v>
      </c>
      <c r="B154">
        <v>86.06</v>
      </c>
      <c r="C154">
        <v>0.34039999999999998</v>
      </c>
      <c r="D154">
        <v>0.249</v>
      </c>
      <c r="E154">
        <v>1.1261044176706829</v>
      </c>
      <c r="F154">
        <v>0.53720289562427936</v>
      </c>
      <c r="G154">
        <f t="shared" si="12"/>
        <v>8595.2463299884694</v>
      </c>
      <c r="H154">
        <f t="shared" si="13"/>
        <v>1</v>
      </c>
      <c r="I154">
        <f t="shared" si="14"/>
        <v>99.875044503700551</v>
      </c>
      <c r="J154">
        <f t="shared" si="15"/>
        <v>100</v>
      </c>
      <c r="K154">
        <f t="shared" si="16"/>
        <v>8606</v>
      </c>
      <c r="L154">
        <f t="shared" si="17"/>
        <v>20725.480080249989</v>
      </c>
    </row>
    <row r="155" spans="1:12" hidden="1" x14ac:dyDescent="0.3">
      <c r="A155" t="s">
        <v>159</v>
      </c>
      <c r="B155">
        <v>232.24</v>
      </c>
      <c r="C155">
        <v>0.41339999999999999</v>
      </c>
      <c r="D155">
        <v>0.84400000000000008</v>
      </c>
      <c r="E155">
        <v>0.41872037914691951</v>
      </c>
      <c r="F155">
        <v>0.1997486170952949</v>
      </c>
      <c r="G155">
        <f t="shared" si="12"/>
        <v>3195.9778735247182</v>
      </c>
      <c r="H155">
        <f t="shared" si="13"/>
        <v>1</v>
      </c>
      <c r="I155">
        <f t="shared" si="14"/>
        <v>13.761530630058207</v>
      </c>
      <c r="J155">
        <f t="shared" si="15"/>
        <v>14</v>
      </c>
      <c r="K155">
        <f t="shared" si="16"/>
        <v>3251.36</v>
      </c>
      <c r="L155">
        <f t="shared" si="17"/>
        <v>9180.3728398770218</v>
      </c>
    </row>
    <row r="156" spans="1:12" hidden="1" x14ac:dyDescent="0.3">
      <c r="A156" t="s">
        <v>160</v>
      </c>
      <c r="B156">
        <v>39.049999999999997</v>
      </c>
      <c r="C156">
        <v>0.1658</v>
      </c>
      <c r="D156">
        <v>0.55000000000000004</v>
      </c>
      <c r="E156">
        <v>0.19236363636363629</v>
      </c>
      <c r="F156">
        <v>9.1766181577649694E-2</v>
      </c>
      <c r="G156">
        <f t="shared" si="12"/>
        <v>1468.258905242395</v>
      </c>
      <c r="H156">
        <f t="shared" si="13"/>
        <v>1</v>
      </c>
      <c r="I156">
        <f t="shared" si="14"/>
        <v>37.599459801341744</v>
      </c>
      <c r="J156">
        <f t="shared" si="15"/>
        <v>38</v>
      </c>
      <c r="K156">
        <f t="shared" si="16"/>
        <v>1483.8999999999999</v>
      </c>
      <c r="L156">
        <f t="shared" si="17"/>
        <v>2351.1307835607763</v>
      </c>
    </row>
    <row r="157" spans="1:12" x14ac:dyDescent="0.3">
      <c r="A157" t="s">
        <v>161</v>
      </c>
      <c r="B157">
        <v>1913</v>
      </c>
      <c r="C157">
        <v>0.3165</v>
      </c>
      <c r="D157">
        <v>0.2142</v>
      </c>
      <c r="E157">
        <v>1.1974789915966391</v>
      </c>
      <c r="F157">
        <v>0.57125180546363807</v>
      </c>
      <c r="G157">
        <f t="shared" si="12"/>
        <v>9140.0288874182097</v>
      </c>
      <c r="H157">
        <f t="shared" si="13"/>
        <v>1</v>
      </c>
      <c r="I157">
        <f t="shared" si="14"/>
        <v>4.7778509604904391</v>
      </c>
      <c r="J157">
        <f t="shared" si="15"/>
        <v>5</v>
      </c>
      <c r="K157">
        <f t="shared" si="16"/>
        <v>9565</v>
      </c>
      <c r="L157">
        <f t="shared" si="17"/>
        <v>21824.663920050625</v>
      </c>
    </row>
    <row r="158" spans="1:12" x14ac:dyDescent="0.3">
      <c r="A158" t="s">
        <v>162</v>
      </c>
      <c r="B158">
        <v>554.70000000000005</v>
      </c>
      <c r="C158">
        <v>0.70689999999999997</v>
      </c>
      <c r="D158">
        <v>0.53560000000000008</v>
      </c>
      <c r="E158">
        <v>1.207804331590739</v>
      </c>
      <c r="F158">
        <v>0.5761774610743402</v>
      </c>
      <c r="G158">
        <f t="shared" si="12"/>
        <v>9218.8393771894425</v>
      </c>
      <c r="H158">
        <f t="shared" si="13"/>
        <v>1</v>
      </c>
      <c r="I158">
        <f t="shared" si="14"/>
        <v>16.619504916512426</v>
      </c>
      <c r="J158">
        <f t="shared" si="15"/>
        <v>17</v>
      </c>
      <c r="K158">
        <f t="shared" si="16"/>
        <v>9429.9000000000015</v>
      </c>
      <c r="L158">
        <f t="shared" si="17"/>
        <v>46895.516388955934</v>
      </c>
    </row>
    <row r="159" spans="1:12" hidden="1" x14ac:dyDescent="0.3">
      <c r="A159" t="s">
        <v>163</v>
      </c>
      <c r="B159">
        <v>1781.8</v>
      </c>
      <c r="C159">
        <v>0.73109999999999997</v>
      </c>
      <c r="D159">
        <v>0.70829999999999993</v>
      </c>
      <c r="E159">
        <v>0.947479881406184</v>
      </c>
      <c r="F159">
        <v>0.45199088810075089</v>
      </c>
      <c r="G159">
        <f t="shared" si="12"/>
        <v>7231.8542096120145</v>
      </c>
      <c r="H159">
        <f t="shared" si="13"/>
        <v>1</v>
      </c>
      <c r="I159">
        <f t="shared" si="14"/>
        <v>4.0587351047323015</v>
      </c>
      <c r="J159">
        <f t="shared" si="15"/>
        <v>5</v>
      </c>
      <c r="K159">
        <f t="shared" si="16"/>
        <v>8909</v>
      </c>
      <c r="L159">
        <f t="shared" si="17"/>
        <v>46216.327074616987</v>
      </c>
    </row>
    <row r="160" spans="1:12" hidden="1" x14ac:dyDescent="0.3">
      <c r="A160" t="s">
        <v>164</v>
      </c>
      <c r="B160">
        <v>53.36</v>
      </c>
      <c r="C160">
        <v>0.24149999999999999</v>
      </c>
      <c r="D160">
        <v>0.70420000000000005</v>
      </c>
      <c r="E160">
        <v>0.25773927861403012</v>
      </c>
      <c r="F160">
        <v>0.1229533288520146</v>
      </c>
      <c r="G160">
        <f t="shared" si="12"/>
        <v>1967.2532616322335</v>
      </c>
      <c r="H160">
        <f t="shared" si="13"/>
        <v>1</v>
      </c>
      <c r="I160">
        <f t="shared" si="14"/>
        <v>36.867564873167794</v>
      </c>
      <c r="J160">
        <f t="shared" si="15"/>
        <v>37</v>
      </c>
      <c r="K160">
        <f t="shared" si="16"/>
        <v>1974.32</v>
      </c>
      <c r="L160">
        <f t="shared" si="17"/>
        <v>3777.9631423457304</v>
      </c>
    </row>
    <row r="161" spans="1:12" x14ac:dyDescent="0.3">
      <c r="A161" t="s">
        <v>165</v>
      </c>
      <c r="B161">
        <v>13193</v>
      </c>
      <c r="C161">
        <v>1.0163</v>
      </c>
      <c r="D161">
        <v>0.89500000000000002</v>
      </c>
      <c r="E161">
        <v>1.068491620111732</v>
      </c>
      <c r="F161">
        <v>0.50971897744757722</v>
      </c>
      <c r="G161">
        <f t="shared" si="12"/>
        <v>8155.5036391612357</v>
      </c>
      <c r="H161">
        <f t="shared" si="13"/>
        <v>0</v>
      </c>
      <c r="I161">
        <f t="shared" si="14"/>
        <v>0.61816900167977229</v>
      </c>
      <c r="J161">
        <f t="shared" si="15"/>
        <v>1</v>
      </c>
      <c r="K161">
        <f t="shared" si="16"/>
        <v>13193</v>
      </c>
      <c r="L161">
        <f t="shared" si="17"/>
        <v>108145.6394245652</v>
      </c>
    </row>
    <row r="162" spans="1:12" hidden="1" x14ac:dyDescent="0.3">
      <c r="A162" t="s">
        <v>166</v>
      </c>
      <c r="B162">
        <v>1167.3</v>
      </c>
      <c r="C162">
        <v>0.78620000000000001</v>
      </c>
      <c r="D162">
        <v>1.3905000000000001</v>
      </c>
      <c r="E162">
        <v>0.52225818051060768</v>
      </c>
      <c r="F162">
        <v>0.24914084558347979</v>
      </c>
      <c r="G162">
        <f t="shared" si="12"/>
        <v>3986.2535293356768</v>
      </c>
      <c r="H162">
        <f t="shared" si="13"/>
        <v>1</v>
      </c>
      <c r="I162">
        <f t="shared" si="14"/>
        <v>3.4149349176181589</v>
      </c>
      <c r="J162">
        <f t="shared" si="15"/>
        <v>4</v>
      </c>
      <c r="K162">
        <f t="shared" si="16"/>
        <v>4669.2</v>
      </c>
      <c r="L162">
        <f t="shared" si="17"/>
        <v>26609.25601102542</v>
      </c>
    </row>
    <row r="163" spans="1:12" hidden="1" x14ac:dyDescent="0.3">
      <c r="A163" t="s">
        <v>167</v>
      </c>
      <c r="B163">
        <v>735.5</v>
      </c>
      <c r="C163">
        <v>0.19170000000000001</v>
      </c>
      <c r="D163">
        <v>0.48830000000000001</v>
      </c>
      <c r="E163">
        <v>0.26971124308826538</v>
      </c>
      <c r="F163">
        <v>0.12866449904276239</v>
      </c>
      <c r="G163">
        <f t="shared" si="12"/>
        <v>2058.6319846841984</v>
      </c>
      <c r="H163">
        <f t="shared" si="13"/>
        <v>1</v>
      </c>
      <c r="I163">
        <f t="shared" si="14"/>
        <v>2.7989557915488761</v>
      </c>
      <c r="J163">
        <f t="shared" si="15"/>
        <v>3</v>
      </c>
      <c r="K163">
        <f t="shared" si="16"/>
        <v>2206.5</v>
      </c>
      <c r="L163">
        <f t="shared" si="17"/>
        <v>3734.2616951779842</v>
      </c>
    </row>
    <row r="164" spans="1:12" x14ac:dyDescent="0.3">
      <c r="A164" t="s">
        <v>168</v>
      </c>
      <c r="B164">
        <v>7088</v>
      </c>
      <c r="C164">
        <v>0.64659999999999995</v>
      </c>
      <c r="D164">
        <v>0.41360000000000002</v>
      </c>
      <c r="E164">
        <v>1.418278529980658</v>
      </c>
      <c r="F164">
        <v>0.67658320236708824</v>
      </c>
      <c r="G164">
        <f t="shared" si="12"/>
        <v>10825.331237873412</v>
      </c>
      <c r="H164">
        <f t="shared" si="13"/>
        <v>1</v>
      </c>
      <c r="I164">
        <f t="shared" si="14"/>
        <v>1.5272758518444429</v>
      </c>
      <c r="J164">
        <f t="shared" si="15"/>
        <v>2</v>
      </c>
      <c r="K164">
        <f t="shared" si="16"/>
        <v>14176</v>
      </c>
      <c r="L164">
        <f t="shared" si="17"/>
        <v>63287.51418989848</v>
      </c>
    </row>
    <row r="165" spans="1:12" hidden="1" x14ac:dyDescent="0.3">
      <c r="A165" t="s">
        <v>169</v>
      </c>
      <c r="B165">
        <v>477.75</v>
      </c>
      <c r="C165">
        <v>0.42009999999999997</v>
      </c>
      <c r="D165">
        <v>0.51270000000000004</v>
      </c>
      <c r="E165">
        <v>0.70236005461283391</v>
      </c>
      <c r="F165">
        <v>0.33505761027853598</v>
      </c>
      <c r="G165">
        <f t="shared" si="12"/>
        <v>5360.9217644565761</v>
      </c>
      <c r="H165">
        <f t="shared" si="13"/>
        <v>1</v>
      </c>
      <c r="I165">
        <f t="shared" si="14"/>
        <v>11.221186320160285</v>
      </c>
      <c r="J165">
        <f t="shared" si="15"/>
        <v>12</v>
      </c>
      <c r="K165">
        <f t="shared" si="16"/>
        <v>5733</v>
      </c>
      <c r="L165">
        <f t="shared" si="17"/>
        <v>16418.698354591528</v>
      </c>
    </row>
    <row r="166" spans="1:12" hidden="1" x14ac:dyDescent="0.3">
      <c r="A166" t="s">
        <v>170</v>
      </c>
      <c r="B166">
        <v>1188.2</v>
      </c>
      <c r="C166">
        <v>0.52790000000000004</v>
      </c>
      <c r="D166">
        <v>2.2858999999999998</v>
      </c>
      <c r="E166">
        <v>0.20468961896845889</v>
      </c>
      <c r="F166">
        <v>9.7646234477558991E-2</v>
      </c>
      <c r="G166">
        <f t="shared" si="12"/>
        <v>1562.3397516409439</v>
      </c>
      <c r="H166">
        <f t="shared" si="13"/>
        <v>1</v>
      </c>
      <c r="I166">
        <f t="shared" si="14"/>
        <v>1.3148794408693349</v>
      </c>
      <c r="J166">
        <f t="shared" si="15"/>
        <v>2</v>
      </c>
      <c r="K166">
        <f t="shared" si="16"/>
        <v>2376.4</v>
      </c>
      <c r="L166">
        <f t="shared" si="17"/>
        <v>8476.2613006553202</v>
      </c>
    </row>
    <row r="167" spans="1:12" hidden="1" x14ac:dyDescent="0.3">
      <c r="A167" t="s">
        <v>171</v>
      </c>
      <c r="B167">
        <v>1890.4</v>
      </c>
      <c r="C167">
        <v>0.15079999999999999</v>
      </c>
      <c r="D167">
        <v>0.98030000000000006</v>
      </c>
      <c r="E167">
        <v>9.2624706722431893E-2</v>
      </c>
      <c r="F167">
        <v>4.4186187245907192E-2</v>
      </c>
      <c r="G167">
        <f t="shared" si="12"/>
        <v>706.97899593451507</v>
      </c>
      <c r="H167">
        <f t="shared" si="13"/>
        <v>0</v>
      </c>
      <c r="I167">
        <f t="shared" si="14"/>
        <v>0.37398381079904519</v>
      </c>
      <c r="J167">
        <f t="shared" si="15"/>
        <v>1</v>
      </c>
      <c r="K167">
        <f t="shared" si="16"/>
        <v>1890.4</v>
      </c>
      <c r="L167">
        <f t="shared" si="17"/>
        <v>2881.0664045710855</v>
      </c>
    </row>
    <row r="168" spans="1:12" x14ac:dyDescent="0.3">
      <c r="A168" t="s">
        <v>172</v>
      </c>
      <c r="B168">
        <v>404.05</v>
      </c>
      <c r="C168">
        <v>0.54120000000000001</v>
      </c>
      <c r="D168">
        <v>0.33779999999999999</v>
      </c>
      <c r="E168">
        <v>1.424511545293073</v>
      </c>
      <c r="F168">
        <v>0.67955663344661987</v>
      </c>
      <c r="G168">
        <f t="shared" si="12"/>
        <v>10872.906135145919</v>
      </c>
      <c r="H168">
        <f t="shared" si="13"/>
        <v>1</v>
      </c>
      <c r="I168">
        <f t="shared" si="14"/>
        <v>26.909803576651203</v>
      </c>
      <c r="J168">
        <f t="shared" si="15"/>
        <v>27</v>
      </c>
      <c r="K168">
        <f t="shared" si="16"/>
        <v>10909.35</v>
      </c>
      <c r="L168">
        <f t="shared" si="17"/>
        <v>39937.040277031032</v>
      </c>
    </row>
    <row r="169" spans="1:12" hidden="1" x14ac:dyDescent="0.3">
      <c r="A169" t="s">
        <v>173</v>
      </c>
      <c r="B169">
        <v>751.55</v>
      </c>
      <c r="C169">
        <v>1.8044</v>
      </c>
      <c r="D169">
        <v>1.7667999999999999</v>
      </c>
      <c r="E169">
        <v>0.98732171156893811</v>
      </c>
      <c r="F169">
        <v>0.47099724860742048</v>
      </c>
      <c r="G169">
        <f t="shared" si="12"/>
        <v>7535.9559777187278</v>
      </c>
      <c r="H169">
        <f t="shared" si="13"/>
        <v>1</v>
      </c>
      <c r="I169">
        <f t="shared" si="14"/>
        <v>10.027218385628007</v>
      </c>
      <c r="J169">
        <f t="shared" si="15"/>
        <v>11</v>
      </c>
      <c r="K169">
        <f t="shared" si="16"/>
        <v>8267.0499999999993</v>
      </c>
      <c r="L169">
        <f t="shared" si="17"/>
        <v>182335.16719535959</v>
      </c>
    </row>
    <row r="170" spans="1:12" hidden="1" x14ac:dyDescent="0.3">
      <c r="A170" t="s">
        <v>174</v>
      </c>
      <c r="B170">
        <v>1055.5999999999999</v>
      </c>
      <c r="C170">
        <v>0.1895</v>
      </c>
      <c r="D170">
        <v>0.31</v>
      </c>
      <c r="E170">
        <v>0.41774193548387101</v>
      </c>
      <c r="F170">
        <v>0.19928185507860549</v>
      </c>
      <c r="G170">
        <f t="shared" si="12"/>
        <v>3188.509681257688</v>
      </c>
      <c r="H170">
        <f t="shared" si="13"/>
        <v>1</v>
      </c>
      <c r="I170">
        <f t="shared" si="14"/>
        <v>3.0205662005093674</v>
      </c>
      <c r="J170">
        <f t="shared" si="15"/>
        <v>4</v>
      </c>
      <c r="K170">
        <f t="shared" si="16"/>
        <v>4222.3999999999996</v>
      </c>
      <c r="L170">
        <f t="shared" si="17"/>
        <v>7106.4501186041989</v>
      </c>
    </row>
    <row r="171" spans="1:12" x14ac:dyDescent="0.3">
      <c r="A171" t="s">
        <v>175</v>
      </c>
      <c r="B171">
        <v>15277</v>
      </c>
      <c r="C171">
        <v>1.0936999999999999</v>
      </c>
      <c r="D171">
        <v>0.06</v>
      </c>
      <c r="E171">
        <v>17.228333333333339</v>
      </c>
      <c r="F171">
        <v>8.2186966041665226</v>
      </c>
      <c r="G171">
        <f t="shared" si="12"/>
        <v>131499.14566666435</v>
      </c>
      <c r="H171">
        <f t="shared" si="13"/>
        <v>1</v>
      </c>
      <c r="I171">
        <f t="shared" si="14"/>
        <v>8.6076550151642568</v>
      </c>
      <c r="J171">
        <f t="shared" si="15"/>
        <v>9</v>
      </c>
      <c r="K171">
        <f t="shared" si="16"/>
        <v>137493</v>
      </c>
      <c r="L171">
        <f t="shared" si="17"/>
        <v>1261897.114275459</v>
      </c>
    </row>
    <row r="172" spans="1:12" x14ac:dyDescent="0.3">
      <c r="A172" t="s">
        <v>176</v>
      </c>
      <c r="B172">
        <v>1673</v>
      </c>
      <c r="C172">
        <v>0.40160000000000001</v>
      </c>
      <c r="D172">
        <v>0.33829999999999999</v>
      </c>
      <c r="E172">
        <v>1.009754655631097</v>
      </c>
      <c r="F172">
        <v>0.48169878064873528</v>
      </c>
      <c r="G172">
        <f t="shared" si="12"/>
        <v>7707.1804903797647</v>
      </c>
      <c r="H172">
        <f t="shared" si="13"/>
        <v>1</v>
      </c>
      <c r="I172">
        <f t="shared" si="14"/>
        <v>4.6068024449370979</v>
      </c>
      <c r="J172">
        <f t="shared" si="15"/>
        <v>5</v>
      </c>
      <c r="K172">
        <f t="shared" si="16"/>
        <v>8365</v>
      </c>
      <c r="L172">
        <f t="shared" si="17"/>
        <v>23032.347894743041</v>
      </c>
    </row>
    <row r="173" spans="1:12" hidden="1" x14ac:dyDescent="0.3">
      <c r="A173" t="s">
        <v>177</v>
      </c>
      <c r="B173">
        <v>5882.5</v>
      </c>
      <c r="C173">
        <v>0.80620000000000003</v>
      </c>
      <c r="D173">
        <v>0.9020999999999999</v>
      </c>
      <c r="E173">
        <v>0.82718102205963873</v>
      </c>
      <c r="F173">
        <v>0.39460287454963022</v>
      </c>
      <c r="G173">
        <f t="shared" si="12"/>
        <v>6313.6459927940832</v>
      </c>
      <c r="H173">
        <f t="shared" si="13"/>
        <v>1</v>
      </c>
      <c r="I173">
        <f t="shared" si="14"/>
        <v>1.0732929864503329</v>
      </c>
      <c r="J173">
        <f t="shared" si="15"/>
        <v>2</v>
      </c>
      <c r="K173">
        <f t="shared" si="16"/>
        <v>11765</v>
      </c>
      <c r="L173">
        <f t="shared" si="17"/>
        <v>69324.930895568934</v>
      </c>
    </row>
    <row r="174" spans="1:12" hidden="1" x14ac:dyDescent="0.3">
      <c r="A174" t="s">
        <v>178</v>
      </c>
      <c r="B174">
        <v>1595.9</v>
      </c>
      <c r="C174">
        <v>0.312</v>
      </c>
      <c r="D174">
        <v>0.25869999999999999</v>
      </c>
      <c r="E174">
        <v>0.97410127560881332</v>
      </c>
      <c r="F174">
        <v>0.46469050087803609</v>
      </c>
      <c r="G174">
        <f t="shared" si="12"/>
        <v>7435.0480140485779</v>
      </c>
      <c r="H174">
        <f t="shared" si="13"/>
        <v>1</v>
      </c>
      <c r="I174">
        <f t="shared" si="14"/>
        <v>4.6588432947230887</v>
      </c>
      <c r="J174">
        <f t="shared" si="15"/>
        <v>5</v>
      </c>
      <c r="K174">
        <f t="shared" si="16"/>
        <v>7979.5</v>
      </c>
      <c r="L174">
        <f t="shared" si="17"/>
        <v>18020.929355776003</v>
      </c>
    </row>
    <row r="175" spans="1:12" x14ac:dyDescent="0.3">
      <c r="A175" t="s">
        <v>179</v>
      </c>
      <c r="B175">
        <v>2220.9</v>
      </c>
      <c r="C175">
        <v>0.64959999999999996</v>
      </c>
      <c r="D175">
        <v>0.50970000000000004</v>
      </c>
      <c r="E175">
        <v>1.1567588777712381</v>
      </c>
      <c r="F175">
        <v>0.55182646380446632</v>
      </c>
      <c r="G175">
        <f t="shared" si="12"/>
        <v>8829.2234208714617</v>
      </c>
      <c r="H175">
        <f t="shared" si="13"/>
        <v>1</v>
      </c>
      <c r="I175">
        <f t="shared" si="14"/>
        <v>3.9755159713951378</v>
      </c>
      <c r="J175">
        <f t="shared" si="15"/>
        <v>4</v>
      </c>
      <c r="K175">
        <f t="shared" si="16"/>
        <v>8883.6</v>
      </c>
      <c r="L175">
        <f t="shared" si="17"/>
        <v>39877.225964042649</v>
      </c>
    </row>
    <row r="176" spans="1:12" hidden="1" x14ac:dyDescent="0.3">
      <c r="A176" t="s">
        <v>180</v>
      </c>
      <c r="B176">
        <v>416.6</v>
      </c>
      <c r="C176">
        <v>0.43009999999999998</v>
      </c>
      <c r="D176">
        <v>1.9420999999999999</v>
      </c>
      <c r="E176">
        <v>0.19056691210545279</v>
      </c>
      <c r="F176">
        <v>9.0909062593842627E-2</v>
      </c>
      <c r="G176">
        <f t="shared" si="12"/>
        <v>1454.5450015014819</v>
      </c>
      <c r="H176">
        <f t="shared" si="13"/>
        <v>1</v>
      </c>
      <c r="I176">
        <f t="shared" si="14"/>
        <v>3.4914666382656789</v>
      </c>
      <c r="J176">
        <f t="shared" si="15"/>
        <v>4</v>
      </c>
      <c r="K176">
        <f t="shared" si="16"/>
        <v>1666.4</v>
      </c>
      <c r="L176">
        <f t="shared" si="17"/>
        <v>4873.9209026982253</v>
      </c>
    </row>
    <row r="177" spans="1:12" hidden="1" x14ac:dyDescent="0.3">
      <c r="A177" t="s">
        <v>181</v>
      </c>
      <c r="B177">
        <v>505.95</v>
      </c>
      <c r="C177">
        <v>0.52259999999999995</v>
      </c>
      <c r="D177">
        <v>0.70489999999999997</v>
      </c>
      <c r="E177">
        <v>0.65626329975883102</v>
      </c>
      <c r="F177">
        <v>0.3130673669246602</v>
      </c>
      <c r="G177">
        <f t="shared" si="12"/>
        <v>5009.0778707945628</v>
      </c>
      <c r="H177">
        <f t="shared" si="13"/>
        <v>1</v>
      </c>
      <c r="I177">
        <f t="shared" si="14"/>
        <v>9.9003416756489031</v>
      </c>
      <c r="J177">
        <f t="shared" si="15"/>
        <v>10</v>
      </c>
      <c r="K177">
        <f t="shared" si="16"/>
        <v>5059.5</v>
      </c>
      <c r="L177">
        <f t="shared" si="17"/>
        <v>17859.326483688968</v>
      </c>
    </row>
    <row r="178" spans="1:12" hidden="1" x14ac:dyDescent="0.3">
      <c r="A178" t="s">
        <v>182</v>
      </c>
      <c r="B178">
        <v>1656.1</v>
      </c>
      <c r="C178">
        <v>0.38950000000000001</v>
      </c>
      <c r="D178">
        <v>0.68400000000000005</v>
      </c>
      <c r="E178">
        <v>0.48172514619883039</v>
      </c>
      <c r="F178">
        <v>0.22980474933961201</v>
      </c>
      <c r="G178">
        <f t="shared" si="12"/>
        <v>3676.8759894337923</v>
      </c>
      <c r="H178">
        <f t="shared" si="13"/>
        <v>1</v>
      </c>
      <c r="I178">
        <f t="shared" si="14"/>
        <v>2.2202016722624194</v>
      </c>
      <c r="J178">
        <f t="shared" si="15"/>
        <v>3</v>
      </c>
      <c r="K178">
        <f t="shared" si="16"/>
        <v>4968.2999999999993</v>
      </c>
      <c r="L178">
        <f t="shared" si="17"/>
        <v>13328.567177886711</v>
      </c>
    </row>
    <row r="179" spans="1:12" hidden="1" x14ac:dyDescent="0.3">
      <c r="A179" t="s">
        <v>183</v>
      </c>
      <c r="B179">
        <v>1361.7</v>
      </c>
      <c r="C179">
        <v>0.2417</v>
      </c>
      <c r="D179">
        <v>0.54200000000000004</v>
      </c>
      <c r="E179">
        <v>0.335239852398524</v>
      </c>
      <c r="F179">
        <v>0.15992461854439599</v>
      </c>
      <c r="G179">
        <f t="shared" si="12"/>
        <v>2558.793896710336</v>
      </c>
      <c r="H179">
        <f t="shared" si="13"/>
        <v>1</v>
      </c>
      <c r="I179">
        <f t="shared" si="14"/>
        <v>1.8791172040172841</v>
      </c>
      <c r="J179">
        <f t="shared" si="15"/>
        <v>2</v>
      </c>
      <c r="K179">
        <f t="shared" si="16"/>
        <v>2723.4</v>
      </c>
      <c r="L179">
        <f t="shared" si="17"/>
        <v>5213.885342892785</v>
      </c>
    </row>
    <row r="180" spans="1:12" hidden="1" x14ac:dyDescent="0.3">
      <c r="A180" t="s">
        <v>184</v>
      </c>
      <c r="B180">
        <v>503.15</v>
      </c>
      <c r="C180">
        <v>0.16650000000000001</v>
      </c>
      <c r="D180">
        <v>0.63919999999999999</v>
      </c>
      <c r="E180">
        <v>0.1666145181476846</v>
      </c>
      <c r="F180">
        <v>7.9482684018876842E-2</v>
      </c>
      <c r="G180">
        <f t="shared" si="12"/>
        <v>1271.7229443020294</v>
      </c>
      <c r="H180">
        <f t="shared" si="13"/>
        <v>1</v>
      </c>
      <c r="I180">
        <f t="shared" si="14"/>
        <v>2.5275224968737544</v>
      </c>
      <c r="J180">
        <f t="shared" si="15"/>
        <v>3</v>
      </c>
      <c r="K180">
        <f t="shared" si="16"/>
        <v>1509.4499999999998</v>
      </c>
      <c r="L180">
        <f t="shared" si="17"/>
        <v>2395.9235766062066</v>
      </c>
    </row>
    <row r="181" spans="1:12" hidden="1" x14ac:dyDescent="0.3">
      <c r="A181" t="s">
        <v>185</v>
      </c>
      <c r="B181">
        <v>289.8</v>
      </c>
      <c r="C181">
        <v>0.18390000000000001</v>
      </c>
      <c r="D181">
        <v>0.20669999999999999</v>
      </c>
      <c r="E181">
        <v>0.59941944847605222</v>
      </c>
      <c r="F181">
        <v>0.28595027100676212</v>
      </c>
      <c r="G181">
        <f t="shared" si="12"/>
        <v>4575.2043361081942</v>
      </c>
      <c r="H181">
        <f t="shared" si="13"/>
        <v>1</v>
      </c>
      <c r="I181">
        <f t="shared" si="14"/>
        <v>15.787454575942698</v>
      </c>
      <c r="J181">
        <f t="shared" si="15"/>
        <v>16</v>
      </c>
      <c r="K181">
        <f t="shared" si="16"/>
        <v>4636.8</v>
      </c>
      <c r="L181">
        <f t="shared" si="17"/>
        <v>7694.1991934714579</v>
      </c>
    </row>
    <row r="182" spans="1:12" hidden="1" x14ac:dyDescent="0.3">
      <c r="A182" t="s">
        <v>186</v>
      </c>
      <c r="B182">
        <v>2608</v>
      </c>
      <c r="C182">
        <v>0.52469999999999994</v>
      </c>
      <c r="D182">
        <v>0.68189999999999995</v>
      </c>
      <c r="E182">
        <v>0.68147822261328639</v>
      </c>
      <c r="F182">
        <v>0.32509602906096091</v>
      </c>
      <c r="G182">
        <f t="shared" si="12"/>
        <v>5201.5364649753747</v>
      </c>
      <c r="H182">
        <f t="shared" si="13"/>
        <v>1</v>
      </c>
      <c r="I182">
        <f t="shared" si="14"/>
        <v>1.9944541660181652</v>
      </c>
      <c r="J182">
        <f t="shared" si="15"/>
        <v>2</v>
      </c>
      <c r="K182">
        <f t="shared" si="16"/>
        <v>5216</v>
      </c>
      <c r="L182">
        <f t="shared" si="17"/>
        <v>18488.036233547169</v>
      </c>
    </row>
    <row r="183" spans="1:12" x14ac:dyDescent="0.3">
      <c r="A183" t="s">
        <v>187</v>
      </c>
      <c r="B183">
        <v>407</v>
      </c>
      <c r="C183">
        <v>0.85589999999999999</v>
      </c>
      <c r="D183">
        <v>0.64249999999999996</v>
      </c>
      <c r="E183">
        <v>1.23875486381323</v>
      </c>
      <c r="F183">
        <v>0.59094226908870384</v>
      </c>
      <c r="G183">
        <f t="shared" si="12"/>
        <v>9455.0763054192612</v>
      </c>
      <c r="H183">
        <f t="shared" si="13"/>
        <v>1</v>
      </c>
      <c r="I183">
        <f t="shared" si="14"/>
        <v>23.231145713560839</v>
      </c>
      <c r="J183">
        <f t="shared" si="15"/>
        <v>24</v>
      </c>
      <c r="K183">
        <f t="shared" si="16"/>
        <v>9768</v>
      </c>
      <c r="L183">
        <f t="shared" si="17"/>
        <v>62440.930485786084</v>
      </c>
    </row>
    <row r="184" spans="1:12" hidden="1" x14ac:dyDescent="0.3">
      <c r="A184" t="s">
        <v>188</v>
      </c>
      <c r="B184">
        <v>425.35</v>
      </c>
      <c r="C184">
        <v>0.37430000000000002</v>
      </c>
      <c r="D184">
        <v>0.82189999999999996</v>
      </c>
      <c r="E184">
        <v>0.38240661881007432</v>
      </c>
      <c r="F184">
        <v>0.1824253059548317</v>
      </c>
      <c r="G184">
        <f t="shared" si="12"/>
        <v>2918.804895277307</v>
      </c>
      <c r="H184">
        <f t="shared" si="13"/>
        <v>1</v>
      </c>
      <c r="I184">
        <f t="shared" si="14"/>
        <v>6.8621250623658323</v>
      </c>
      <c r="J184">
        <f t="shared" si="15"/>
        <v>7</v>
      </c>
      <c r="K184">
        <f t="shared" si="16"/>
        <v>2977.4500000000003</v>
      </c>
      <c r="L184">
        <f t="shared" si="17"/>
        <v>7728.3915437901742</v>
      </c>
    </row>
    <row r="185" spans="1:12" x14ac:dyDescent="0.3">
      <c r="A185" t="s">
        <v>189</v>
      </c>
      <c r="B185">
        <v>1421.6</v>
      </c>
      <c r="C185">
        <v>0.49790000000000001</v>
      </c>
      <c r="D185">
        <v>0.2271</v>
      </c>
      <c r="E185">
        <v>1.928225451343021</v>
      </c>
      <c r="F185">
        <v>0.91985101880741083</v>
      </c>
      <c r="G185">
        <f t="shared" si="12"/>
        <v>14717.616300918573</v>
      </c>
      <c r="H185">
        <f t="shared" si="13"/>
        <v>1</v>
      </c>
      <c r="I185">
        <f t="shared" si="14"/>
        <v>10.352853334917398</v>
      </c>
      <c r="J185">
        <f t="shared" si="15"/>
        <v>11</v>
      </c>
      <c r="K185">
        <f t="shared" si="16"/>
        <v>15637.599999999999</v>
      </c>
      <c r="L185">
        <f t="shared" si="17"/>
        <v>52555.54720335218</v>
      </c>
    </row>
    <row r="186" spans="1:12" hidden="1" x14ac:dyDescent="0.3">
      <c r="A186" t="s">
        <v>190</v>
      </c>
      <c r="B186">
        <v>649.65</v>
      </c>
      <c r="C186">
        <v>0.64810000000000001</v>
      </c>
      <c r="D186">
        <v>0.64260000000000006</v>
      </c>
      <c r="E186">
        <v>0.91518829754123876</v>
      </c>
      <c r="F186">
        <v>0.43658633761295068</v>
      </c>
      <c r="G186">
        <f t="shared" si="12"/>
        <v>6985.3814018072108</v>
      </c>
      <c r="H186">
        <f t="shared" si="13"/>
        <v>1</v>
      </c>
      <c r="I186">
        <f t="shared" si="14"/>
        <v>10.752530442249228</v>
      </c>
      <c r="J186">
        <f t="shared" si="15"/>
        <v>11</v>
      </c>
      <c r="K186">
        <f t="shared" si="16"/>
        <v>7146.15</v>
      </c>
      <c r="L186">
        <f t="shared" si="17"/>
        <v>31990.630975624477</v>
      </c>
    </row>
    <row r="187" spans="1:12" hidden="1" x14ac:dyDescent="0.3">
      <c r="A187" t="s">
        <v>191</v>
      </c>
      <c r="B187">
        <v>157.38</v>
      </c>
      <c r="C187">
        <v>0.34939999999999999</v>
      </c>
      <c r="D187">
        <v>0.29370000000000002</v>
      </c>
      <c r="E187">
        <v>0.98535921007831107</v>
      </c>
      <c r="F187">
        <v>0.47006104636286078</v>
      </c>
      <c r="G187">
        <f t="shared" si="12"/>
        <v>7520.9767418057727</v>
      </c>
      <c r="H187">
        <f t="shared" si="13"/>
        <v>1</v>
      </c>
      <c r="I187">
        <f t="shared" si="14"/>
        <v>47.788643676488583</v>
      </c>
      <c r="J187">
        <f t="shared" si="15"/>
        <v>48</v>
      </c>
      <c r="K187">
        <f t="shared" si="16"/>
        <v>7554.24</v>
      </c>
      <c r="L187">
        <f t="shared" si="17"/>
        <v>18561.492568130201</v>
      </c>
    </row>
    <row r="188" spans="1:12" hidden="1" x14ac:dyDescent="0.3">
      <c r="A188" t="s">
        <v>192</v>
      </c>
      <c r="B188">
        <v>59.78</v>
      </c>
      <c r="C188">
        <v>1.0078</v>
      </c>
      <c r="D188">
        <v>2.5878999999999999</v>
      </c>
      <c r="E188">
        <v>0.36624289964836348</v>
      </c>
      <c r="F188">
        <v>0.1747144786092738</v>
      </c>
      <c r="G188">
        <f t="shared" si="12"/>
        <v>2795.431657748381</v>
      </c>
      <c r="H188">
        <f t="shared" si="13"/>
        <v>1</v>
      </c>
      <c r="I188">
        <f t="shared" si="14"/>
        <v>46.761988252733033</v>
      </c>
      <c r="J188">
        <f t="shared" si="15"/>
        <v>47</v>
      </c>
      <c r="K188">
        <f t="shared" si="16"/>
        <v>2809.66</v>
      </c>
      <c r="L188">
        <f t="shared" si="17"/>
        <v>22741.291147616172</v>
      </c>
    </row>
    <row r="189" spans="1:12" hidden="1" x14ac:dyDescent="0.3">
      <c r="A189" t="s">
        <v>193</v>
      </c>
      <c r="B189">
        <v>591.45000000000005</v>
      </c>
      <c r="C189">
        <v>0.20280000000000001</v>
      </c>
      <c r="D189">
        <v>0.74419999999999997</v>
      </c>
      <c r="E189">
        <v>0.19188390217683421</v>
      </c>
      <c r="F189">
        <v>9.1537326606266914E-2</v>
      </c>
      <c r="G189">
        <f t="shared" si="12"/>
        <v>1464.5972257002707</v>
      </c>
      <c r="H189">
        <f t="shared" si="13"/>
        <v>1</v>
      </c>
      <c r="I189">
        <f t="shared" si="14"/>
        <v>2.4762824003724244</v>
      </c>
      <c r="J189">
        <f t="shared" si="15"/>
        <v>3</v>
      </c>
      <c r="K189">
        <f t="shared" si="16"/>
        <v>1774.3500000000001</v>
      </c>
      <c r="L189">
        <f t="shared" si="17"/>
        <v>3087.5894558049322</v>
      </c>
    </row>
    <row r="190" spans="1:12" hidden="1" x14ac:dyDescent="0.3">
      <c r="A190" t="s">
        <v>194</v>
      </c>
      <c r="B190">
        <v>295.35000000000002</v>
      </c>
      <c r="C190">
        <v>0.3296</v>
      </c>
      <c r="D190">
        <v>0.47260000000000002</v>
      </c>
      <c r="E190">
        <v>0.57046127803639446</v>
      </c>
      <c r="F190">
        <v>0.2721359099510231</v>
      </c>
      <c r="G190">
        <f t="shared" si="12"/>
        <v>4354.1745592163697</v>
      </c>
      <c r="H190">
        <f t="shared" si="13"/>
        <v>1</v>
      </c>
      <c r="I190">
        <f t="shared" si="14"/>
        <v>14.742422750013102</v>
      </c>
      <c r="J190">
        <f t="shared" si="15"/>
        <v>15</v>
      </c>
      <c r="K190">
        <f t="shared" si="16"/>
        <v>4430.25</v>
      </c>
      <c r="L190">
        <f t="shared" si="17"/>
        <v>10413.368894168067</v>
      </c>
    </row>
    <row r="191" spans="1:12" hidden="1" x14ac:dyDescent="0.3">
      <c r="A191" t="s">
        <v>195</v>
      </c>
      <c r="B191">
        <v>67.05</v>
      </c>
      <c r="C191">
        <v>0.63460000000000005</v>
      </c>
      <c r="D191">
        <v>1.2013</v>
      </c>
      <c r="E191">
        <v>0.47831515857820689</v>
      </c>
      <c r="F191">
        <v>0.22817803054240579</v>
      </c>
      <c r="G191">
        <f t="shared" si="12"/>
        <v>3650.8484886784927</v>
      </c>
      <c r="H191">
        <f t="shared" si="13"/>
        <v>1</v>
      </c>
      <c r="I191">
        <f t="shared" si="14"/>
        <v>54.449641889313838</v>
      </c>
      <c r="J191">
        <f t="shared" si="15"/>
        <v>55</v>
      </c>
      <c r="K191">
        <f t="shared" si="16"/>
        <v>3687.75</v>
      </c>
      <c r="L191">
        <f t="shared" si="17"/>
        <v>16106.306353598935</v>
      </c>
    </row>
    <row r="192" spans="1:12" hidden="1" x14ac:dyDescent="0.3">
      <c r="A192" t="s">
        <v>196</v>
      </c>
      <c r="B192">
        <v>1086.25</v>
      </c>
      <c r="C192">
        <v>0.16969999999999999</v>
      </c>
      <c r="D192">
        <v>0.45159999999999989</v>
      </c>
      <c r="E192">
        <v>0.24291408325952171</v>
      </c>
      <c r="F192">
        <v>0.1158810380877966</v>
      </c>
      <c r="G192">
        <f t="shared" si="12"/>
        <v>1854.0966094047455</v>
      </c>
      <c r="H192">
        <f t="shared" si="13"/>
        <v>1</v>
      </c>
      <c r="I192">
        <f t="shared" si="14"/>
        <v>1.7068783515808934</v>
      </c>
      <c r="J192">
        <f t="shared" si="15"/>
        <v>2</v>
      </c>
      <c r="K192">
        <f t="shared" si="16"/>
        <v>2172.5</v>
      </c>
      <c r="L192">
        <f t="shared" si="17"/>
        <v>3476.8283870090922</v>
      </c>
    </row>
    <row r="193" spans="1:12" hidden="1" x14ac:dyDescent="0.3">
      <c r="A193" t="s">
        <v>197</v>
      </c>
      <c r="B193">
        <v>98.45</v>
      </c>
      <c r="C193">
        <v>0.40050000000000002</v>
      </c>
      <c r="D193">
        <v>0.69400000000000006</v>
      </c>
      <c r="E193">
        <v>0.49063400576368871</v>
      </c>
      <c r="F193">
        <v>0.23405467952357431</v>
      </c>
      <c r="G193">
        <f t="shared" si="12"/>
        <v>3744.8748723771891</v>
      </c>
      <c r="H193">
        <f t="shared" si="13"/>
        <v>1</v>
      </c>
      <c r="I193">
        <f t="shared" si="14"/>
        <v>38.038343040905936</v>
      </c>
      <c r="J193">
        <f t="shared" si="15"/>
        <v>39</v>
      </c>
      <c r="K193">
        <f t="shared" si="16"/>
        <v>3839.55</v>
      </c>
      <c r="L193">
        <f t="shared" si="17"/>
        <v>10547.017509007446</v>
      </c>
    </row>
    <row r="194" spans="1:12" hidden="1" x14ac:dyDescent="0.3">
      <c r="A194" t="s">
        <v>198</v>
      </c>
      <c r="B194">
        <v>4646.8999999999996</v>
      </c>
      <c r="C194">
        <v>0.1832</v>
      </c>
      <c r="D194">
        <v>0.53810000000000002</v>
      </c>
      <c r="E194">
        <v>0.22895372607322059</v>
      </c>
      <c r="F194">
        <v>0.10922131436524619</v>
      </c>
      <c r="G194">
        <f t="shared" si="12"/>
        <v>1747.5410298439392</v>
      </c>
      <c r="H194">
        <f t="shared" si="13"/>
        <v>0</v>
      </c>
      <c r="I194">
        <f t="shared" si="14"/>
        <v>0.37606598589251744</v>
      </c>
      <c r="J194">
        <f t="shared" si="15"/>
        <v>1</v>
      </c>
      <c r="K194">
        <f t="shared" si="16"/>
        <v>4646.8999999999996</v>
      </c>
      <c r="L194">
        <f t="shared" si="17"/>
        <v>7697.2892995118591</v>
      </c>
    </row>
    <row r="195" spans="1:12" x14ac:dyDescent="0.3">
      <c r="A195" t="s">
        <v>199</v>
      </c>
      <c r="B195">
        <v>448.95</v>
      </c>
      <c r="C195">
        <v>0.85760000000000003</v>
      </c>
      <c r="D195">
        <v>0.46510000000000001</v>
      </c>
      <c r="E195">
        <v>1.714900021500753</v>
      </c>
      <c r="F195">
        <v>0.81808511075902102</v>
      </c>
      <c r="G195">
        <f t="shared" ref="G195:G242" si="18">16000*F195</f>
        <v>13089.361772144337</v>
      </c>
      <c r="H195">
        <f t="shared" ref="H195:H242" si="19">IF(G195&gt;B195,1,0)</f>
        <v>1</v>
      </c>
      <c r="I195">
        <f t="shared" ref="I195:I241" si="20">G195/B195</f>
        <v>29.155500105010219</v>
      </c>
      <c r="J195">
        <f t="shared" ref="J195:J242" si="21">ROUNDUP(I195,0.1)</f>
        <v>30</v>
      </c>
      <c r="K195">
        <f t="shared" ref="K195:K242" si="22">J195*B195</f>
        <v>13468.5</v>
      </c>
      <c r="L195">
        <f t="shared" ref="L195:L242" si="23">K195*(1+C195)^3</f>
        <v>86332.802255456263</v>
      </c>
    </row>
    <row r="196" spans="1:12" hidden="1" x14ac:dyDescent="0.3">
      <c r="A196" t="s">
        <v>200</v>
      </c>
      <c r="B196">
        <v>537.15</v>
      </c>
      <c r="C196">
        <v>0.63039999999999996</v>
      </c>
      <c r="D196">
        <v>2.3519999999999999</v>
      </c>
      <c r="E196">
        <v>0.24251700680272109</v>
      </c>
      <c r="F196">
        <v>0.1156916146035883</v>
      </c>
      <c r="G196">
        <f t="shared" si="18"/>
        <v>1851.0658336574129</v>
      </c>
      <c r="H196">
        <f t="shared" si="19"/>
        <v>1</v>
      </c>
      <c r="I196">
        <f t="shared" si="20"/>
        <v>3.4460873753279588</v>
      </c>
      <c r="J196">
        <f t="shared" si="21"/>
        <v>4</v>
      </c>
      <c r="K196">
        <f t="shared" si="22"/>
        <v>2148.6</v>
      </c>
      <c r="L196">
        <f t="shared" si="23"/>
        <v>9311.8950238101479</v>
      </c>
    </row>
    <row r="197" spans="1:12" hidden="1" x14ac:dyDescent="0.3">
      <c r="A197" t="s">
        <v>201</v>
      </c>
      <c r="B197">
        <v>4137.3</v>
      </c>
      <c r="C197">
        <v>0.30709999999999998</v>
      </c>
      <c r="D197">
        <v>0.3846</v>
      </c>
      <c r="E197">
        <v>0.64248569942797706</v>
      </c>
      <c r="F197">
        <v>0.30649482651335602</v>
      </c>
      <c r="G197">
        <f t="shared" si="18"/>
        <v>4903.9172242136965</v>
      </c>
      <c r="H197">
        <f t="shared" si="19"/>
        <v>1</v>
      </c>
      <c r="I197">
        <f t="shared" si="20"/>
        <v>1.1852940865331729</v>
      </c>
      <c r="J197">
        <f t="shared" si="21"/>
        <v>2</v>
      </c>
      <c r="K197">
        <f t="shared" si="22"/>
        <v>8274.6</v>
      </c>
      <c r="L197">
        <f t="shared" si="23"/>
        <v>18478.78671585576</v>
      </c>
    </row>
    <row r="198" spans="1:12" x14ac:dyDescent="0.3">
      <c r="A198" t="s">
        <v>202</v>
      </c>
      <c r="B198">
        <v>724.7</v>
      </c>
      <c r="C198">
        <v>0.63109999999999999</v>
      </c>
      <c r="D198">
        <v>0.52270000000000005</v>
      </c>
      <c r="E198">
        <v>1.0925961354505449</v>
      </c>
      <c r="F198">
        <v>0.52121792482264839</v>
      </c>
      <c r="G198">
        <f t="shared" si="18"/>
        <v>8339.4867971623735</v>
      </c>
      <c r="H198">
        <f t="shared" si="19"/>
        <v>1</v>
      </c>
      <c r="I198">
        <f t="shared" si="20"/>
        <v>11.507502134900474</v>
      </c>
      <c r="J198">
        <f t="shared" si="21"/>
        <v>12</v>
      </c>
      <c r="K198">
        <f t="shared" si="22"/>
        <v>8696.4000000000015</v>
      </c>
      <c r="L198">
        <f t="shared" si="23"/>
        <v>37738.207713132069</v>
      </c>
    </row>
    <row r="199" spans="1:12" hidden="1" x14ac:dyDescent="0.3">
      <c r="A199" t="s">
        <v>203</v>
      </c>
      <c r="B199">
        <v>227.06</v>
      </c>
      <c r="C199">
        <v>0.28210000000000002</v>
      </c>
      <c r="D199">
        <v>0.22539999999999999</v>
      </c>
      <c r="E199">
        <v>0.98535936113575884</v>
      </c>
      <c r="F199">
        <v>0.47006111842411652</v>
      </c>
      <c r="G199">
        <f t="shared" si="18"/>
        <v>7520.977894785864</v>
      </c>
      <c r="H199">
        <f t="shared" si="19"/>
        <v>1</v>
      </c>
      <c r="I199">
        <f t="shared" si="20"/>
        <v>33.123306151615715</v>
      </c>
      <c r="J199">
        <f t="shared" si="21"/>
        <v>34</v>
      </c>
      <c r="K199">
        <f t="shared" si="22"/>
        <v>7720.04</v>
      </c>
      <c r="L199">
        <f t="shared" si="23"/>
        <v>16269.913767097465</v>
      </c>
    </row>
    <row r="200" spans="1:12" hidden="1" x14ac:dyDescent="0.3">
      <c r="A200" t="s">
        <v>204</v>
      </c>
      <c r="B200">
        <v>33.25</v>
      </c>
      <c r="C200">
        <v>0.33100000000000002</v>
      </c>
      <c r="D200">
        <v>0.73470000000000002</v>
      </c>
      <c r="E200">
        <v>0.36885803729413369</v>
      </c>
      <c r="F200">
        <v>0.17596201790822241</v>
      </c>
      <c r="G200">
        <f t="shared" si="18"/>
        <v>2815.3922865315585</v>
      </c>
      <c r="H200">
        <f t="shared" si="19"/>
        <v>1</v>
      </c>
      <c r="I200">
        <f t="shared" si="20"/>
        <v>84.673452226513035</v>
      </c>
      <c r="J200">
        <f t="shared" si="21"/>
        <v>85</v>
      </c>
      <c r="K200">
        <f t="shared" si="22"/>
        <v>2826.25</v>
      </c>
      <c r="L200">
        <f t="shared" si="23"/>
        <v>6664.1496616887489</v>
      </c>
    </row>
    <row r="201" spans="1:12" hidden="1" x14ac:dyDescent="0.3">
      <c r="A201" t="s">
        <v>205</v>
      </c>
      <c r="B201">
        <v>836.4</v>
      </c>
      <c r="C201">
        <v>0.1981</v>
      </c>
      <c r="D201">
        <v>0.47299999999999998</v>
      </c>
      <c r="E201">
        <v>0.2919661733615222</v>
      </c>
      <c r="F201">
        <v>0.13928111043075381</v>
      </c>
      <c r="G201">
        <f t="shared" si="18"/>
        <v>2228.497766892061</v>
      </c>
      <c r="H201">
        <f t="shared" si="19"/>
        <v>1</v>
      </c>
      <c r="I201">
        <f t="shared" si="20"/>
        <v>2.6643923563989254</v>
      </c>
      <c r="J201">
        <f t="shared" si="21"/>
        <v>3</v>
      </c>
      <c r="K201">
        <f t="shared" si="22"/>
        <v>2509.1999999999998</v>
      </c>
      <c r="L201">
        <f t="shared" si="23"/>
        <v>4315.3346787525961</v>
      </c>
    </row>
    <row r="202" spans="1:12" x14ac:dyDescent="0.3">
      <c r="A202" t="s">
        <v>206</v>
      </c>
      <c r="B202">
        <v>1288.4000000000001</v>
      </c>
      <c r="C202">
        <v>0.72519999999999996</v>
      </c>
      <c r="D202">
        <v>0.30230000000000001</v>
      </c>
      <c r="E202">
        <v>2.200463116109824</v>
      </c>
      <c r="F202">
        <v>1.0497207356079421</v>
      </c>
      <c r="G202">
        <f t="shared" si="18"/>
        <v>16795.531769727073</v>
      </c>
      <c r="H202">
        <f t="shared" si="19"/>
        <v>1</v>
      </c>
      <c r="I202">
        <f t="shared" si="20"/>
        <v>13.03596070298593</v>
      </c>
      <c r="J202">
        <f t="shared" si="21"/>
        <v>14</v>
      </c>
      <c r="K202">
        <f t="shared" si="22"/>
        <v>18037.600000000002</v>
      </c>
      <c r="L202">
        <f t="shared" si="23"/>
        <v>92618.362901527536</v>
      </c>
    </row>
    <row r="203" spans="1:12" hidden="1" x14ac:dyDescent="0.3">
      <c r="A203" t="s">
        <v>207</v>
      </c>
      <c r="B203">
        <v>1562.7</v>
      </c>
      <c r="C203">
        <v>0.3286</v>
      </c>
      <c r="D203">
        <v>0.60399999999999998</v>
      </c>
      <c r="E203">
        <v>0.44470198675496692</v>
      </c>
      <c r="F203">
        <v>0.21214302264152959</v>
      </c>
      <c r="G203">
        <f t="shared" si="18"/>
        <v>3394.2883622644736</v>
      </c>
      <c r="H203">
        <f t="shared" si="19"/>
        <v>1</v>
      </c>
      <c r="I203">
        <f t="shared" si="20"/>
        <v>2.1720665273337643</v>
      </c>
      <c r="J203">
        <f t="shared" si="21"/>
        <v>3</v>
      </c>
      <c r="K203">
        <f t="shared" si="22"/>
        <v>4688.1000000000004</v>
      </c>
      <c r="L203">
        <f t="shared" si="23"/>
        <v>10994.604493275094</v>
      </c>
    </row>
    <row r="204" spans="1:12" x14ac:dyDescent="0.3">
      <c r="A204" t="s">
        <v>208</v>
      </c>
      <c r="B204">
        <v>16850</v>
      </c>
      <c r="C204">
        <v>0.56179999999999997</v>
      </c>
      <c r="D204">
        <v>0.44819999999999999</v>
      </c>
      <c r="E204">
        <v>1.1195894689870589</v>
      </c>
      <c r="F204">
        <v>0.53409496953610591</v>
      </c>
      <c r="G204">
        <f t="shared" si="18"/>
        <v>8545.5195125776954</v>
      </c>
      <c r="H204">
        <f t="shared" si="19"/>
        <v>0</v>
      </c>
      <c r="I204">
        <f t="shared" si="20"/>
        <v>0.50715249332805312</v>
      </c>
      <c r="J204">
        <f t="shared" si="21"/>
        <v>1</v>
      </c>
      <c r="K204">
        <f t="shared" si="22"/>
        <v>16850</v>
      </c>
      <c r="L204">
        <f t="shared" si="23"/>
        <v>64191.298462189181</v>
      </c>
    </row>
    <row r="205" spans="1:12" hidden="1" x14ac:dyDescent="0.3">
      <c r="A205" t="s">
        <v>209</v>
      </c>
      <c r="B205">
        <v>411.3</v>
      </c>
      <c r="C205">
        <v>0.42230000000000001</v>
      </c>
      <c r="D205">
        <v>0.80680000000000007</v>
      </c>
      <c r="E205">
        <v>0.4490580069410014</v>
      </c>
      <c r="F205">
        <v>0.21422104189144589</v>
      </c>
      <c r="G205">
        <f t="shared" si="18"/>
        <v>3427.5366702631341</v>
      </c>
      <c r="H205">
        <f t="shared" si="19"/>
        <v>1</v>
      </c>
      <c r="I205">
        <f t="shared" si="20"/>
        <v>8.3334224903066723</v>
      </c>
      <c r="J205">
        <f t="shared" si="21"/>
        <v>9</v>
      </c>
      <c r="K205">
        <f t="shared" si="22"/>
        <v>3701.7000000000003</v>
      </c>
      <c r="L205">
        <f t="shared" si="23"/>
        <v>10650.618998300763</v>
      </c>
    </row>
    <row r="206" spans="1:12" hidden="1" x14ac:dyDescent="0.3">
      <c r="A206" t="s">
        <v>210</v>
      </c>
      <c r="B206">
        <v>494.7</v>
      </c>
      <c r="C206">
        <v>0.22209999999999999</v>
      </c>
      <c r="D206">
        <v>0.23780000000000001</v>
      </c>
      <c r="E206">
        <v>0.68166526492851143</v>
      </c>
      <c r="F206">
        <v>0.32518525673094101</v>
      </c>
      <c r="G206">
        <f t="shared" si="18"/>
        <v>5202.9641076950566</v>
      </c>
      <c r="H206">
        <f t="shared" si="19"/>
        <v>1</v>
      </c>
      <c r="I206">
        <f t="shared" si="20"/>
        <v>10.517412790974442</v>
      </c>
      <c r="J206">
        <f t="shared" si="21"/>
        <v>11</v>
      </c>
      <c r="K206">
        <f t="shared" si="22"/>
        <v>5441.7</v>
      </c>
      <c r="L206">
        <f t="shared" si="23"/>
        <v>9932.4143298626022</v>
      </c>
    </row>
    <row r="207" spans="1:12" hidden="1" x14ac:dyDescent="0.3">
      <c r="A207" t="s">
        <v>211</v>
      </c>
      <c r="B207">
        <v>5022.5</v>
      </c>
      <c r="C207">
        <v>0.216</v>
      </c>
      <c r="D207">
        <v>0.21859999999999999</v>
      </c>
      <c r="E207">
        <v>0.71363220494053081</v>
      </c>
      <c r="F207">
        <v>0.34043493737265801</v>
      </c>
      <c r="G207">
        <f t="shared" si="18"/>
        <v>5446.958997962528</v>
      </c>
      <c r="H207">
        <f t="shared" si="19"/>
        <v>1</v>
      </c>
      <c r="I207">
        <f t="shared" si="20"/>
        <v>1.0845114978521708</v>
      </c>
      <c r="J207">
        <f t="shared" si="21"/>
        <v>2</v>
      </c>
      <c r="K207">
        <f t="shared" si="22"/>
        <v>10045</v>
      </c>
      <c r="L207">
        <f t="shared" si="23"/>
        <v>18061.369016320001</v>
      </c>
    </row>
    <row r="208" spans="1:12" hidden="1" x14ac:dyDescent="0.3">
      <c r="A208" t="s">
        <v>212</v>
      </c>
      <c r="B208">
        <v>981.6</v>
      </c>
      <c r="C208">
        <v>0.16880000000000001</v>
      </c>
      <c r="D208">
        <v>0.3427</v>
      </c>
      <c r="E208">
        <v>0.31747884447038222</v>
      </c>
      <c r="F208">
        <v>0.15145181199246061</v>
      </c>
      <c r="G208">
        <f t="shared" si="18"/>
        <v>2423.2289918793695</v>
      </c>
      <c r="H208">
        <f t="shared" si="19"/>
        <v>1</v>
      </c>
      <c r="I208">
        <f t="shared" si="20"/>
        <v>2.4686521922161466</v>
      </c>
      <c r="J208">
        <f t="shared" si="21"/>
        <v>3</v>
      </c>
      <c r="K208">
        <f t="shared" si="22"/>
        <v>2944.8</v>
      </c>
      <c r="L208">
        <f t="shared" si="23"/>
        <v>4701.9327493165065</v>
      </c>
    </row>
    <row r="209" spans="1:12" hidden="1" x14ac:dyDescent="0.3">
      <c r="A209" t="s">
        <v>213</v>
      </c>
      <c r="B209">
        <v>4349.8</v>
      </c>
      <c r="C209">
        <v>0.34279999999999999</v>
      </c>
      <c r="D209">
        <v>0.33729999999999999</v>
      </c>
      <c r="E209">
        <v>0.83842276904832491</v>
      </c>
      <c r="F209">
        <v>0.39996569787172448</v>
      </c>
      <c r="G209">
        <f t="shared" si="18"/>
        <v>6399.451165947592</v>
      </c>
      <c r="H209">
        <f t="shared" si="19"/>
        <v>1</v>
      </c>
      <c r="I209">
        <f t="shared" si="20"/>
        <v>1.4712058407162609</v>
      </c>
      <c r="J209">
        <f t="shared" si="21"/>
        <v>2</v>
      </c>
      <c r="K209">
        <f t="shared" si="22"/>
        <v>8699.6</v>
      </c>
      <c r="L209">
        <f t="shared" si="23"/>
        <v>21063.633147710898</v>
      </c>
    </row>
    <row r="210" spans="1:12" hidden="1" x14ac:dyDescent="0.3">
      <c r="A210" t="s">
        <v>214</v>
      </c>
      <c r="B210">
        <v>64.73</v>
      </c>
      <c r="C210">
        <v>1.0438000000000001</v>
      </c>
      <c r="D210">
        <v>1.1505000000000001</v>
      </c>
      <c r="E210">
        <v>0.85510647544545848</v>
      </c>
      <c r="F210">
        <v>0.4079245827190322</v>
      </c>
      <c r="G210">
        <f t="shared" si="18"/>
        <v>6526.7933235045157</v>
      </c>
      <c r="H210">
        <f t="shared" si="19"/>
        <v>1</v>
      </c>
      <c r="I210">
        <f t="shared" si="20"/>
        <v>100.83104161137827</v>
      </c>
      <c r="J210">
        <f t="shared" si="21"/>
        <v>101</v>
      </c>
      <c r="K210">
        <f t="shared" si="22"/>
        <v>6537.7300000000005</v>
      </c>
      <c r="L210">
        <f t="shared" si="23"/>
        <v>55813.873694679271</v>
      </c>
    </row>
    <row r="211" spans="1:12" x14ac:dyDescent="0.3">
      <c r="A211" t="s">
        <v>215</v>
      </c>
      <c r="B211">
        <v>430.15</v>
      </c>
      <c r="C211">
        <v>0.45939999999999998</v>
      </c>
      <c r="D211">
        <v>0.39689999999999998</v>
      </c>
      <c r="E211">
        <v>1.0062988158226249</v>
      </c>
      <c r="F211">
        <v>0.48005018827773271</v>
      </c>
      <c r="G211">
        <f t="shared" si="18"/>
        <v>7680.8030124437237</v>
      </c>
      <c r="H211">
        <f t="shared" si="19"/>
        <v>1</v>
      </c>
      <c r="I211">
        <f t="shared" si="20"/>
        <v>17.856103713689933</v>
      </c>
      <c r="J211">
        <f t="shared" si="21"/>
        <v>18</v>
      </c>
      <c r="K211">
        <f t="shared" si="22"/>
        <v>7742.7</v>
      </c>
      <c r="L211">
        <f t="shared" si="23"/>
        <v>24066.639803440936</v>
      </c>
    </row>
    <row r="212" spans="1:12" hidden="1" x14ac:dyDescent="0.3">
      <c r="A212" t="s">
        <v>216</v>
      </c>
      <c r="B212">
        <v>522.75</v>
      </c>
      <c r="C212">
        <v>0.24129999999999999</v>
      </c>
      <c r="D212">
        <v>0.88470000000000004</v>
      </c>
      <c r="E212">
        <v>0.2049282242568102</v>
      </c>
      <c r="F212">
        <v>9.7760060024996903E-2</v>
      </c>
      <c r="G212">
        <f t="shared" si="18"/>
        <v>1564.1609603999505</v>
      </c>
      <c r="H212">
        <f t="shared" si="19"/>
        <v>1</v>
      </c>
      <c r="I212">
        <f t="shared" si="20"/>
        <v>2.9921778295551418</v>
      </c>
      <c r="J212">
        <f t="shared" si="21"/>
        <v>3</v>
      </c>
      <c r="K212">
        <f t="shared" si="22"/>
        <v>1568.25</v>
      </c>
      <c r="L212">
        <f t="shared" si="23"/>
        <v>2999.4771813995458</v>
      </c>
    </row>
    <row r="213" spans="1:12" hidden="1" x14ac:dyDescent="0.3">
      <c r="A213" t="s">
        <v>217</v>
      </c>
      <c r="B213">
        <v>666.6</v>
      </c>
      <c r="C213">
        <v>0.58179999999999998</v>
      </c>
      <c r="D213">
        <v>3.8405</v>
      </c>
      <c r="E213">
        <v>0.1358677255565682</v>
      </c>
      <c r="F213">
        <v>6.4815069051809754E-2</v>
      </c>
      <c r="G213">
        <f t="shared" si="18"/>
        <v>1037.0411048289561</v>
      </c>
      <c r="H213">
        <f t="shared" si="19"/>
        <v>1</v>
      </c>
      <c r="I213">
        <f t="shared" si="20"/>
        <v>1.5557172289663308</v>
      </c>
      <c r="J213">
        <f t="shared" si="21"/>
        <v>2</v>
      </c>
      <c r="K213">
        <f t="shared" si="22"/>
        <v>1333.2</v>
      </c>
      <c r="L213">
        <f t="shared" si="23"/>
        <v>5276.5495235195413</v>
      </c>
    </row>
    <row r="214" spans="1:12" hidden="1" x14ac:dyDescent="0.3">
      <c r="A214" t="s">
        <v>218</v>
      </c>
      <c r="B214">
        <v>1706</v>
      </c>
      <c r="C214">
        <v>0.35260000000000002</v>
      </c>
      <c r="D214">
        <v>0.75529999999999997</v>
      </c>
      <c r="E214">
        <v>0.38739573679332712</v>
      </c>
      <c r="F214">
        <v>0.18480534157600301</v>
      </c>
      <c r="G214">
        <f t="shared" si="18"/>
        <v>2956.885465216048</v>
      </c>
      <c r="H214">
        <f t="shared" si="19"/>
        <v>1</v>
      </c>
      <c r="I214">
        <f t="shared" si="20"/>
        <v>1.7332271191184339</v>
      </c>
      <c r="J214">
        <f t="shared" si="21"/>
        <v>2</v>
      </c>
      <c r="K214">
        <f t="shared" si="22"/>
        <v>3412</v>
      </c>
      <c r="L214">
        <f t="shared" si="23"/>
        <v>8443.3962597053123</v>
      </c>
    </row>
    <row r="215" spans="1:12" hidden="1" x14ac:dyDescent="0.3">
      <c r="A215" t="s">
        <v>219</v>
      </c>
      <c r="B215">
        <v>6392.5</v>
      </c>
      <c r="C215">
        <v>0.53790000000000004</v>
      </c>
      <c r="D215">
        <v>0.9698</v>
      </c>
      <c r="E215">
        <v>0.49278201691070328</v>
      </c>
      <c r="F215">
        <v>0.235079378290316</v>
      </c>
      <c r="G215">
        <f t="shared" si="18"/>
        <v>3761.2700526450558</v>
      </c>
      <c r="H215">
        <f t="shared" si="19"/>
        <v>0</v>
      </c>
      <c r="I215">
        <f t="shared" si="20"/>
        <v>0.58838796286977801</v>
      </c>
      <c r="J215">
        <f t="shared" si="21"/>
        <v>1</v>
      </c>
      <c r="K215">
        <f t="shared" si="22"/>
        <v>6392.5</v>
      </c>
      <c r="L215">
        <f t="shared" si="23"/>
        <v>23251.71694897256</v>
      </c>
    </row>
    <row r="216" spans="1:12" x14ac:dyDescent="0.3">
      <c r="A216" t="s">
        <v>220</v>
      </c>
      <c r="B216">
        <v>6794</v>
      </c>
      <c r="C216">
        <v>0.56710000000000005</v>
      </c>
      <c r="D216">
        <v>0.30509999999999998</v>
      </c>
      <c r="E216">
        <v>1.6620780072107511</v>
      </c>
      <c r="F216">
        <v>0.79288661354684276</v>
      </c>
      <c r="G216">
        <f t="shared" si="18"/>
        <v>12686.185816749485</v>
      </c>
      <c r="H216">
        <f t="shared" si="19"/>
        <v>1</v>
      </c>
      <c r="I216">
        <f t="shared" si="20"/>
        <v>1.8672631464158793</v>
      </c>
      <c r="J216">
        <f t="shared" si="21"/>
        <v>2</v>
      </c>
      <c r="K216">
        <f t="shared" si="22"/>
        <v>13588</v>
      </c>
      <c r="L216">
        <f t="shared" si="23"/>
        <v>52293.254355789068</v>
      </c>
    </row>
    <row r="217" spans="1:12" hidden="1" x14ac:dyDescent="0.3">
      <c r="A217" t="s">
        <v>221</v>
      </c>
      <c r="B217">
        <v>71.599999999999994</v>
      </c>
      <c r="C217">
        <v>1.0189999999999999</v>
      </c>
      <c r="D217">
        <v>11.1759</v>
      </c>
      <c r="E217">
        <v>8.5809643966034077E-2</v>
      </c>
      <c r="F217">
        <v>4.0935093129634281E-2</v>
      </c>
      <c r="G217">
        <f t="shared" si="18"/>
        <v>654.96149007414851</v>
      </c>
      <c r="H217">
        <f t="shared" si="19"/>
        <v>1</v>
      </c>
      <c r="I217">
        <f t="shared" si="20"/>
        <v>9.1475068446110139</v>
      </c>
      <c r="J217">
        <f t="shared" si="21"/>
        <v>10</v>
      </c>
      <c r="K217">
        <f t="shared" si="22"/>
        <v>716</v>
      </c>
      <c r="L217">
        <f t="shared" si="23"/>
        <v>5892.8037670440008</v>
      </c>
    </row>
    <row r="218" spans="1:12" hidden="1" x14ac:dyDescent="0.3">
      <c r="A218" t="s">
        <v>222</v>
      </c>
      <c r="B218">
        <v>1454.2</v>
      </c>
      <c r="C218">
        <v>0.43509999999999999</v>
      </c>
      <c r="D218">
        <v>0.63819999999999999</v>
      </c>
      <c r="E218">
        <v>0.58774678784080225</v>
      </c>
      <c r="F218">
        <v>0.28038188232583822</v>
      </c>
      <c r="G218">
        <f t="shared" si="18"/>
        <v>4486.1101172134113</v>
      </c>
      <c r="H218">
        <f t="shared" si="19"/>
        <v>1</v>
      </c>
      <c r="I218">
        <f t="shared" si="20"/>
        <v>3.0849333772613199</v>
      </c>
      <c r="J218">
        <f t="shared" si="21"/>
        <v>4</v>
      </c>
      <c r="K218">
        <f t="shared" si="22"/>
        <v>5816.8</v>
      </c>
      <c r="L218">
        <f t="shared" si="23"/>
        <v>17192.16715171306</v>
      </c>
    </row>
    <row r="219" spans="1:12" hidden="1" x14ac:dyDescent="0.3">
      <c r="A219" t="s">
        <v>223</v>
      </c>
      <c r="B219">
        <v>704.45</v>
      </c>
      <c r="C219">
        <v>0.66739999999999999</v>
      </c>
      <c r="D219">
        <v>0.72319999999999995</v>
      </c>
      <c r="E219">
        <v>0.8398783185840708</v>
      </c>
      <c r="F219">
        <v>0.40066006103472912</v>
      </c>
      <c r="G219">
        <f t="shared" si="18"/>
        <v>6410.5609765556655</v>
      </c>
      <c r="H219">
        <f t="shared" si="19"/>
        <v>1</v>
      </c>
      <c r="I219">
        <f t="shared" si="20"/>
        <v>9.1000936568325148</v>
      </c>
      <c r="J219">
        <f t="shared" si="21"/>
        <v>10</v>
      </c>
      <c r="K219">
        <f t="shared" si="22"/>
        <v>7044.5</v>
      </c>
      <c r="L219">
        <f t="shared" si="23"/>
        <v>32656.494592804069</v>
      </c>
    </row>
    <row r="220" spans="1:12" hidden="1" x14ac:dyDescent="0.3">
      <c r="A220" t="s">
        <v>224</v>
      </c>
      <c r="B220">
        <v>3550.8</v>
      </c>
      <c r="C220">
        <v>0.3</v>
      </c>
      <c r="D220">
        <v>0.4481</v>
      </c>
      <c r="E220">
        <v>0.53559473331845564</v>
      </c>
      <c r="F220">
        <v>0.25550298631714419</v>
      </c>
      <c r="G220">
        <f t="shared" si="18"/>
        <v>4088.0477810743068</v>
      </c>
      <c r="H220">
        <f t="shared" si="19"/>
        <v>1</v>
      </c>
      <c r="I220">
        <f t="shared" si="20"/>
        <v>1.1513033065997258</v>
      </c>
      <c r="J220">
        <f t="shared" si="21"/>
        <v>2</v>
      </c>
      <c r="K220">
        <f t="shared" si="22"/>
        <v>7101.6</v>
      </c>
      <c r="L220">
        <f t="shared" si="23"/>
        <v>15602.215200000004</v>
      </c>
    </row>
    <row r="221" spans="1:12" hidden="1" x14ac:dyDescent="0.3">
      <c r="A221" t="s">
        <v>225</v>
      </c>
      <c r="B221">
        <v>3314</v>
      </c>
      <c r="C221">
        <v>0.28820000000000001</v>
      </c>
      <c r="D221">
        <v>0.28639999999999999</v>
      </c>
      <c r="E221">
        <v>0.79678770949720679</v>
      </c>
      <c r="F221">
        <v>0.38010388559270469</v>
      </c>
      <c r="G221">
        <f t="shared" si="18"/>
        <v>6081.6621694832747</v>
      </c>
      <c r="H221">
        <f t="shared" si="19"/>
        <v>1</v>
      </c>
      <c r="I221">
        <f t="shared" si="20"/>
        <v>1.8351424772128169</v>
      </c>
      <c r="J221">
        <f t="shared" si="21"/>
        <v>2</v>
      </c>
      <c r="K221">
        <f t="shared" si="22"/>
        <v>6628</v>
      </c>
      <c r="L221">
        <f t="shared" si="23"/>
        <v>14168.777624591903</v>
      </c>
    </row>
    <row r="222" spans="1:12" hidden="1" x14ac:dyDescent="0.3">
      <c r="A222" t="s">
        <v>226</v>
      </c>
      <c r="B222">
        <v>898.85</v>
      </c>
      <c r="C222">
        <v>0.84629999999999994</v>
      </c>
      <c r="D222">
        <v>1.4664999999999999</v>
      </c>
      <c r="E222">
        <v>0.53617456529151031</v>
      </c>
      <c r="F222">
        <v>0.25577959247374271</v>
      </c>
      <c r="G222">
        <f t="shared" si="18"/>
        <v>4092.4734795798836</v>
      </c>
      <c r="H222">
        <f t="shared" si="19"/>
        <v>1</v>
      </c>
      <c r="I222">
        <f t="shared" si="20"/>
        <v>4.5530104907157849</v>
      </c>
      <c r="J222">
        <f t="shared" si="21"/>
        <v>5</v>
      </c>
      <c r="K222">
        <f t="shared" si="22"/>
        <v>4494.25</v>
      </c>
      <c r="L222">
        <f t="shared" si="23"/>
        <v>28285.51146553312</v>
      </c>
    </row>
    <row r="223" spans="1:12" x14ac:dyDescent="0.3">
      <c r="A223" t="s">
        <v>227</v>
      </c>
      <c r="B223">
        <v>496.6</v>
      </c>
      <c r="C223">
        <v>1.7536</v>
      </c>
      <c r="D223">
        <v>1.4379</v>
      </c>
      <c r="E223">
        <v>1.177828778079143</v>
      </c>
      <c r="F223">
        <v>0.56187776213729268</v>
      </c>
      <c r="G223">
        <f t="shared" si="18"/>
        <v>8990.0441941966837</v>
      </c>
      <c r="H223">
        <f t="shared" si="19"/>
        <v>1</v>
      </c>
      <c r="I223">
        <f t="shared" si="20"/>
        <v>18.103190080943783</v>
      </c>
      <c r="J223">
        <f t="shared" si="21"/>
        <v>19</v>
      </c>
      <c r="K223">
        <f t="shared" si="22"/>
        <v>9435.4</v>
      </c>
      <c r="L223">
        <f t="shared" si="23"/>
        <v>196998.47994318604</v>
      </c>
    </row>
    <row r="224" spans="1:12" hidden="1" x14ac:dyDescent="0.3">
      <c r="A224" t="s">
        <v>228</v>
      </c>
      <c r="B224">
        <v>30.71</v>
      </c>
      <c r="C224">
        <v>0.4047</v>
      </c>
      <c r="D224">
        <v>1.8521000000000001</v>
      </c>
      <c r="E224">
        <v>0.18611306084984611</v>
      </c>
      <c r="F224">
        <v>8.8784373485401996E-2</v>
      </c>
      <c r="G224">
        <f t="shared" si="18"/>
        <v>1420.549975766432</v>
      </c>
      <c r="H224">
        <f t="shared" si="19"/>
        <v>1</v>
      </c>
      <c r="I224">
        <f t="shared" si="20"/>
        <v>46.256918781062588</v>
      </c>
      <c r="J224">
        <f t="shared" si="21"/>
        <v>47</v>
      </c>
      <c r="K224">
        <f t="shared" si="22"/>
        <v>1443.3700000000001</v>
      </c>
      <c r="L224">
        <f t="shared" si="23"/>
        <v>4000.6303161568644</v>
      </c>
    </row>
    <row r="225" spans="1:12" hidden="1" x14ac:dyDescent="0.3">
      <c r="A225" t="s">
        <v>229</v>
      </c>
      <c r="B225">
        <v>421.65</v>
      </c>
      <c r="C225">
        <v>0.45590000000000003</v>
      </c>
      <c r="D225">
        <v>0.87439999999999996</v>
      </c>
      <c r="E225">
        <v>0.45276761207685268</v>
      </c>
      <c r="F225">
        <v>0.21599069183627451</v>
      </c>
      <c r="G225">
        <f t="shared" si="18"/>
        <v>3455.8510693803919</v>
      </c>
      <c r="H225">
        <f t="shared" si="19"/>
        <v>1</v>
      </c>
      <c r="I225">
        <f t="shared" si="20"/>
        <v>8.1960181889728254</v>
      </c>
      <c r="J225">
        <f t="shared" si="21"/>
        <v>9</v>
      </c>
      <c r="K225">
        <f t="shared" si="22"/>
        <v>3794.85</v>
      </c>
      <c r="L225">
        <f t="shared" si="23"/>
        <v>11710.872486713974</v>
      </c>
    </row>
    <row r="226" spans="1:12" hidden="1" x14ac:dyDescent="0.3">
      <c r="A226" t="s">
        <v>230</v>
      </c>
      <c r="B226">
        <v>600.35</v>
      </c>
      <c r="C226">
        <v>0.51680000000000004</v>
      </c>
      <c r="D226">
        <v>0.55249999999999999</v>
      </c>
      <c r="E226">
        <v>0.82678733031674212</v>
      </c>
      <c r="F226">
        <v>0.39441506572750967</v>
      </c>
      <c r="G226">
        <f t="shared" si="18"/>
        <v>6310.6410516401547</v>
      </c>
      <c r="H226">
        <f t="shared" si="19"/>
        <v>1</v>
      </c>
      <c r="I226">
        <f t="shared" si="20"/>
        <v>10.51160331746507</v>
      </c>
      <c r="J226">
        <f t="shared" si="21"/>
        <v>11</v>
      </c>
      <c r="K226">
        <f t="shared" si="22"/>
        <v>6603.85</v>
      </c>
      <c r="L226">
        <f t="shared" si="23"/>
        <v>23045.289070834482</v>
      </c>
    </row>
    <row r="227" spans="1:12" hidden="1" x14ac:dyDescent="0.3">
      <c r="A227" t="s">
        <v>231</v>
      </c>
      <c r="B227">
        <v>2936.2</v>
      </c>
      <c r="C227">
        <v>0.49209999999999998</v>
      </c>
      <c r="D227">
        <v>0.4531</v>
      </c>
      <c r="E227">
        <v>0.95365261531670709</v>
      </c>
      <c r="F227">
        <v>0.45493556221677139</v>
      </c>
      <c r="G227">
        <f t="shared" si="18"/>
        <v>7278.9689954683427</v>
      </c>
      <c r="H227">
        <f t="shared" si="19"/>
        <v>1</v>
      </c>
      <c r="I227">
        <f t="shared" si="20"/>
        <v>2.4790440009087744</v>
      </c>
      <c r="J227">
        <f t="shared" si="21"/>
        <v>3</v>
      </c>
      <c r="K227">
        <f t="shared" si="22"/>
        <v>8808.5999999999985</v>
      </c>
      <c r="L227">
        <f t="shared" si="23"/>
        <v>29261.775913283662</v>
      </c>
    </row>
    <row r="228" spans="1:12" hidden="1" x14ac:dyDescent="0.3">
      <c r="A228" t="s">
        <v>232</v>
      </c>
      <c r="B228">
        <v>31.31</v>
      </c>
      <c r="C228">
        <v>0.21510000000000001</v>
      </c>
      <c r="D228">
        <v>0.6341</v>
      </c>
      <c r="E228">
        <v>0.2445986437470431</v>
      </c>
      <c r="F228">
        <v>0.11668464986442249</v>
      </c>
      <c r="G228">
        <f t="shared" si="18"/>
        <v>1866.9543978307599</v>
      </c>
      <c r="H228">
        <f t="shared" si="19"/>
        <v>1</v>
      </c>
      <c r="I228">
        <f t="shared" si="20"/>
        <v>59.628054865243051</v>
      </c>
      <c r="J228">
        <f t="shared" si="21"/>
        <v>60</v>
      </c>
      <c r="K228">
        <f t="shared" si="22"/>
        <v>1878.6</v>
      </c>
      <c r="L228">
        <f t="shared" si="23"/>
        <v>3370.3141256373492</v>
      </c>
    </row>
    <row r="229" spans="1:12" hidden="1" x14ac:dyDescent="0.3">
      <c r="A229" t="s">
        <v>233</v>
      </c>
      <c r="B229">
        <v>1062.9000000000001</v>
      </c>
      <c r="C229">
        <v>0.43030000000000002</v>
      </c>
      <c r="D229">
        <v>0.87080000000000002</v>
      </c>
      <c r="E229">
        <v>0.42524115755627012</v>
      </c>
      <c r="F229">
        <v>0.20285932422711961</v>
      </c>
      <c r="G229">
        <f t="shared" si="18"/>
        <v>3245.7491876339136</v>
      </c>
      <c r="H229">
        <f t="shared" si="19"/>
        <v>1</v>
      </c>
      <c r="I229">
        <f t="shared" si="20"/>
        <v>3.0536731467060996</v>
      </c>
      <c r="J229">
        <f t="shared" si="21"/>
        <v>4</v>
      </c>
      <c r="K229">
        <f t="shared" si="22"/>
        <v>4251.6000000000004</v>
      </c>
      <c r="L229">
        <f t="shared" si="23"/>
        <v>12440.384810013553</v>
      </c>
    </row>
    <row r="230" spans="1:12" hidden="1" x14ac:dyDescent="0.3">
      <c r="A230" t="s">
        <v>234</v>
      </c>
      <c r="B230">
        <v>1229.5</v>
      </c>
      <c r="C230">
        <v>0.23980000000000001</v>
      </c>
      <c r="D230">
        <v>0.44979999999999998</v>
      </c>
      <c r="E230">
        <v>0.39973321476211648</v>
      </c>
      <c r="F230">
        <v>0.19069087828603901</v>
      </c>
      <c r="G230">
        <f t="shared" si="18"/>
        <v>3051.0540525766241</v>
      </c>
      <c r="H230">
        <f t="shared" si="19"/>
        <v>1</v>
      </c>
      <c r="I230">
        <f t="shared" si="20"/>
        <v>2.4815405063656968</v>
      </c>
      <c r="J230">
        <f t="shared" si="21"/>
        <v>3</v>
      </c>
      <c r="K230">
        <f t="shared" si="22"/>
        <v>3688.5</v>
      </c>
      <c r="L230">
        <f t="shared" si="23"/>
        <v>7029.1803102592921</v>
      </c>
    </row>
    <row r="231" spans="1:12" hidden="1" x14ac:dyDescent="0.3">
      <c r="A231" t="s">
        <v>235</v>
      </c>
      <c r="B231">
        <v>146.24</v>
      </c>
      <c r="C231">
        <v>0.1983</v>
      </c>
      <c r="D231">
        <v>0.50740000000000007</v>
      </c>
      <c r="E231">
        <v>0.27256602286164761</v>
      </c>
      <c r="F231">
        <v>0.13002635850851491</v>
      </c>
      <c r="G231">
        <f t="shared" si="18"/>
        <v>2080.4217361362385</v>
      </c>
      <c r="H231">
        <f t="shared" si="19"/>
        <v>1</v>
      </c>
      <c r="I231">
        <f t="shared" si="20"/>
        <v>14.22607861143489</v>
      </c>
      <c r="J231">
        <f t="shared" si="21"/>
        <v>15</v>
      </c>
      <c r="K231">
        <f t="shared" si="22"/>
        <v>2193.6000000000004</v>
      </c>
      <c r="L231">
        <f t="shared" si="23"/>
        <v>3774.453813037243</v>
      </c>
    </row>
    <row r="232" spans="1:12" x14ac:dyDescent="0.3">
      <c r="A232" t="s">
        <v>236</v>
      </c>
      <c r="B232">
        <v>307.45</v>
      </c>
      <c r="C232">
        <v>0.69629999999999992</v>
      </c>
      <c r="D232">
        <v>0.46289999999999998</v>
      </c>
      <c r="E232">
        <v>1.3745949449125081</v>
      </c>
      <c r="F232">
        <v>0.65574415048023005</v>
      </c>
      <c r="G232">
        <f t="shared" si="18"/>
        <v>10491.90640768368</v>
      </c>
      <c r="H232">
        <f t="shared" si="19"/>
        <v>1</v>
      </c>
      <c r="I232">
        <f t="shared" si="20"/>
        <v>34.125569711119468</v>
      </c>
      <c r="J232">
        <f t="shared" si="21"/>
        <v>35</v>
      </c>
      <c r="K232">
        <f t="shared" si="22"/>
        <v>10760.75</v>
      </c>
      <c r="L232">
        <f t="shared" si="23"/>
        <v>52523.12141048997</v>
      </c>
    </row>
    <row r="233" spans="1:12" hidden="1" x14ac:dyDescent="0.3">
      <c r="A233" t="s">
        <v>237</v>
      </c>
      <c r="B233">
        <v>375.25</v>
      </c>
      <c r="C233">
        <v>0.15229999999999999</v>
      </c>
      <c r="D233">
        <v>0.2059</v>
      </c>
      <c r="E233">
        <v>0.44827586206896552</v>
      </c>
      <c r="F233">
        <v>0.21384792330362931</v>
      </c>
      <c r="G233">
        <f t="shared" si="18"/>
        <v>3421.5667728580688</v>
      </c>
      <c r="H233">
        <f t="shared" si="19"/>
        <v>1</v>
      </c>
      <c r="I233">
        <f t="shared" si="20"/>
        <v>9.1180993280694711</v>
      </c>
      <c r="J233">
        <f t="shared" si="21"/>
        <v>10</v>
      </c>
      <c r="K233">
        <f t="shared" si="22"/>
        <v>3752.5</v>
      </c>
      <c r="L233">
        <f t="shared" si="23"/>
        <v>5741.3944687829153</v>
      </c>
    </row>
    <row r="234" spans="1:12" hidden="1" x14ac:dyDescent="0.3">
      <c r="A234" t="s">
        <v>238</v>
      </c>
      <c r="B234">
        <v>239.93</v>
      </c>
      <c r="C234">
        <v>0.74150000000000005</v>
      </c>
      <c r="D234">
        <v>0.83030000000000004</v>
      </c>
      <c r="E234">
        <v>0.82078766710827411</v>
      </c>
      <c r="F234">
        <v>0.39155295418813202</v>
      </c>
      <c r="G234">
        <f t="shared" si="18"/>
        <v>6264.8472670101119</v>
      </c>
      <c r="H234">
        <f t="shared" si="19"/>
        <v>1</v>
      </c>
      <c r="I234">
        <f t="shared" si="20"/>
        <v>26.111146030134254</v>
      </c>
      <c r="J234">
        <f t="shared" si="21"/>
        <v>27</v>
      </c>
      <c r="K234">
        <f t="shared" si="22"/>
        <v>6478.1100000000006</v>
      </c>
      <c r="L234">
        <f t="shared" si="23"/>
        <v>34215.174128167579</v>
      </c>
    </row>
    <row r="235" spans="1:12" hidden="1" x14ac:dyDescent="0.3">
      <c r="A235" t="s">
        <v>239</v>
      </c>
      <c r="B235">
        <v>482.15</v>
      </c>
      <c r="C235">
        <v>0.21579999999999999</v>
      </c>
      <c r="D235">
        <v>0.56990000000000007</v>
      </c>
      <c r="E235">
        <v>0.27338129496402869</v>
      </c>
      <c r="F235">
        <v>0.13041528028810151</v>
      </c>
      <c r="G235">
        <f t="shared" si="18"/>
        <v>2086.6444846096242</v>
      </c>
      <c r="H235">
        <f t="shared" si="19"/>
        <v>1</v>
      </c>
      <c r="I235">
        <f t="shared" si="20"/>
        <v>4.3277911119145998</v>
      </c>
      <c r="J235">
        <f t="shared" si="21"/>
        <v>5</v>
      </c>
      <c r="K235">
        <f t="shared" si="22"/>
        <v>2410.75</v>
      </c>
      <c r="L235">
        <f t="shared" si="23"/>
        <v>4332.5002114181534</v>
      </c>
    </row>
    <row r="236" spans="1:12" hidden="1" x14ac:dyDescent="0.3">
      <c r="A236" t="s">
        <v>240</v>
      </c>
      <c r="B236">
        <v>905.5</v>
      </c>
      <c r="C236">
        <v>0.44790000000000002</v>
      </c>
      <c r="D236">
        <v>0.51469999999999994</v>
      </c>
      <c r="E236">
        <v>0.753642898775986</v>
      </c>
      <c r="F236">
        <v>0.35952185351210658</v>
      </c>
      <c r="G236">
        <f t="shared" si="18"/>
        <v>5752.3496561937054</v>
      </c>
      <c r="H236">
        <f t="shared" si="19"/>
        <v>1</v>
      </c>
      <c r="I236">
        <f t="shared" si="20"/>
        <v>6.3526776987230322</v>
      </c>
      <c r="J236">
        <f t="shared" si="21"/>
        <v>7</v>
      </c>
      <c r="K236">
        <f t="shared" si="22"/>
        <v>6338.5</v>
      </c>
      <c r="L236">
        <f t="shared" si="23"/>
        <v>19239.8729120389</v>
      </c>
    </row>
    <row r="237" spans="1:12" hidden="1" x14ac:dyDescent="0.3">
      <c r="A237" t="s">
        <v>241</v>
      </c>
      <c r="B237">
        <v>133.79</v>
      </c>
      <c r="C237">
        <v>0.27139999999999997</v>
      </c>
      <c r="D237">
        <v>0.63939999999999997</v>
      </c>
      <c r="E237">
        <v>0.3306224585548953</v>
      </c>
      <c r="F237">
        <v>0.15772191220197179</v>
      </c>
      <c r="G237">
        <f t="shared" si="18"/>
        <v>2523.5505952315489</v>
      </c>
      <c r="H237">
        <f t="shared" si="19"/>
        <v>1</v>
      </c>
      <c r="I237">
        <f t="shared" si="20"/>
        <v>18.862027021687339</v>
      </c>
      <c r="J237">
        <f t="shared" si="21"/>
        <v>19</v>
      </c>
      <c r="K237">
        <f t="shared" si="22"/>
        <v>2542.0099999999998</v>
      </c>
      <c r="L237">
        <f t="shared" si="23"/>
        <v>5224.24909282095</v>
      </c>
    </row>
    <row r="238" spans="1:12" hidden="1" x14ac:dyDescent="0.3">
      <c r="A238" t="s">
        <v>242</v>
      </c>
      <c r="B238">
        <v>716.05</v>
      </c>
      <c r="C238">
        <v>0.182</v>
      </c>
      <c r="D238">
        <v>0.18959999999999999</v>
      </c>
      <c r="E238">
        <v>0.64345991561181426</v>
      </c>
      <c r="F238">
        <v>0.30695957183067202</v>
      </c>
      <c r="G238">
        <f t="shared" si="18"/>
        <v>4911.3531492907523</v>
      </c>
      <c r="H238">
        <f t="shared" si="19"/>
        <v>1</v>
      </c>
      <c r="I238">
        <f t="shared" si="20"/>
        <v>6.8589527956019172</v>
      </c>
      <c r="J238">
        <f t="shared" si="21"/>
        <v>7</v>
      </c>
      <c r="K238">
        <f t="shared" si="22"/>
        <v>5012.3499999999995</v>
      </c>
      <c r="L238">
        <f t="shared" si="23"/>
        <v>8277.3976370147975</v>
      </c>
    </row>
    <row r="239" spans="1:12" hidden="1" x14ac:dyDescent="0.3">
      <c r="A239" t="s">
        <v>243</v>
      </c>
      <c r="B239">
        <v>1776.2</v>
      </c>
      <c r="C239">
        <v>0.45590000000000003</v>
      </c>
      <c r="D239">
        <v>1.0354000000000001</v>
      </c>
      <c r="E239">
        <v>0.38236430365076302</v>
      </c>
      <c r="F239">
        <v>0.18240511970411269</v>
      </c>
      <c r="G239">
        <f t="shared" si="18"/>
        <v>2918.4819152658029</v>
      </c>
      <c r="H239">
        <f t="shared" si="19"/>
        <v>1</v>
      </c>
      <c r="I239">
        <f t="shared" si="20"/>
        <v>1.6431043324320476</v>
      </c>
      <c r="J239">
        <f t="shared" si="21"/>
        <v>2</v>
      </c>
      <c r="K239">
        <f t="shared" si="22"/>
        <v>3552.4</v>
      </c>
      <c r="L239">
        <f t="shared" si="23"/>
        <v>10962.67399812976</v>
      </c>
    </row>
    <row r="240" spans="1:12" hidden="1" x14ac:dyDescent="0.3">
      <c r="A240" t="s">
        <v>244</v>
      </c>
      <c r="B240">
        <v>1975.1</v>
      </c>
      <c r="C240">
        <v>1.1322000000000001</v>
      </c>
      <c r="D240">
        <v>1.3130999999999999</v>
      </c>
      <c r="E240">
        <v>0.81654100982408051</v>
      </c>
      <c r="F240">
        <v>0.38952710600390089</v>
      </c>
      <c r="G240">
        <f t="shared" si="18"/>
        <v>6232.4336960624141</v>
      </c>
      <c r="H240">
        <f t="shared" si="19"/>
        <v>1</v>
      </c>
      <c r="I240">
        <f t="shared" si="20"/>
        <v>3.155502858621039</v>
      </c>
      <c r="J240">
        <f t="shared" si="21"/>
        <v>4</v>
      </c>
      <c r="K240">
        <f t="shared" si="22"/>
        <v>7900.4</v>
      </c>
      <c r="L240">
        <f t="shared" si="23"/>
        <v>76583.092106750497</v>
      </c>
    </row>
    <row r="241" spans="1:12" hidden="1" x14ac:dyDescent="0.3">
      <c r="A241" t="s">
        <v>245</v>
      </c>
      <c r="B241">
        <v>867.35</v>
      </c>
      <c r="C241">
        <v>0.35880000000000001</v>
      </c>
      <c r="D241">
        <v>0.94440000000000002</v>
      </c>
      <c r="E241">
        <v>0.31639135959339271</v>
      </c>
      <c r="F241">
        <v>0.15093303236980821</v>
      </c>
      <c r="G241">
        <f t="shared" si="18"/>
        <v>2414.9285179169315</v>
      </c>
      <c r="H241">
        <f t="shared" si="19"/>
        <v>1</v>
      </c>
      <c r="I241">
        <f t="shared" si="20"/>
        <v>2.7842606997370511</v>
      </c>
      <c r="J241">
        <f t="shared" si="21"/>
        <v>3</v>
      </c>
      <c r="K241">
        <f t="shared" si="22"/>
        <v>2602.0500000000002</v>
      </c>
      <c r="L241">
        <f t="shared" si="23"/>
        <v>6528.0316618198185</v>
      </c>
    </row>
    <row r="242" spans="1:12" hidden="1" x14ac:dyDescent="0.3">
      <c r="A242" t="s">
        <v>246</v>
      </c>
      <c r="B242">
        <v>3576.8</v>
      </c>
      <c r="C242">
        <v>0.52439999999999998</v>
      </c>
      <c r="D242">
        <v>0.85150000000000003</v>
      </c>
      <c r="E242">
        <v>0.54539048737522011</v>
      </c>
      <c r="F242">
        <v>0.26017600540981589</v>
      </c>
      <c r="G242">
        <f t="shared" si="18"/>
        <v>4162.8160865570544</v>
      </c>
      <c r="H242">
        <f t="shared" si="19"/>
        <v>1</v>
      </c>
      <c r="I242">
        <f t="shared" ref="I242" si="24">G242/B242</f>
        <v>1.1638380917459892</v>
      </c>
      <c r="J242">
        <f t="shared" si="21"/>
        <v>2</v>
      </c>
      <c r="K242">
        <f t="shared" si="22"/>
        <v>7153.6</v>
      </c>
      <c r="L242">
        <f t="shared" si="23"/>
        <v>25340.867191634024</v>
      </c>
    </row>
    <row r="243" spans="1:12" hidden="1" x14ac:dyDescent="0.3"/>
    <row r="244" spans="1:12" hidden="1" x14ac:dyDescent="0.3"/>
    <row r="245" spans="1:12" hidden="1" x14ac:dyDescent="0.3"/>
    <row r="246" spans="1:12" hidden="1" x14ac:dyDescent="0.3">
      <c r="K246">
        <f>SUM(K2:K242)</f>
        <v>1820196.9500000007</v>
      </c>
      <c r="L246">
        <f>SUM(L2:L242)</f>
        <v>7799650.2125233654</v>
      </c>
    </row>
  </sheetData>
  <autoFilter ref="E1:E246" xr:uid="{00000000-0001-0000-0000-000000000000}">
    <filterColumn colId="0">
      <top10 val="50" filterVal="0.99387254901960764"/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C7C3A-3061-4F2C-BAA6-DB2FCE8B85D8}">
  <dimension ref="A1:L51"/>
  <sheetViews>
    <sheetView tabSelected="1" workbookViewId="0">
      <selection activeCell="O19" sqref="O19"/>
    </sheetView>
  </sheetViews>
  <sheetFormatPr defaultRowHeight="14.4" x14ac:dyDescent="0.3"/>
  <cols>
    <col min="1" max="1" width="14.77734375" customWidth="1"/>
    <col min="2" max="2" width="18.33203125" customWidth="1"/>
    <col min="3" max="3" width="15.77734375" customWidth="1"/>
    <col min="4" max="4" width="17.77734375" customWidth="1"/>
    <col min="5" max="5" width="19.109375" customWidth="1"/>
    <col min="6" max="6" width="13.21875" customWidth="1"/>
    <col min="7" max="7" width="17" customWidth="1"/>
    <col min="9" max="9" width="15.109375" customWidth="1"/>
    <col min="11" max="11" width="14.5546875" customWidth="1"/>
    <col min="12" max="12" width="22.332031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247</v>
      </c>
      <c r="H1" s="2" t="s">
        <v>248</v>
      </c>
      <c r="I1" s="2" t="s">
        <v>249</v>
      </c>
      <c r="J1" s="2" t="s">
        <v>250</v>
      </c>
      <c r="K1" s="2" t="s">
        <v>251</v>
      </c>
      <c r="L1" s="2" t="s">
        <v>252</v>
      </c>
    </row>
    <row r="2" spans="1:12" x14ac:dyDescent="0.3">
      <c r="A2" t="s">
        <v>8</v>
      </c>
      <c r="B2">
        <v>1199.5999999999999</v>
      </c>
      <c r="C2">
        <v>0.84450000000000003</v>
      </c>
      <c r="D2">
        <v>0.51500000000000001</v>
      </c>
      <c r="E2">
        <v>1.5233009708737859</v>
      </c>
      <c r="F2">
        <v>0.72668367126500655</v>
      </c>
      <c r="G2">
        <v>11626.938740240104</v>
      </c>
      <c r="H2">
        <v>1</v>
      </c>
      <c r="I2">
        <v>9.6923463989997547</v>
      </c>
      <c r="J2">
        <v>10</v>
      </c>
      <c r="K2">
        <v>11996</v>
      </c>
      <c r="L2">
        <v>75278.756367615497</v>
      </c>
    </row>
    <row r="3" spans="1:12" x14ac:dyDescent="0.3">
      <c r="A3" t="s">
        <v>15</v>
      </c>
      <c r="B3">
        <v>1002.9</v>
      </c>
      <c r="C3">
        <v>0.3785</v>
      </c>
      <c r="D3">
        <v>0.1293</v>
      </c>
      <c r="E3">
        <v>2.4632637277648879</v>
      </c>
      <c r="F3">
        <v>1.1750885499398971</v>
      </c>
      <c r="G3">
        <v>18801.416799038354</v>
      </c>
      <c r="H3">
        <v>1</v>
      </c>
      <c r="I3">
        <v>18.747050353014611</v>
      </c>
      <c r="J3">
        <v>19</v>
      </c>
      <c r="K3">
        <v>19055.099999999999</v>
      </c>
      <c r="L3">
        <v>49915.053805165539</v>
      </c>
    </row>
    <row r="4" spans="1:12" x14ac:dyDescent="0.3">
      <c r="A4" t="s">
        <v>18</v>
      </c>
      <c r="B4">
        <v>544.75</v>
      </c>
      <c r="C4">
        <v>1.2618</v>
      </c>
      <c r="D4">
        <v>0.65569999999999995</v>
      </c>
      <c r="E4">
        <v>1.832850388897362</v>
      </c>
      <c r="F4">
        <v>0.87435278710511954</v>
      </c>
      <c r="G4">
        <v>13989.644593681913</v>
      </c>
      <c r="H4">
        <v>1</v>
      </c>
      <c r="I4">
        <v>25.680852856690066</v>
      </c>
      <c r="J4">
        <v>26</v>
      </c>
      <c r="K4">
        <v>14163.5</v>
      </c>
      <c r="L4">
        <v>163882.72855107873</v>
      </c>
    </row>
    <row r="5" spans="1:12" x14ac:dyDescent="0.3">
      <c r="A5" t="s">
        <v>20</v>
      </c>
      <c r="B5">
        <v>7895.5</v>
      </c>
      <c r="C5">
        <v>0.95209999999999995</v>
      </c>
      <c r="D5">
        <v>0.89760000000000006</v>
      </c>
      <c r="E5">
        <v>0.99387254901960764</v>
      </c>
      <c r="F5">
        <v>0.47412229526565391</v>
      </c>
      <c r="G5">
        <v>7585.9567242504627</v>
      </c>
      <c r="H5">
        <v>0</v>
      </c>
      <c r="I5">
        <v>0.96079497489081911</v>
      </c>
      <c r="J5">
        <v>1</v>
      </c>
      <c r="K5">
        <v>7895.5</v>
      </c>
      <c r="L5">
        <v>58733.491951801974</v>
      </c>
    </row>
    <row r="6" spans="1:12" x14ac:dyDescent="0.3">
      <c r="A6" t="s">
        <v>26</v>
      </c>
      <c r="B6">
        <v>369.5</v>
      </c>
      <c r="C6">
        <v>0.97</v>
      </c>
      <c r="D6">
        <v>0.87829999999999997</v>
      </c>
      <c r="E6">
        <v>1.036092451326426</v>
      </c>
      <c r="F6">
        <v>0.4942631040719202</v>
      </c>
      <c r="G6">
        <v>7908.2096651507236</v>
      </c>
      <c r="H6">
        <v>1</v>
      </c>
      <c r="I6">
        <v>21.402461881328076</v>
      </c>
      <c r="J6">
        <v>22</v>
      </c>
      <c r="K6">
        <v>8129</v>
      </c>
      <c r="L6">
        <v>62149.237117000004</v>
      </c>
    </row>
    <row r="7" spans="1:12" x14ac:dyDescent="0.3">
      <c r="A7" t="s">
        <v>28</v>
      </c>
      <c r="B7">
        <v>54.4</v>
      </c>
      <c r="C7">
        <v>0.3599</v>
      </c>
      <c r="D7">
        <v>0.2712</v>
      </c>
      <c r="E7">
        <v>1.1058259587020649</v>
      </c>
      <c r="F7">
        <v>0.527529150715905</v>
      </c>
      <c r="G7">
        <v>8440.4664114544794</v>
      </c>
      <c r="H7">
        <v>1</v>
      </c>
      <c r="I7">
        <v>155.15563256350146</v>
      </c>
      <c r="J7">
        <v>156</v>
      </c>
      <c r="K7">
        <v>8486.4</v>
      </c>
      <c r="L7">
        <v>21342.457211004636</v>
      </c>
    </row>
    <row r="8" spans="1:12" x14ac:dyDescent="0.3">
      <c r="A8" t="s">
        <v>30</v>
      </c>
      <c r="B8">
        <v>1309.3</v>
      </c>
      <c r="C8">
        <v>0.22559999999999999</v>
      </c>
      <c r="D8">
        <v>0.15079999999999999</v>
      </c>
      <c r="E8">
        <v>1.0981432360742709</v>
      </c>
      <c r="F8">
        <v>0.52386414347752985</v>
      </c>
      <c r="G8">
        <v>8381.8262956404778</v>
      </c>
      <c r="H8">
        <v>1</v>
      </c>
      <c r="I8">
        <v>6.4017614722679888</v>
      </c>
      <c r="J8">
        <v>7</v>
      </c>
      <c r="K8">
        <v>9165.1</v>
      </c>
      <c r="L8">
        <v>16872.656487831962</v>
      </c>
    </row>
    <row r="9" spans="1:12" x14ac:dyDescent="0.3">
      <c r="A9" t="s">
        <v>31</v>
      </c>
      <c r="B9">
        <v>746.2</v>
      </c>
      <c r="C9">
        <v>0.35060000000000002</v>
      </c>
      <c r="D9">
        <v>6.5099999999999991E-2</v>
      </c>
      <c r="E9">
        <v>4.4639016897081421</v>
      </c>
      <c r="F9">
        <v>2.1294836214687529</v>
      </c>
      <c r="G9">
        <v>34071.737943500048</v>
      </c>
      <c r="H9">
        <v>1</v>
      </c>
      <c r="I9">
        <v>45.660329594612769</v>
      </c>
      <c r="J9">
        <v>46</v>
      </c>
      <c r="K9">
        <v>34325.200000000004</v>
      </c>
      <c r="L9">
        <v>84565.51782215586</v>
      </c>
    </row>
    <row r="10" spans="1:12" x14ac:dyDescent="0.3">
      <c r="A10" t="s">
        <v>37</v>
      </c>
      <c r="B10">
        <v>833.7</v>
      </c>
      <c r="C10">
        <v>0.31340000000000001</v>
      </c>
      <c r="D10">
        <v>0.1762</v>
      </c>
      <c r="E10">
        <v>1.4381384790011349</v>
      </c>
      <c r="F10">
        <v>0.68605729904350399</v>
      </c>
      <c r="G10">
        <v>10976.916784696064</v>
      </c>
      <c r="H10">
        <v>1</v>
      </c>
      <c r="I10">
        <v>13.166506878608688</v>
      </c>
      <c r="J10">
        <v>14</v>
      </c>
      <c r="K10">
        <v>11671.800000000001</v>
      </c>
      <c r="L10">
        <v>26444.105006755875</v>
      </c>
    </row>
    <row r="11" spans="1:12" x14ac:dyDescent="0.3">
      <c r="A11" t="s">
        <v>40</v>
      </c>
      <c r="B11">
        <v>2140.3000000000002</v>
      </c>
      <c r="C11">
        <v>0.54149999999999998</v>
      </c>
      <c r="D11">
        <v>0.44059999999999999</v>
      </c>
      <c r="E11">
        <v>1.0928279618701771</v>
      </c>
      <c r="F11">
        <v>0.52132851654216761</v>
      </c>
      <c r="G11">
        <v>8341.256264674681</v>
      </c>
      <c r="H11">
        <v>1</v>
      </c>
      <c r="I11">
        <v>3.8972369596199972</v>
      </c>
      <c r="J11">
        <v>4</v>
      </c>
      <c r="K11">
        <v>8561.2000000000007</v>
      </c>
      <c r="L11">
        <v>31359.218418008059</v>
      </c>
    </row>
    <row r="12" spans="1:12" x14ac:dyDescent="0.3">
      <c r="A12" t="s">
        <v>42</v>
      </c>
      <c r="B12">
        <v>3708.8</v>
      </c>
      <c r="C12">
        <v>0.2782</v>
      </c>
      <c r="D12">
        <v>0.16819999999999999</v>
      </c>
      <c r="E12">
        <v>1.2972651605231871</v>
      </c>
      <c r="F12">
        <v>0.61885433507761156</v>
      </c>
      <c r="G12">
        <v>9901.6693612417857</v>
      </c>
      <c r="H12">
        <v>1</v>
      </c>
      <c r="I12">
        <v>2.6697771142261071</v>
      </c>
      <c r="J12">
        <v>3</v>
      </c>
      <c r="K12">
        <v>11126.400000000001</v>
      </c>
      <c r="L12">
        <v>23235.451111825078</v>
      </c>
    </row>
    <row r="13" spans="1:12" x14ac:dyDescent="0.3">
      <c r="A13" t="s">
        <v>53</v>
      </c>
      <c r="B13">
        <v>2109.6999999999998</v>
      </c>
      <c r="C13">
        <v>0.53560000000000008</v>
      </c>
      <c r="D13">
        <v>4.1300000000000003E-2</v>
      </c>
      <c r="E13">
        <v>11.51573849878935</v>
      </c>
      <c r="F13">
        <v>5.4935297026876091</v>
      </c>
      <c r="G13">
        <v>87896.47524300174</v>
      </c>
      <c r="H13">
        <v>1</v>
      </c>
      <c r="I13">
        <v>41.66302092382886</v>
      </c>
      <c r="J13">
        <v>42</v>
      </c>
      <c r="K13">
        <v>88607.4</v>
      </c>
      <c r="L13">
        <v>320851.66964517895</v>
      </c>
    </row>
    <row r="14" spans="1:12" x14ac:dyDescent="0.3">
      <c r="A14" t="s">
        <v>54</v>
      </c>
      <c r="B14">
        <v>5301.5</v>
      </c>
      <c r="C14">
        <v>0.39410000000000001</v>
      </c>
      <c r="D14">
        <v>0.25850000000000001</v>
      </c>
      <c r="E14">
        <v>1.292456479690522</v>
      </c>
      <c r="F14">
        <v>0.6165603761632299</v>
      </c>
      <c r="G14">
        <v>9864.966018611678</v>
      </c>
      <c r="H14">
        <v>1</v>
      </c>
      <c r="I14">
        <v>1.8607877051045323</v>
      </c>
      <c r="J14">
        <v>2</v>
      </c>
      <c r="K14">
        <v>10603</v>
      </c>
      <c r="L14">
        <v>28728.340726172457</v>
      </c>
    </row>
    <row r="15" spans="1:12" x14ac:dyDescent="0.3">
      <c r="A15" t="s">
        <v>58</v>
      </c>
      <c r="B15">
        <v>3002.5</v>
      </c>
      <c r="C15">
        <v>0.34770000000000001</v>
      </c>
      <c r="D15">
        <v>0.2712</v>
      </c>
      <c r="E15">
        <v>1.0608407079646021</v>
      </c>
      <c r="F15">
        <v>0.50606914525163682</v>
      </c>
      <c r="G15">
        <v>8097.1063240261892</v>
      </c>
      <c r="H15">
        <v>1</v>
      </c>
      <c r="I15">
        <v>2.6967881179104709</v>
      </c>
      <c r="J15">
        <v>3</v>
      </c>
      <c r="K15">
        <v>9007.5</v>
      </c>
      <c r="L15">
        <v>22048.749119714503</v>
      </c>
    </row>
    <row r="16" spans="1:12" x14ac:dyDescent="0.3">
      <c r="A16" t="s">
        <v>59</v>
      </c>
      <c r="B16">
        <v>1554.3</v>
      </c>
      <c r="C16">
        <v>0.69340000000000002</v>
      </c>
      <c r="D16">
        <v>0.49630000000000002</v>
      </c>
      <c r="E16">
        <v>1.276244207132782</v>
      </c>
      <c r="F16">
        <v>0.6088263866450262</v>
      </c>
      <c r="G16">
        <v>9741.2221863204195</v>
      </c>
      <c r="H16">
        <v>1</v>
      </c>
      <c r="I16">
        <v>6.2672728471468959</v>
      </c>
      <c r="J16">
        <v>7</v>
      </c>
      <c r="K16">
        <v>10880.1</v>
      </c>
      <c r="L16">
        <v>52833.764169310372</v>
      </c>
    </row>
    <row r="17" spans="1:12" x14ac:dyDescent="0.3">
      <c r="A17" t="s">
        <v>61</v>
      </c>
      <c r="B17">
        <v>984.65</v>
      </c>
      <c r="C17">
        <v>0.35139999999999999</v>
      </c>
      <c r="D17">
        <v>0.27350000000000002</v>
      </c>
      <c r="E17">
        <v>1.0654478976234001</v>
      </c>
      <c r="F17">
        <v>0.50826698373495993</v>
      </c>
      <c r="G17">
        <v>8132.2717397593588</v>
      </c>
      <c r="H17">
        <v>1</v>
      </c>
      <c r="I17">
        <v>8.2590481285323296</v>
      </c>
      <c r="J17">
        <v>9</v>
      </c>
      <c r="K17">
        <v>8861.85</v>
      </c>
      <c r="L17">
        <v>21871.377594257214</v>
      </c>
    </row>
    <row r="18" spans="1:12" x14ac:dyDescent="0.3">
      <c r="A18" t="s">
        <v>64</v>
      </c>
      <c r="B18">
        <v>536.35</v>
      </c>
      <c r="C18">
        <v>0.36270000000000002</v>
      </c>
      <c r="D18">
        <v>0.30409999999999998</v>
      </c>
      <c r="E18">
        <v>0.99539625123314712</v>
      </c>
      <c r="F18">
        <v>0.47484917034787377</v>
      </c>
      <c r="G18">
        <v>7597.5867255659805</v>
      </c>
      <c r="H18">
        <v>1</v>
      </c>
      <c r="I18">
        <v>14.165352336284105</v>
      </c>
      <c r="J18">
        <v>15</v>
      </c>
      <c r="K18">
        <v>8045.25</v>
      </c>
      <c r="L18">
        <v>20358.243838474456</v>
      </c>
    </row>
    <row r="19" spans="1:12" x14ac:dyDescent="0.3">
      <c r="A19" t="s">
        <v>69</v>
      </c>
      <c r="B19">
        <v>1015.4</v>
      </c>
      <c r="C19">
        <v>0.90510000000000002</v>
      </c>
      <c r="D19">
        <v>0.6470999999999999</v>
      </c>
      <c r="E19">
        <v>1.305980528511822</v>
      </c>
      <c r="F19">
        <v>0.62301196100151179</v>
      </c>
      <c r="G19">
        <v>9968.1913760241896</v>
      </c>
      <c r="H19">
        <v>1</v>
      </c>
      <c r="I19">
        <v>9.8170094307900229</v>
      </c>
      <c r="J19">
        <v>10</v>
      </c>
      <c r="K19">
        <v>10154</v>
      </c>
      <c r="L19">
        <v>70208.62863051625</v>
      </c>
    </row>
    <row r="20" spans="1:12" x14ac:dyDescent="0.3">
      <c r="A20" t="s">
        <v>85</v>
      </c>
      <c r="B20">
        <v>1755.5</v>
      </c>
      <c r="C20">
        <v>1.1654</v>
      </c>
      <c r="D20">
        <v>0.88329999999999997</v>
      </c>
      <c r="E20">
        <v>1.2514434506962531</v>
      </c>
      <c r="F20">
        <v>0.59699530067971707</v>
      </c>
      <c r="G20">
        <v>9551.9248108754728</v>
      </c>
      <c r="H20">
        <v>1</v>
      </c>
      <c r="I20">
        <v>5.4411420170182128</v>
      </c>
      <c r="J20">
        <v>6</v>
      </c>
      <c r="K20">
        <v>10533</v>
      </c>
      <c r="L20">
        <v>106946.47669830272</v>
      </c>
    </row>
    <row r="21" spans="1:12" x14ac:dyDescent="0.3">
      <c r="A21" t="s">
        <v>96</v>
      </c>
      <c r="B21">
        <v>514.25</v>
      </c>
      <c r="C21">
        <v>0.31230000000000002</v>
      </c>
      <c r="D21">
        <v>0.1419</v>
      </c>
      <c r="E21">
        <v>1.7780126849894291</v>
      </c>
      <c r="F21">
        <v>0.84819271449865286</v>
      </c>
      <c r="G21">
        <v>13571.083431978446</v>
      </c>
      <c r="H21">
        <v>1</v>
      </c>
      <c r="I21">
        <v>26.390050426793284</v>
      </c>
      <c r="J21">
        <v>27</v>
      </c>
      <c r="K21">
        <v>13884.75</v>
      </c>
      <c r="L21">
        <v>31378.880915350328</v>
      </c>
    </row>
    <row r="22" spans="1:12" x14ac:dyDescent="0.3">
      <c r="A22" t="s">
        <v>97</v>
      </c>
      <c r="B22">
        <v>17780</v>
      </c>
      <c r="C22">
        <v>0.82510000000000006</v>
      </c>
      <c r="D22">
        <v>0.49440000000000001</v>
      </c>
      <c r="E22">
        <v>1.547532362459547</v>
      </c>
      <c r="F22">
        <v>0.73824314436591343</v>
      </c>
      <c r="G22">
        <v>11811.890309854614</v>
      </c>
      <c r="H22">
        <v>0</v>
      </c>
      <c r="I22">
        <v>0.66433578795582759</v>
      </c>
      <c r="J22">
        <v>1</v>
      </c>
      <c r="K22">
        <v>17780</v>
      </c>
      <c r="L22">
        <v>108091.55183972277</v>
      </c>
    </row>
    <row r="23" spans="1:12" x14ac:dyDescent="0.3">
      <c r="A23" t="s">
        <v>103</v>
      </c>
      <c r="B23">
        <v>50.09</v>
      </c>
      <c r="C23">
        <v>0.52739999999999998</v>
      </c>
      <c r="D23">
        <v>0.26719999999999999</v>
      </c>
      <c r="E23">
        <v>1.749251497005988</v>
      </c>
      <c r="F23">
        <v>0.83447232301110486</v>
      </c>
      <c r="G23">
        <v>13351.557168177678</v>
      </c>
      <c r="H23">
        <v>1</v>
      </c>
      <c r="I23">
        <v>266.55135093187619</v>
      </c>
      <c r="J23">
        <v>267</v>
      </c>
      <c r="K23">
        <v>13374.03</v>
      </c>
      <c r="L23">
        <v>47656.336303749908</v>
      </c>
    </row>
    <row r="24" spans="1:12" x14ac:dyDescent="0.3">
      <c r="A24" t="s">
        <v>110</v>
      </c>
      <c r="B24">
        <v>167.26</v>
      </c>
      <c r="C24">
        <v>0.89410000000000001</v>
      </c>
      <c r="D24">
        <v>0.2429</v>
      </c>
      <c r="E24">
        <v>3.433923425277893</v>
      </c>
      <c r="F24">
        <v>1.638137261930886</v>
      </c>
      <c r="G24">
        <v>26210.196190894178</v>
      </c>
      <c r="H24">
        <v>1</v>
      </c>
      <c r="I24">
        <v>156.70331334983965</v>
      </c>
      <c r="J24">
        <v>157</v>
      </c>
      <c r="K24">
        <v>26259.82</v>
      </c>
      <c r="L24">
        <v>178443.38666294934</v>
      </c>
    </row>
    <row r="25" spans="1:12" x14ac:dyDescent="0.3">
      <c r="A25" t="s">
        <v>118</v>
      </c>
      <c r="B25">
        <v>302.45</v>
      </c>
      <c r="C25">
        <v>0.42299999999999999</v>
      </c>
      <c r="D25">
        <v>0.1328</v>
      </c>
      <c r="E25">
        <v>2.7334337349397591</v>
      </c>
      <c r="F25">
        <v>1.30397190026489</v>
      </c>
      <c r="G25">
        <v>20863.550404238238</v>
      </c>
      <c r="H25">
        <v>1</v>
      </c>
      <c r="I25">
        <v>68.981816512607836</v>
      </c>
      <c r="J25">
        <v>69</v>
      </c>
      <c r="K25">
        <v>20869.05</v>
      </c>
      <c r="L25">
        <v>60133.624291021355</v>
      </c>
    </row>
    <row r="26" spans="1:12" x14ac:dyDescent="0.3">
      <c r="A26" t="s">
        <v>119</v>
      </c>
      <c r="B26">
        <v>17.670000000000002</v>
      </c>
      <c r="C26">
        <v>0.61719999999999997</v>
      </c>
      <c r="D26">
        <v>0.43409999999999999</v>
      </c>
      <c r="E26">
        <v>1.283575213084543</v>
      </c>
      <c r="F26">
        <v>0.61232360907247274</v>
      </c>
      <c r="G26">
        <v>9797.1777451595644</v>
      </c>
      <c r="H26">
        <v>1</v>
      </c>
      <c r="I26">
        <v>554.45261715673814</v>
      </c>
      <c r="J26">
        <v>555</v>
      </c>
      <c r="K26">
        <v>9806.85</v>
      </c>
      <c r="L26">
        <v>41478.279200065466</v>
      </c>
    </row>
    <row r="27" spans="1:12" x14ac:dyDescent="0.3">
      <c r="A27" t="s">
        <v>122</v>
      </c>
      <c r="B27">
        <v>712.05</v>
      </c>
      <c r="C27">
        <v>0.78610000000000002</v>
      </c>
      <c r="D27">
        <v>0.622</v>
      </c>
      <c r="E27">
        <v>1.167363344051447</v>
      </c>
      <c r="F27">
        <v>0.55688527531686771</v>
      </c>
      <c r="G27">
        <v>8910.1644050698833</v>
      </c>
      <c r="H27">
        <v>1</v>
      </c>
      <c r="I27">
        <v>12.513397100020903</v>
      </c>
      <c r="J27">
        <v>13</v>
      </c>
      <c r="K27">
        <v>9256.65</v>
      </c>
      <c r="L27">
        <v>52743.768249635985</v>
      </c>
    </row>
    <row r="28" spans="1:12" x14ac:dyDescent="0.3">
      <c r="A28" t="s">
        <v>125</v>
      </c>
      <c r="B28">
        <v>390.4</v>
      </c>
      <c r="C28">
        <v>1.0342</v>
      </c>
      <c r="D28">
        <v>0.7501000000000001</v>
      </c>
      <c r="E28">
        <v>1.2987601653112919</v>
      </c>
      <c r="F28">
        <v>0.6195675201859725</v>
      </c>
      <c r="G28">
        <v>9913.0803229755602</v>
      </c>
      <c r="H28">
        <v>1</v>
      </c>
      <c r="I28">
        <v>25.392111483031663</v>
      </c>
      <c r="J28">
        <v>26</v>
      </c>
      <c r="K28">
        <v>10150.4</v>
      </c>
      <c r="L28">
        <v>85440.564076269889</v>
      </c>
    </row>
    <row r="29" spans="1:12" x14ac:dyDescent="0.3">
      <c r="A29" t="s">
        <v>132</v>
      </c>
      <c r="B29">
        <v>1161.0999999999999</v>
      </c>
      <c r="C29">
        <v>0.58340000000000003</v>
      </c>
      <c r="D29">
        <v>0.32679999999999998</v>
      </c>
      <c r="E29">
        <v>1.601591187270502</v>
      </c>
      <c r="F29">
        <v>0.76403165630742598</v>
      </c>
      <c r="G29">
        <v>12224.506500918817</v>
      </c>
      <c r="H29">
        <v>1</v>
      </c>
      <c r="I29">
        <v>10.528383860923967</v>
      </c>
      <c r="J29">
        <v>11</v>
      </c>
      <c r="K29">
        <v>12772.099999999999</v>
      </c>
      <c r="L29">
        <v>50703.067195238866</v>
      </c>
    </row>
    <row r="30" spans="1:12" x14ac:dyDescent="0.3">
      <c r="A30" t="s">
        <v>140</v>
      </c>
      <c r="B30">
        <v>679.95</v>
      </c>
      <c r="C30">
        <v>0.316</v>
      </c>
      <c r="D30">
        <v>0.2147</v>
      </c>
      <c r="E30">
        <v>1.192361434559851</v>
      </c>
      <c r="F30">
        <v>0.56881049858698873</v>
      </c>
      <c r="G30">
        <v>9100.9679773918197</v>
      </c>
      <c r="H30">
        <v>1</v>
      </c>
      <c r="I30">
        <v>13.384760610915242</v>
      </c>
      <c r="J30">
        <v>14</v>
      </c>
      <c r="K30">
        <v>9519.3000000000011</v>
      </c>
      <c r="L30">
        <v>21695.650776172806</v>
      </c>
    </row>
    <row r="31" spans="1:12" x14ac:dyDescent="0.3">
      <c r="A31" t="s">
        <v>148</v>
      </c>
      <c r="B31">
        <v>2381.3000000000002</v>
      </c>
      <c r="C31">
        <v>0.42309999999999998</v>
      </c>
      <c r="D31">
        <v>4.3499999999999997E-2</v>
      </c>
      <c r="E31">
        <v>8.3471264367816111</v>
      </c>
      <c r="F31">
        <v>3.981957997515273</v>
      </c>
      <c r="G31">
        <v>63711.327960244365</v>
      </c>
      <c r="H31">
        <v>1</v>
      </c>
      <c r="I31">
        <v>26.754851534978524</v>
      </c>
      <c r="J31">
        <v>27</v>
      </c>
      <c r="K31">
        <v>64295.100000000006</v>
      </c>
      <c r="L31">
        <v>185303.71750424823</v>
      </c>
    </row>
    <row r="32" spans="1:12" x14ac:dyDescent="0.3">
      <c r="A32" t="s">
        <v>152</v>
      </c>
      <c r="B32">
        <v>3200.4</v>
      </c>
      <c r="C32">
        <v>0.93659999999999999</v>
      </c>
      <c r="D32">
        <v>0.82940000000000003</v>
      </c>
      <c r="E32">
        <v>1.056908608632747</v>
      </c>
      <c r="F32">
        <v>0.50419335548133803</v>
      </c>
      <c r="G32">
        <v>8067.0936877014083</v>
      </c>
      <c r="H32">
        <v>1</v>
      </c>
      <c r="I32">
        <v>2.520651695944697</v>
      </c>
      <c r="J32">
        <v>3</v>
      </c>
      <c r="K32">
        <v>9601.2000000000007</v>
      </c>
      <c r="L32">
        <v>69734.115866025473</v>
      </c>
    </row>
    <row r="33" spans="1:12" x14ac:dyDescent="0.3">
      <c r="A33" t="s">
        <v>158</v>
      </c>
      <c r="B33">
        <v>86.06</v>
      </c>
      <c r="C33">
        <v>0.34039999999999998</v>
      </c>
      <c r="D33">
        <v>0.249</v>
      </c>
      <c r="E33">
        <v>1.1261044176706829</v>
      </c>
      <c r="F33">
        <v>0.53720289562427936</v>
      </c>
      <c r="G33">
        <v>8595.2463299884694</v>
      </c>
      <c r="H33">
        <v>1</v>
      </c>
      <c r="I33">
        <v>99.875044503700551</v>
      </c>
      <c r="J33">
        <v>100</v>
      </c>
      <c r="K33">
        <v>8606</v>
      </c>
      <c r="L33">
        <v>20725.480080249989</v>
      </c>
    </row>
    <row r="34" spans="1:12" x14ac:dyDescent="0.3">
      <c r="A34" t="s">
        <v>161</v>
      </c>
      <c r="B34">
        <v>1913</v>
      </c>
      <c r="C34">
        <v>0.3165</v>
      </c>
      <c r="D34">
        <v>0.2142</v>
      </c>
      <c r="E34">
        <v>1.1974789915966391</v>
      </c>
      <c r="F34">
        <v>0.57125180546363807</v>
      </c>
      <c r="G34">
        <v>9140.0288874182097</v>
      </c>
      <c r="H34">
        <v>1</v>
      </c>
      <c r="I34">
        <v>4.7778509604904391</v>
      </c>
      <c r="J34">
        <v>5</v>
      </c>
      <c r="K34">
        <v>9565</v>
      </c>
      <c r="L34">
        <v>21824.663920050625</v>
      </c>
    </row>
    <row r="35" spans="1:12" x14ac:dyDescent="0.3">
      <c r="A35" t="s">
        <v>162</v>
      </c>
      <c r="B35">
        <v>554.70000000000005</v>
      </c>
      <c r="C35">
        <v>0.70689999999999997</v>
      </c>
      <c r="D35">
        <v>0.53560000000000008</v>
      </c>
      <c r="E35">
        <v>1.207804331590739</v>
      </c>
      <c r="F35">
        <v>0.5761774610743402</v>
      </c>
      <c r="G35">
        <v>9218.8393771894425</v>
      </c>
      <c r="H35">
        <v>1</v>
      </c>
      <c r="I35">
        <v>16.619504916512426</v>
      </c>
      <c r="J35">
        <v>17</v>
      </c>
      <c r="K35">
        <v>9429.9000000000015</v>
      </c>
      <c r="L35">
        <v>46895.516388955934</v>
      </c>
    </row>
    <row r="36" spans="1:12" x14ac:dyDescent="0.3">
      <c r="A36" t="s">
        <v>165</v>
      </c>
      <c r="B36">
        <v>13193</v>
      </c>
      <c r="C36">
        <v>1.0163</v>
      </c>
      <c r="D36">
        <v>0.89500000000000002</v>
      </c>
      <c r="E36">
        <v>1.068491620111732</v>
      </c>
      <c r="F36">
        <v>0.50971897744757722</v>
      </c>
      <c r="G36">
        <v>8155.5036391612357</v>
      </c>
      <c r="H36">
        <v>0</v>
      </c>
      <c r="I36">
        <v>0.61816900167977229</v>
      </c>
      <c r="J36">
        <v>1</v>
      </c>
      <c r="K36">
        <v>13193</v>
      </c>
      <c r="L36">
        <v>108145.6394245652</v>
      </c>
    </row>
    <row r="37" spans="1:12" x14ac:dyDescent="0.3">
      <c r="A37" t="s">
        <v>168</v>
      </c>
      <c r="B37">
        <v>7088</v>
      </c>
      <c r="C37">
        <v>0.64659999999999995</v>
      </c>
      <c r="D37">
        <v>0.41360000000000002</v>
      </c>
      <c r="E37">
        <v>1.418278529980658</v>
      </c>
      <c r="F37">
        <v>0.67658320236708824</v>
      </c>
      <c r="G37">
        <v>10825.331237873412</v>
      </c>
      <c r="H37">
        <v>1</v>
      </c>
      <c r="I37">
        <v>1.5272758518444429</v>
      </c>
      <c r="J37">
        <v>2</v>
      </c>
      <c r="K37">
        <v>14176</v>
      </c>
      <c r="L37">
        <v>63287.51418989848</v>
      </c>
    </row>
    <row r="38" spans="1:12" x14ac:dyDescent="0.3">
      <c r="A38" t="s">
        <v>172</v>
      </c>
      <c r="B38">
        <v>404.05</v>
      </c>
      <c r="C38">
        <v>0.54120000000000001</v>
      </c>
      <c r="D38">
        <v>0.33779999999999999</v>
      </c>
      <c r="E38">
        <v>1.424511545293073</v>
      </c>
      <c r="F38">
        <v>0.67955663344661987</v>
      </c>
      <c r="G38">
        <v>10872.906135145919</v>
      </c>
      <c r="H38">
        <v>1</v>
      </c>
      <c r="I38">
        <v>26.909803576651203</v>
      </c>
      <c r="J38">
        <v>27</v>
      </c>
      <c r="K38">
        <v>10909.35</v>
      </c>
      <c r="L38">
        <v>39937.040277031032</v>
      </c>
    </row>
    <row r="39" spans="1:12" x14ac:dyDescent="0.3">
      <c r="A39" t="s">
        <v>175</v>
      </c>
      <c r="B39">
        <v>15277</v>
      </c>
      <c r="C39">
        <v>1.0936999999999999</v>
      </c>
      <c r="D39">
        <v>0.06</v>
      </c>
      <c r="E39">
        <v>17.228333333333339</v>
      </c>
      <c r="F39">
        <v>8.2186966041665226</v>
      </c>
      <c r="G39">
        <v>131499.14566666435</v>
      </c>
      <c r="H39">
        <v>1</v>
      </c>
      <c r="I39">
        <v>8.6076550151642568</v>
      </c>
      <c r="J39">
        <v>9</v>
      </c>
      <c r="K39">
        <v>137493</v>
      </c>
      <c r="L39">
        <v>1261897.114275459</v>
      </c>
    </row>
    <row r="40" spans="1:12" x14ac:dyDescent="0.3">
      <c r="A40" t="s">
        <v>176</v>
      </c>
      <c r="B40">
        <v>1673</v>
      </c>
      <c r="C40">
        <v>0.40160000000000001</v>
      </c>
      <c r="D40">
        <v>0.33829999999999999</v>
      </c>
      <c r="E40">
        <v>1.009754655631097</v>
      </c>
      <c r="F40">
        <v>0.48169878064873528</v>
      </c>
      <c r="G40">
        <v>7707.1804903797647</v>
      </c>
      <c r="H40">
        <v>1</v>
      </c>
      <c r="I40">
        <v>4.6068024449370979</v>
      </c>
      <c r="J40">
        <v>5</v>
      </c>
      <c r="K40">
        <v>8365</v>
      </c>
      <c r="L40">
        <v>23032.347894743041</v>
      </c>
    </row>
    <row r="41" spans="1:12" x14ac:dyDescent="0.3">
      <c r="A41" t="s">
        <v>179</v>
      </c>
      <c r="B41">
        <v>2220.9</v>
      </c>
      <c r="C41">
        <v>0.64959999999999996</v>
      </c>
      <c r="D41">
        <v>0.50970000000000004</v>
      </c>
      <c r="E41">
        <v>1.1567588777712381</v>
      </c>
      <c r="F41">
        <v>0.55182646380446632</v>
      </c>
      <c r="G41">
        <v>8829.2234208714617</v>
      </c>
      <c r="H41">
        <v>1</v>
      </c>
      <c r="I41">
        <v>3.9755159713951378</v>
      </c>
      <c r="J41">
        <v>4</v>
      </c>
      <c r="K41">
        <v>8883.6</v>
      </c>
      <c r="L41">
        <v>39877.225964042649</v>
      </c>
    </row>
    <row r="42" spans="1:12" x14ac:dyDescent="0.3">
      <c r="A42" t="s">
        <v>187</v>
      </c>
      <c r="B42">
        <v>407</v>
      </c>
      <c r="C42">
        <v>0.85589999999999999</v>
      </c>
      <c r="D42">
        <v>0.64249999999999996</v>
      </c>
      <c r="E42">
        <v>1.23875486381323</v>
      </c>
      <c r="F42">
        <v>0.59094226908870384</v>
      </c>
      <c r="G42">
        <v>9455.0763054192612</v>
      </c>
      <c r="H42">
        <v>1</v>
      </c>
      <c r="I42">
        <v>23.231145713560839</v>
      </c>
      <c r="J42">
        <v>24</v>
      </c>
      <c r="K42">
        <v>9768</v>
      </c>
      <c r="L42">
        <v>62440.930485786084</v>
      </c>
    </row>
    <row r="43" spans="1:12" x14ac:dyDescent="0.3">
      <c r="A43" t="s">
        <v>189</v>
      </c>
      <c r="B43">
        <v>1421.6</v>
      </c>
      <c r="C43">
        <v>0.49790000000000001</v>
      </c>
      <c r="D43">
        <v>0.2271</v>
      </c>
      <c r="E43">
        <v>1.928225451343021</v>
      </c>
      <c r="F43">
        <v>0.91985101880741083</v>
      </c>
      <c r="G43">
        <v>14717.616300918573</v>
      </c>
      <c r="H43">
        <v>1</v>
      </c>
      <c r="I43">
        <v>10.352853334917398</v>
      </c>
      <c r="J43">
        <v>11</v>
      </c>
      <c r="K43">
        <v>15637.599999999999</v>
      </c>
      <c r="L43">
        <v>52555.54720335218</v>
      </c>
    </row>
    <row r="44" spans="1:12" x14ac:dyDescent="0.3">
      <c r="A44" t="s">
        <v>199</v>
      </c>
      <c r="B44">
        <v>448.95</v>
      </c>
      <c r="C44">
        <v>0.85760000000000003</v>
      </c>
      <c r="D44">
        <v>0.46510000000000001</v>
      </c>
      <c r="E44">
        <v>1.714900021500753</v>
      </c>
      <c r="F44">
        <v>0.81808511075902102</v>
      </c>
      <c r="G44">
        <v>13089.361772144337</v>
      </c>
      <c r="H44">
        <v>1</v>
      </c>
      <c r="I44">
        <v>29.155500105010219</v>
      </c>
      <c r="J44">
        <v>30</v>
      </c>
      <c r="K44">
        <v>13468.5</v>
      </c>
      <c r="L44">
        <v>86332.802255456263</v>
      </c>
    </row>
    <row r="45" spans="1:12" x14ac:dyDescent="0.3">
      <c r="A45" t="s">
        <v>202</v>
      </c>
      <c r="B45">
        <v>724.7</v>
      </c>
      <c r="C45">
        <v>0.63109999999999999</v>
      </c>
      <c r="D45">
        <v>0.52270000000000005</v>
      </c>
      <c r="E45">
        <v>1.0925961354505449</v>
      </c>
      <c r="F45">
        <v>0.52121792482264839</v>
      </c>
      <c r="G45">
        <v>8339.4867971623735</v>
      </c>
      <c r="H45">
        <v>1</v>
      </c>
      <c r="I45">
        <v>11.507502134900474</v>
      </c>
      <c r="J45">
        <v>12</v>
      </c>
      <c r="K45">
        <v>8696.4000000000015</v>
      </c>
      <c r="L45">
        <v>37738.207713132069</v>
      </c>
    </row>
    <row r="46" spans="1:12" x14ac:dyDescent="0.3">
      <c r="A46" t="s">
        <v>206</v>
      </c>
      <c r="B46">
        <v>1288.4000000000001</v>
      </c>
      <c r="C46">
        <v>0.72519999999999996</v>
      </c>
      <c r="D46">
        <v>0.30230000000000001</v>
      </c>
      <c r="E46">
        <v>2.200463116109824</v>
      </c>
      <c r="F46">
        <v>1.0497207356079421</v>
      </c>
      <c r="G46">
        <v>16795.531769727073</v>
      </c>
      <c r="H46">
        <v>1</v>
      </c>
      <c r="I46">
        <v>13.03596070298593</v>
      </c>
      <c r="J46">
        <v>14</v>
      </c>
      <c r="K46">
        <v>18037.600000000002</v>
      </c>
      <c r="L46">
        <v>92618.362901527536</v>
      </c>
    </row>
    <row r="47" spans="1:12" x14ac:dyDescent="0.3">
      <c r="A47" t="s">
        <v>208</v>
      </c>
      <c r="B47">
        <v>16850</v>
      </c>
      <c r="C47">
        <v>0.56179999999999997</v>
      </c>
      <c r="D47">
        <v>0.44819999999999999</v>
      </c>
      <c r="E47">
        <v>1.1195894689870589</v>
      </c>
      <c r="F47">
        <v>0.53409496953610591</v>
      </c>
      <c r="G47">
        <v>8545.5195125776954</v>
      </c>
      <c r="H47">
        <v>0</v>
      </c>
      <c r="I47">
        <v>0.50715249332805312</v>
      </c>
      <c r="J47">
        <v>1</v>
      </c>
      <c r="K47">
        <v>16850</v>
      </c>
      <c r="L47">
        <v>64191.298462189181</v>
      </c>
    </row>
    <row r="48" spans="1:12" x14ac:dyDescent="0.3">
      <c r="A48" t="s">
        <v>215</v>
      </c>
      <c r="B48">
        <v>430.15</v>
      </c>
      <c r="C48">
        <v>0.45939999999999998</v>
      </c>
      <c r="D48">
        <v>0.39689999999999998</v>
      </c>
      <c r="E48">
        <v>1.0062988158226249</v>
      </c>
      <c r="F48">
        <v>0.48005018827773271</v>
      </c>
      <c r="G48">
        <v>7680.8030124437237</v>
      </c>
      <c r="H48">
        <v>1</v>
      </c>
      <c r="I48">
        <v>17.856103713689933</v>
      </c>
      <c r="J48">
        <v>18</v>
      </c>
      <c r="K48">
        <v>7742.7</v>
      </c>
      <c r="L48">
        <v>24066.639803440936</v>
      </c>
    </row>
    <row r="49" spans="1:12" x14ac:dyDescent="0.3">
      <c r="A49" t="s">
        <v>220</v>
      </c>
      <c r="B49">
        <v>6794</v>
      </c>
      <c r="C49">
        <v>0.56710000000000005</v>
      </c>
      <c r="D49">
        <v>0.30509999999999998</v>
      </c>
      <c r="E49">
        <v>1.6620780072107511</v>
      </c>
      <c r="F49">
        <v>0.79288661354684276</v>
      </c>
      <c r="G49">
        <v>12686.185816749485</v>
      </c>
      <c r="H49">
        <v>1</v>
      </c>
      <c r="I49">
        <v>1.8672631464158793</v>
      </c>
      <c r="J49">
        <v>2</v>
      </c>
      <c r="K49">
        <v>13588</v>
      </c>
      <c r="L49">
        <v>52293.254355789068</v>
      </c>
    </row>
    <row r="50" spans="1:12" x14ac:dyDescent="0.3">
      <c r="A50" t="s">
        <v>227</v>
      </c>
      <c r="B50">
        <v>496.6</v>
      </c>
      <c r="C50">
        <v>1.7536</v>
      </c>
      <c r="D50">
        <v>1.4379</v>
      </c>
      <c r="E50">
        <v>1.177828778079143</v>
      </c>
      <c r="F50">
        <v>0.56187776213729268</v>
      </c>
      <c r="G50">
        <v>8990.0441941966837</v>
      </c>
      <c r="H50">
        <v>1</v>
      </c>
      <c r="I50">
        <v>18.103190080943783</v>
      </c>
      <c r="J50">
        <v>19</v>
      </c>
      <c r="K50">
        <v>9435.4</v>
      </c>
      <c r="L50">
        <v>196998.47994318604</v>
      </c>
    </row>
    <row r="51" spans="1:12" x14ac:dyDescent="0.3">
      <c r="A51" t="s">
        <v>236</v>
      </c>
      <c r="B51">
        <v>307.45</v>
      </c>
      <c r="C51">
        <v>0.69629999999999992</v>
      </c>
      <c r="D51">
        <v>0.46289999999999998</v>
      </c>
      <c r="E51">
        <v>1.3745949449125081</v>
      </c>
      <c r="F51">
        <v>0.65574415048023005</v>
      </c>
      <c r="G51">
        <v>10491.90640768368</v>
      </c>
      <c r="H51">
        <v>1</v>
      </c>
      <c r="I51">
        <v>34.125569711119468</v>
      </c>
      <c r="J51">
        <v>35</v>
      </c>
      <c r="K51">
        <v>10760.75</v>
      </c>
      <c r="L51">
        <v>52523.12141048997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Meet Vanja</cp:lastModifiedBy>
  <dcterms:created xsi:type="dcterms:W3CDTF">2025-06-15T07:08:20Z</dcterms:created>
  <dcterms:modified xsi:type="dcterms:W3CDTF">2025-06-17T02:47:20Z</dcterms:modified>
</cp:coreProperties>
</file>