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Activity Type" sheetId="2" r:id="rId5"/>
    <sheet state="visible" name="Audience" sheetId="3" r:id="rId6"/>
    <sheet state="visible" name="Theme" sheetId="4" r:id="rId7"/>
    <sheet state="visible" name="Organizer Type" sheetId="5" r:id="rId8"/>
    <sheet state="visible" name="MASTER LIST" sheetId="6" r:id="rId9"/>
  </sheets>
  <definedNames/>
  <calcPr/>
  <extLst>
    <ext uri="GoogleSheetsCustomDataVersion2">
      <go:sheetsCustomData xmlns:go="http://customooxmlschemas.google.com/" r:id="rId10" roundtripDataChecksum="Ysah/bNI1hSPhgxj3UUzckPO+YcBzntiwY5V/i81g3M="/>
    </ext>
  </extLst>
</workbook>
</file>

<file path=xl/sharedStrings.xml><?xml version="1.0" encoding="utf-8"?>
<sst xmlns="http://schemas.openxmlformats.org/spreadsheetml/2006/main" count="2609" uniqueCount="339">
  <si>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</si>
  <si>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</si>
  <si>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</si>
  <si>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</si>
  <si>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</si>
  <si>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</si>
  <si>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</si>
  <si>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</si>
  <si>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</si>
  <si>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</si>
  <si>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</si>
  <si>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</si>
  <si>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</si>
  <si>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</si>
  <si>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Latitude</t>
  </si>
  <si>
    <t>Longitude</t>
  </si>
  <si>
    <t>Image path</t>
  </si>
  <si>
    <t>creator_id</t>
  </si>
  <si>
    <t>CoderDojo Gembloux</t>
  </si>
  <si>
    <t>CoderDojo Waregem</t>
  </si>
  <si>
    <t>CoderDojo Diksmuide</t>
  </si>
  <si>
    <t>CoderDojo Nazareth</t>
  </si>
  <si>
    <t>CoderDojo Zottegem</t>
  </si>
  <si>
    <t>CoderDojo Genk</t>
  </si>
  <si>
    <t>CoderDojo Halle</t>
  </si>
  <si>
    <t>CoderDojo Geel</t>
  </si>
  <si>
    <t>CoderDojo Gent</t>
  </si>
  <si>
    <t>CoderDojo Oostende</t>
  </si>
  <si>
    <t>CoderDojo Sint-Katelijne Waver</t>
  </si>
  <si>
    <t>CoderDOjo Zwijndrecht</t>
  </si>
  <si>
    <t>CoderDojo Hechtel-Eksel</t>
  </si>
  <si>
    <t>CoderDojo Haaltert</t>
  </si>
  <si>
    <t>CoderDojo Keerbergen</t>
  </si>
  <si>
    <t>CoderDojo Londerzeel</t>
  </si>
  <si>
    <t>CoderDojo Louvain-la-Neuve</t>
  </si>
  <si>
    <t>CoderDojo Ichtegem</t>
  </si>
  <si>
    <t>CoderDojo Liège</t>
  </si>
  <si>
    <t>CoderDojo Monty</t>
  </si>
  <si>
    <t>CoderDojo Mons</t>
  </si>
  <si>
    <t>CoderDojo Ath</t>
  </si>
  <si>
    <t>CoderDojo Belgium</t>
  </si>
  <si>
    <t>non profit</t>
  </si>
  <si>
    <t>open-in-person</t>
  </si>
  <si>
    <t>Chez CoderDojo, filles et garçons apprennent à programmer, à créer des sites web, à développer des applications et des jeux, etc.</t>
  </si>
  <si>
    <t>10,1,19,17</t>
  </si>
  <si>
    <t>Belgium</t>
  </si>
  <si>
    <t>FR</t>
  </si>
  <si>
    <t>Boulevard du Château 16, 7800 ATH</t>
  </si>
  <si>
    <t>https://www.coderdojobelgium.be</t>
  </si>
  <si>
    <t>info@coderdojobelgium.be</t>
  </si>
  <si>
    <t>CoderDojo Izegem</t>
  </si>
  <si>
    <t>CoderDojo Powered by Adem vzw</t>
  </si>
  <si>
    <t>Tijdens een CoderDojo leren meisjes en jongens programmeren, websites maken, apps en spelletjes ontwikkelen enz.</t>
  </si>
  <si>
    <t>NL</t>
  </si>
  <si>
    <t>Klein Park 1, 3360 Bierbeek</t>
  </si>
  <si>
    <t>https://www.coderdojobelgium.be/</t>
  </si>
  <si>
    <t>mailto:info@coderdojobelgium.be</t>
  </si>
  <si>
    <t>CoderDojo Roeselare</t>
  </si>
  <si>
    <t>2, 3</t>
  </si>
  <si>
    <t>Brugsesteenweg 44, 8800 Roeselare</t>
  </si>
  <si>
    <t>CoderDojo Powered by SBSO Baken</t>
  </si>
  <si>
    <t>Bellestraat 89, 9100 Sint-Niklaas</t>
  </si>
  <si>
    <t>CoderDojo Zonnebeke</t>
  </si>
  <si>
    <t>Berten Pilstraat 5, 8906 Zonnebeke</t>
  </si>
  <si>
    <t>CoderDojo Meerhout</t>
  </si>
  <si>
    <t>Gasthuisstraat 29, 2450 Meerhout</t>
  </si>
  <si>
    <t>CoderDojo Gilly</t>
  </si>
  <si>
    <t>Chaussée de lodelinsart 64, 6060 Gilly</t>
  </si>
  <si>
    <t>CoderDojo Zwijnaarde</t>
  </si>
  <si>
    <t>Dorpsstraat 31, 9052 Zwijnaarde</t>
  </si>
  <si>
    <t>CoderDojo Aarschot</t>
  </si>
  <si>
    <t>Elisabethlaan 103a, 3200 Aarschot</t>
  </si>
  <si>
    <t>CoderDojo Dilbeek</t>
  </si>
  <si>
    <t>Kamerijklaan 46, 1700 Dilbeek</t>
  </si>
  <si>
    <t>CoderDojo Kessel-lo</t>
  </si>
  <si>
    <t>buurthuis Casablanca kessel-lo, Lolanden 16, 3010 Kessel-lo</t>
  </si>
  <si>
    <t>CoderDojo Dilsen-Stokkem</t>
  </si>
  <si>
    <t>Europalaan 157b, 3650 Dilsen-Stokkem</t>
  </si>
  <si>
    <t>CoderDojo Zwalm</t>
  </si>
  <si>
    <t>Sportlaan 1 , 9630 Zwalm</t>
  </si>
  <si>
    <t>CoderDojo Villers-la-Ville</t>
  </si>
  <si>
    <t>Rue Gustave Linet 44, 1495 Sart-Dames-Avelines</t>
  </si>
  <si>
    <t>CoderDojo Hasselt</t>
  </si>
  <si>
    <t>Dorpsstraat 17, 3945 Ham</t>
  </si>
  <si>
    <t xml:space="preserve">CoderDojo Kaleidi </t>
  </si>
  <si>
    <t>Quai Arthur Rimbaud 10, 6000 Charleroi</t>
  </si>
  <si>
    <t>CoderDojo Meise</t>
  </si>
  <si>
    <t>Brusselsesteenweg 44/1, 1860 Meise</t>
  </si>
  <si>
    <t>CoderDojo Kalmthout</t>
  </si>
  <si>
    <t>Kerkeneind 23, 2920 Kalmthout</t>
  </si>
  <si>
    <t>CoderDojo Lanaken</t>
  </si>
  <si>
    <t>Koning Albertlaan 112, 3620 Lanaken</t>
  </si>
  <si>
    <t>CoderDojo Braine-l'Alleud</t>
  </si>
  <si>
    <t>Grand Place Baudoin 1er, 3, 1420 Braine-l'Alleud</t>
  </si>
  <si>
    <t>CoderDojo Beveren</t>
  </si>
  <si>
    <t>Europalaan 1, 9120 Beveren</t>
  </si>
  <si>
    <t>CoderDojo Clavier</t>
  </si>
  <si>
    <t>Rue des écoles 2, 4560 Clavier</t>
  </si>
  <si>
    <t>CoderDojo Herselt</t>
  </si>
  <si>
    <t>Asbroek 1C, 2230 Herselt</t>
  </si>
  <si>
    <t>CoderDojo Sint Pieters Leeuw</t>
  </si>
  <si>
    <t>Joseph Depauwstraat 11, 1600 Sint Pieters Leeuw</t>
  </si>
  <si>
    <t>Av. de Tervueren 142-143, 1150 Woluwe-Saint-Pierre</t>
  </si>
  <si>
    <t>CoderDojo Lier</t>
  </si>
  <si>
    <t>Deensestraat 6, 2500 Lier</t>
  </si>
  <si>
    <t>CoderDojo Leopoldsburg</t>
  </si>
  <si>
    <t>Caimolaan 131, 3970 Leopoldsburg</t>
  </si>
  <si>
    <t>CoderDojo Beersel</t>
  </si>
  <si>
    <t>Bibliotheek Beersel, Brusselsesteenweg 77 bus C, 1650 Beersel</t>
  </si>
  <si>
    <t>4.333466</t>
  </si>
  <si>
    <t>50.741808</t>
  </si>
  <si>
    <t>CoderDojo Brecht</t>
  </si>
  <si>
    <t>Sint Michielschool, Venusstraat 5, 2960 Brecht</t>
  </si>
  <si>
    <t>CoderDojo Wijnegem</t>
  </si>
  <si>
    <t xml:space="preserve"> ‘t Gasthuis, Turnhoutsebaan 199, 2110 Wijnegem</t>
  </si>
  <si>
    <t>CoderDojo Chiroux</t>
  </si>
  <si>
    <t>Place des arts 1, 4020 Liège</t>
  </si>
  <si>
    <t>CoderDojo Berchem Bibliotheek</t>
  </si>
  <si>
    <t>Willem Van Laarstraat 15-17, 2600 Berchem</t>
  </si>
  <si>
    <t>CoderDojo Ieper</t>
  </si>
  <si>
    <t>Weverijstraat 9, 8900 Ieper</t>
  </si>
  <si>
    <t>CoderDojo Westerlo</t>
  </si>
  <si>
    <t>Kasteelpark 5, 2260 Westerlo</t>
  </si>
  <si>
    <t>CoderDojo Tielt</t>
  </si>
  <si>
    <t>Lakenmarkt 9, 8700 Tielt</t>
  </si>
  <si>
    <t>CoderDojo Torhout</t>
  </si>
  <si>
    <t>Rijselstraat 110, 8820 Torhout</t>
  </si>
  <si>
    <t>CoderDojo Evergem</t>
  </si>
  <si>
    <t>Bibliotheekstraat 12, 9940 Evergem</t>
  </si>
  <si>
    <t>3.706098</t>
  </si>
  <si>
    <t>51.108529</t>
  </si>
  <si>
    <t>CoderDojo Kortenberg</t>
  </si>
  <si>
    <t>Dr. V. De Walsplein 30, 3070 Kortenberg</t>
  </si>
  <si>
    <t>CoderDojo Hoogstraten</t>
  </si>
  <si>
    <t>Bibliotheek Hoogstraten, Lindendreef 1a, 2320 Hoogstraten</t>
  </si>
  <si>
    <t>4.763945</t>
  </si>
  <si>
    <t>51.401398</t>
  </si>
  <si>
    <t>CoderDojo Brugge Sint-Pieters</t>
  </si>
  <si>
    <t>Innovatieve basisschool De STEMpel, Karel Ledeganckstraat 1, 8000 Brugge</t>
  </si>
  <si>
    <t>3.207324</t>
  </si>
  <si>
    <t>51.226225</t>
  </si>
  <si>
    <t>CoderDojo Rotselaar</t>
  </si>
  <si>
    <t>Provinciebaan 2, 3110 Rotselaar</t>
  </si>
  <si>
    <t>CoderDojo De Pinte</t>
  </si>
  <si>
    <t>Erasmus De Pinte, Polderdreef 42, 9840 De Pinte</t>
  </si>
  <si>
    <t>3.657303</t>
  </si>
  <si>
    <t>50.990253</t>
  </si>
  <si>
    <t>Geerstraat 1, 3941 Hechtel-Eksel</t>
  </si>
  <si>
    <t>CoderDojo Mechelen</t>
  </si>
  <si>
    <t>Technologielaan 1, 2800 Mechelen</t>
  </si>
  <si>
    <t>CoderDojo Forest</t>
  </si>
  <si>
    <t>Bondgenotenstraat 54, 1190 Vorst Forest</t>
  </si>
  <si>
    <t>CoderDojo Bierbeek</t>
  </si>
  <si>
    <t>Speelpleinstraat 10, 3360 Bierbeek</t>
  </si>
  <si>
    <t>CoderDojo Herentals</t>
  </si>
  <si>
    <t>Gildelaan 13, 2200 Herentals</t>
  </si>
  <si>
    <t>CoderDojo Maldegem</t>
  </si>
  <si>
    <t>Schouwburgplaats 3-5, 9990 Maldegem</t>
  </si>
  <si>
    <t>rue Albert n°1, 5030 Gembloux</t>
  </si>
  <si>
    <t>cc Centrum, Dorp 22, 9810 Nazareth</t>
  </si>
  <si>
    <t>CoderDojo Turnhout</t>
  </si>
  <si>
    <t>Draaiboomstraat 6, 2300 Turnhout</t>
  </si>
  <si>
    <t>Koning Albertstraat 24 , 8600 Diksmuide</t>
  </si>
  <si>
    <t>J. Possozplein 40, 1500 Halle</t>
  </si>
  <si>
    <t>Werft 30, 2440 Geel</t>
  </si>
  <si>
    <t>Engelstraat 66, 8480 Ichtegem</t>
  </si>
  <si>
    <t>CoderDojo Leden</t>
  </si>
  <si>
    <t>Bibliotheek Lede, Kerkevijverstraat 19/A, 9340 Lede</t>
  </si>
  <si>
    <t>Gebroeders De Smetstraat 1, 9000 Gent (Technologiecampus Odisee / KULeuven)</t>
  </si>
  <si>
    <t>CoderDojo Molenbeek</t>
  </si>
  <si>
    <t>Rue des Béguines 103, 1080 Brussel (Sint-Jans-Molenbeek)</t>
  </si>
  <si>
    <t>CoderDojo Borsbeek</t>
  </si>
  <si>
    <t>August Van Putlei 56, 2150 Borsbeek</t>
  </si>
  <si>
    <t>Rondpunt 26, Europalaan 26, 3600 Genk</t>
  </si>
  <si>
    <t>Haachtsebaan 54, 3140 Keerbergen</t>
  </si>
  <si>
    <t>CoderDojo Stekene</t>
  </si>
  <si>
    <t>Stadionstraat 51, 9190 Stekene</t>
  </si>
  <si>
    <t>CoderDojo Tervuren</t>
  </si>
  <si>
    <t>Pater Dupierreuxlaan 1B, 3080 Tervuren</t>
  </si>
  <si>
    <t>Chemin Du Cyclotron 6, 1348 Louvain-La-Neuve</t>
  </si>
  <si>
    <t>CoderDojo Sint-Niklaas</t>
  </si>
  <si>
    <t>Hendrik Heymanplein 3, 9100 Sint-Niklaas</t>
  </si>
  <si>
    <t>CC De Leest, Sint-Jorisstraat 62, 8870 Izegem</t>
  </si>
  <si>
    <t>3.207235</t>
  </si>
  <si>
    <t>50.911638</t>
  </si>
  <si>
    <t>Molenstraat 5, 1840 Londerzeel</t>
  </si>
  <si>
    <t>CoderDojo Houthalen</t>
  </si>
  <si>
    <t>L-Botics, Huidevettersstraat 5, 3530 Houthalen-Helchteren</t>
  </si>
  <si>
    <t>5.401491</t>
  </si>
  <si>
    <t>51.028012</t>
  </si>
  <si>
    <t>Label</t>
  </si>
  <si>
    <t>open-online</t>
  </si>
  <si>
    <t>invite-online</t>
  </si>
  <si>
    <t>invite-in-person</t>
  </si>
  <si>
    <t>other</t>
  </si>
  <si>
    <t>ID</t>
  </si>
  <si>
    <t>Pre-school children</t>
  </si>
  <si>
    <t>Elementary school students</t>
  </si>
  <si>
    <t>High school students</t>
  </si>
  <si>
    <t>Graduate students</t>
  </si>
  <si>
    <t>Post graduate students</t>
  </si>
  <si>
    <t>Employed adults</t>
  </si>
  <si>
    <t>Unemployed adults</t>
  </si>
  <si>
    <t>Other</t>
  </si>
  <si>
    <t>Teachers</t>
  </si>
  <si>
    <t>Basic programming concepts</t>
  </si>
  <si>
    <t>Web development</t>
  </si>
  <si>
    <t>Mobile app development</t>
  </si>
  <si>
    <t>Software development</t>
  </si>
  <si>
    <t>Data manipulation and visualisation</t>
  </si>
  <si>
    <t>Robotics</t>
  </si>
  <si>
    <t>Hardware</t>
  </si>
  <si>
    <t>Unplugged activities</t>
  </si>
  <si>
    <t>Playful coding activities</t>
  </si>
  <si>
    <t>Art and creativity</t>
  </si>
  <si>
    <t>10,1,19,18</t>
  </si>
  <si>
    <t>Visual/Block programming</t>
  </si>
  <si>
    <t>Game design</t>
  </si>
  <si>
    <t>Internet of things and wearable computing</t>
  </si>
  <si>
    <t>3D printing</t>
  </si>
  <si>
    <t>Augmented reality</t>
  </si>
  <si>
    <t>Artificial intelligence</t>
  </si>
  <si>
    <t>Motivation and awareness raising</t>
  </si>
  <si>
    <t>Promoting diversity</t>
  </si>
  <si>
    <t>school</t>
  </si>
  <si>
    <t>library</t>
  </si>
  <si>
    <t>private business</t>
  </si>
  <si>
    <t>CoderDojo Aalter</t>
  </si>
  <si>
    <t>Stationsplein 25, 9880 Aalter</t>
  </si>
  <si>
    <t>CoderDojo Anderlecht</t>
  </si>
  <si>
    <t>Sint-Guidostraat 97, 1070 Anderlecht</t>
  </si>
  <si>
    <t>CoderDojo Asse</t>
  </si>
  <si>
    <t>Bibliotheek Asse - Foyer, Huinegem 2, 1730 Asse</t>
  </si>
  <si>
    <t>50.911228</t>
  </si>
  <si>
    <t>4.201599</t>
  </si>
  <si>
    <t>CoderDojo Aywaille</t>
  </si>
  <si>
    <t>Rue de la Reffe 9, 4920 Remouchamps</t>
  </si>
  <si>
    <t>CoderDojo Balen</t>
  </si>
  <si>
    <t>Bevrijdingsstraat 1, 2490 Balen</t>
  </si>
  <si>
    <t>CoderDojo Berchem</t>
  </si>
  <si>
    <t>Karel Oomsstraat 47A, 2018 Antwerpen</t>
  </si>
  <si>
    <t>CoderDojo Bilzen</t>
  </si>
  <si>
    <t>Eikenlaan 23, 3740 Bilzen</t>
  </si>
  <si>
    <t>CoderDojo Boutersem</t>
  </si>
  <si>
    <t>Kerkomsesteenweg 55, 3370 Boutersem</t>
  </si>
  <si>
    <t>CoderDojo Bree</t>
  </si>
  <si>
    <t>Kloosterpoort 1, 3960 Bree</t>
  </si>
  <si>
    <t>CoderDojo Deinze</t>
  </si>
  <si>
    <t>Markt 21 (Adres Vd Ingang) , 9800 Deinze</t>
  </si>
  <si>
    <t>CoderDojo Denderleeuw</t>
  </si>
  <si>
    <t>Vrijheidsstraat 11, 9470 Denderleeuw</t>
  </si>
  <si>
    <t>CoderDojo Diest</t>
  </si>
  <si>
    <t>Openbare bibliotheek Diest, Grauwzustersstraat 10, 3290 Diest</t>
  </si>
  <si>
    <t>50.987203</t>
  </si>
  <si>
    <t>5.058501</t>
  </si>
  <si>
    <t>CoderDojo Duffel</t>
  </si>
  <si>
    <t>Onze-Lieve-Vrouwlaan 1, 2570 Duffel</t>
  </si>
  <si>
    <t>CoderDojo Eeklo</t>
  </si>
  <si>
    <t>Wijkcentrum De Kring, Zuidmoerstraat 136, gebouw Marseille, 9900 Eeklo</t>
  </si>
  <si>
    <t>CoderDojo Fernelmont</t>
  </si>
  <si>
    <t>Rue Goffin 3, 5380 Fernelmont</t>
  </si>
  <si>
    <t>CoderDojo Fontaine</t>
  </si>
  <si>
    <t>Rue Louis Delattre 9, 6140 Fontaine-l'Évêque</t>
  </si>
  <si>
    <t>Achterstraat 2, 9450 Haaltert</t>
  </si>
  <si>
    <t>PXL Education, Vildersstraat 5, 3500 Hasselt</t>
  </si>
  <si>
    <t>CoderDojo Hemiksem</t>
  </si>
  <si>
    <t>Heuvelstraat 111 , 2620 Hemiksem</t>
  </si>
  <si>
    <t>CoderDojo Kortrijk</t>
  </si>
  <si>
    <t>Doorniksesteenweg 145, 8500 Kortrijk</t>
  </si>
  <si>
    <t>CoderDojo Kruisem</t>
  </si>
  <si>
    <t>Ouwegemsesteenweg 90, 9750 Kruisem</t>
  </si>
  <si>
    <t>CoderDojo Laken</t>
  </si>
  <si>
    <t>Emile Bockstaellaan 109, 1020 Brussel (Laken)</t>
  </si>
  <si>
    <t>CoderDojo Lessines</t>
  </si>
  <si>
    <t>Pl. Emile Vandervelde, 7860 Lessines</t>
  </si>
  <si>
    <t>Quai Sur - Meuse 19, 4000 Liège</t>
  </si>
  <si>
    <t>CoderDojo Lommel</t>
  </si>
  <si>
    <t>Michiel Jansplein 1, 3920 Lommel</t>
  </si>
  <si>
    <t>CoderDojo Maaseik</t>
  </si>
  <si>
    <t>Openbare bibliotheek Maaseik, Bleumerstraat 68, 3680 Maaseik</t>
  </si>
  <si>
    <t>CoderDojo Marche-en-Famenne</t>
  </si>
  <si>
    <t>Rue Victor Libert 36, 6900 Marche-en-Famenne</t>
  </si>
  <si>
    <t>Avenue Des Bassins 64, 7000 Mons</t>
  </si>
  <si>
    <t>CoderDojo Namur</t>
  </si>
  <si>
    <t>Av. Reine Astrid 16, 5000 Namur</t>
  </si>
  <si>
    <t>CoderDojo Ninove</t>
  </si>
  <si>
    <t>Dreefstraat 16, 9400 Ninove</t>
  </si>
  <si>
    <t>Wellingtonstraat 17, 8400 Oostende</t>
  </si>
  <si>
    <t>CoderDojo Overijse</t>
  </si>
  <si>
    <t>Openbare bibliotheek Overijse, Begijnhof 13, 3090 Overijse</t>
  </si>
  <si>
    <t>50.769740</t>
  </si>
  <si>
    <t>4.535723</t>
  </si>
  <si>
    <t>CoderDojo Pont-à-Celles</t>
  </si>
  <si>
    <t xml:space="preserve">Bibliothèque de Pont-à-Celles, Rue de l'Eglise 2, 6230 Pont-à-Celles  </t>
  </si>
  <si>
    <t>CoderDojo Poperinge</t>
  </si>
  <si>
    <t>Komstraat 30, 8970 Poperinge</t>
  </si>
  <si>
    <t>CoderDojo Schaerbeek</t>
  </si>
  <si>
    <t>Chaussée de Louvain 300, 1000 Bruxelles</t>
  </si>
  <si>
    <t>CoderDojo Schilde</t>
  </si>
  <si>
    <t>Eugeen Dierckxlaan 24, 2970 Schilde</t>
  </si>
  <si>
    <t>51.23775841630432, 4.577795369523045</t>
  </si>
  <si>
    <t>CoderDojo Seneffe</t>
  </si>
  <si>
    <t>Place Penne d'Agenais 8, 7180 Seneffe</t>
  </si>
  <si>
    <t>Berlaarbaan 229, 2860 Sint-Katelijne-Waver</t>
  </si>
  <si>
    <t>CoderDojo Sint-Laureins</t>
  </si>
  <si>
    <t>Leemweg 24, 9980 Sint-Laureins</t>
  </si>
  <si>
    <t>CoderDojo Soignies</t>
  </si>
  <si>
    <t>37 rue de Mons, 7060 Soignies</t>
  </si>
  <si>
    <t>CoderDojo Tienen</t>
  </si>
  <si>
    <t>Sint-Jorisplein 20, 3300 Tienen</t>
  </si>
  <si>
    <t>CoderDojo Tournai</t>
  </si>
  <si>
    <t>Avenue Minjean 9, 7500 Tournai</t>
  </si>
  <si>
    <t>Jeugdhuis Wollewei, Draaiboomstraat, 2300 Turnhout</t>
  </si>
  <si>
    <t>51.321547</t>
  </si>
  <si>
    <t>4.955875</t>
  </si>
  <si>
    <t>CoderDojo Uccle</t>
  </si>
  <si>
    <t>Rue de Stalle 292B, 1180 Uccle</t>
  </si>
  <si>
    <t>CoderDojo Vilvoorde</t>
  </si>
  <si>
    <t>Grote Markt 9 , 1800 Vilvoorde</t>
  </si>
  <si>
    <t>Boekenplein 1, 8790 Waregem</t>
  </si>
  <si>
    <t>CoderDojo Waterloo</t>
  </si>
  <si>
    <t>Rue François Libert 26, 1410 Waterloo</t>
  </si>
  <si>
    <t>CoderDojo Zele</t>
  </si>
  <si>
    <t>Lokerenbaan 41, 9240 Zele</t>
  </si>
  <si>
    <t>CoderDojo Zelzate</t>
  </si>
  <si>
    <t>Bibliotheek Zelzate, Burgemeester Jos. Chalmetlaan 50, 9060 Zelzate</t>
  </si>
  <si>
    <t>CoderDojo Zemst</t>
  </si>
  <si>
    <t>Schoolstraat 23, 1980 Zemst</t>
  </si>
  <si>
    <t>Arthur Gevaertlaan 23, 9620 Zottegem</t>
  </si>
  <si>
    <t>CoderDojo Zulte</t>
  </si>
  <si>
    <t>Gaston Martensplein 9, 9870 Zulte</t>
  </si>
  <si>
    <t>CoderDojo Zwevegem</t>
  </si>
  <si>
    <t>Bibliotheek Zwevegem, Bekaertstraat 13, 8550 Zwevegem</t>
  </si>
  <si>
    <t>50.816754</t>
  </si>
  <si>
    <t>3.330832</t>
  </si>
  <si>
    <t>Binnenplein 1, 2070 Zwijndrecht</t>
  </si>
  <si>
    <t>CoderDojo Ham</t>
  </si>
  <si>
    <t>CoderDojo Eernegem</t>
  </si>
  <si>
    <t>Westkerkestraat 24, 8480 Ichtegem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</si>
</sst>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,\ m"/>
    <numFmt numFmtId="165" formatCode="d/m/yyyy"/>
    <numFmt numFmtId="166" formatCode="dd/mm/yyyy"/>
  </numFmts>
  <fonts count="12">
    <font>
      <sz val="12.0"/>
      <color theme="1"/>
      <name val="Calibri"/>
      <scheme val="minor"/>
    </font>
    <font>
      <b/>
      <sz val="12.0"/>
      <color rgb="FFFA7D00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theme="1"/>
      <name val="Arial"/>
    </font>
    <font>
      <u/>
      <sz val="12.0"/>
      <color rgb="FF0563C1"/>
      <name val="Calibri"/>
    </font>
    <font>
      <u/>
      <sz val="12.0"/>
      <color rgb="FF0563C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0" fillId="0" fontId="2" numFmtId="0" xfId="0" applyFont="1"/>
    <xf borderId="1" fillId="0" fontId="2" numFmtId="0" xfId="0" applyBorder="1" applyFont="1"/>
    <xf borderId="1" fillId="0" fontId="2" numFmtId="164" xfId="0" applyBorder="1" applyFont="1" applyNumberFormat="1"/>
    <xf borderId="1" fillId="0" fontId="2" numFmtId="165" xfId="0" applyBorder="1" applyFont="1" applyNumberFormat="1"/>
    <xf borderId="1" fillId="0" fontId="3" numFmtId="22" xfId="0" applyBorder="1" applyFont="1" applyNumberFormat="1"/>
    <xf borderId="1" fillId="0" fontId="4" numFmtId="0" xfId="0" applyBorder="1" applyFont="1"/>
    <xf borderId="1" fillId="0" fontId="2" numFmtId="0" xfId="0" applyAlignment="1" applyBorder="1" applyFont="1">
      <alignment horizontal="left"/>
    </xf>
    <xf borderId="1" fillId="0" fontId="2" numFmtId="166" xfId="0" applyBorder="1" applyFont="1" applyNumberFormat="1"/>
    <xf borderId="1" fillId="3" fontId="2" numFmtId="0" xfId="0" applyBorder="1" applyFill="1" applyFont="1"/>
    <xf borderId="1" fillId="3" fontId="5" numFmtId="22" xfId="0" applyBorder="1" applyFont="1" applyNumberFormat="1"/>
    <xf borderId="1" fillId="3" fontId="6" numFmtId="0" xfId="0" applyBorder="1" applyFont="1"/>
    <xf borderId="1" fillId="3" fontId="2" numFmtId="164" xfId="0" applyBorder="1" applyFont="1" applyNumberFormat="1"/>
    <xf borderId="1" fillId="3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right"/>
    </xf>
    <xf borderId="1" fillId="3" fontId="2" numFmtId="0" xfId="0" applyAlignment="1" applyBorder="1" applyFont="1">
      <alignment horizontal="left"/>
    </xf>
    <xf borderId="1" fillId="3" fontId="2" numFmtId="166" xfId="0" applyBorder="1" applyFont="1" applyNumberFormat="1"/>
    <xf borderId="0" fillId="0" fontId="2" numFmtId="165" xfId="0" applyFont="1" applyNumberFormat="1"/>
    <xf borderId="0" fillId="0" fontId="2" numFmtId="0" xfId="0" applyAlignment="1" applyFont="1">
      <alignment horizontal="left"/>
    </xf>
    <xf borderId="2" fillId="3" fontId="2" numFmtId="0" xfId="0" applyBorder="1" applyFont="1"/>
    <xf borderId="0" fillId="0" fontId="2" numFmtId="164" xfId="0" applyFont="1" applyNumberFormat="1"/>
    <xf borderId="2" fillId="3" fontId="7" numFmtId="166" xfId="0" applyBorder="1" applyFont="1" applyNumberFormat="1"/>
    <xf borderId="2" fillId="3" fontId="8" numFmtId="22" xfId="0" applyBorder="1" applyFont="1" applyNumberFormat="1"/>
    <xf borderId="2" fillId="3" fontId="9" numFmtId="0" xfId="0" applyBorder="1" applyFont="1"/>
    <xf borderId="0" fillId="0" fontId="10" numFmtId="0" xfId="0" applyFont="1"/>
    <xf borderId="3" fillId="2" fontId="1" numFmtId="0" xfId="0" applyBorder="1" applyFont="1"/>
    <xf borderId="4" fillId="2" fontId="1" numFmtId="0" xfId="0" applyBorder="1" applyFont="1"/>
    <xf borderId="2" fillId="3" fontId="2" numFmtId="0" xfId="0" applyAlignment="1" applyBorder="1" applyFont="1">
      <alignment shrinkToFit="0" wrapText="1"/>
    </xf>
    <xf borderId="2" fillId="3" fontId="7" numFmtId="22" xfId="0" applyBorder="1" applyFont="1" applyNumberFormat="1"/>
    <xf borderId="2" fillId="3" fontId="2" numFmtId="0" xfId="0" applyAlignment="1" applyBorder="1" applyFont="1">
      <alignment horizontal="right"/>
    </xf>
    <xf borderId="2" fillId="3" fontId="7" numFmtId="0" xfId="0" applyAlignment="1" applyBorder="1" applyFont="1">
      <alignment horizontal="right"/>
    </xf>
    <xf borderId="2" fillId="3" fontId="11" numFmtId="0" xfId="0" applyAlignment="1" applyBorder="1" applyFont="1">
      <alignment horizontal="left"/>
    </xf>
    <xf borderId="2" fillId="3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coderdojobelgium.be" TargetMode="External"/><Relationship Id="rId42" Type="http://schemas.openxmlformats.org/officeDocument/2006/relationships/hyperlink" Target="mailto:info@coderdojobelgium.be" TargetMode="External"/><Relationship Id="rId41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43" Type="http://schemas.openxmlformats.org/officeDocument/2006/relationships/hyperlink" Target="https://www.coderdojobelgium.be/" TargetMode="External"/><Relationship Id="rId46" Type="http://schemas.openxmlformats.org/officeDocument/2006/relationships/hyperlink" Target="mailto:info@coderdojobelgium.be" TargetMode="External"/><Relationship Id="rId45" Type="http://schemas.openxmlformats.org/officeDocument/2006/relationships/hyperlink" Target="https://www.coderdojobelgium.be/" TargetMode="External"/><Relationship Id="rId107" Type="http://schemas.openxmlformats.org/officeDocument/2006/relationships/hyperlink" Target="https://www.coderdojobelgium.be/" TargetMode="External"/><Relationship Id="rId106" Type="http://schemas.openxmlformats.org/officeDocument/2006/relationships/hyperlink" Target="mailto:info@coderdojobelgium.be" TargetMode="External"/><Relationship Id="rId105" Type="http://schemas.openxmlformats.org/officeDocument/2006/relationships/hyperlink" Target="https://www.coderdojobelgium.be/" TargetMode="External"/><Relationship Id="rId104" Type="http://schemas.openxmlformats.org/officeDocument/2006/relationships/hyperlink" Target="mailto:info@coderdojobelgium.be" TargetMode="External"/><Relationship Id="rId109" Type="http://schemas.openxmlformats.org/officeDocument/2006/relationships/hyperlink" Target="https://www.coderdojobelgium.be/" TargetMode="External"/><Relationship Id="rId108" Type="http://schemas.openxmlformats.org/officeDocument/2006/relationships/hyperlink" Target="mailto:info@coderdojobelgium.be" TargetMode="External"/><Relationship Id="rId48" Type="http://schemas.openxmlformats.org/officeDocument/2006/relationships/hyperlink" Target="mailto:info@coderdojobelgium.be" TargetMode="External"/><Relationship Id="rId47" Type="http://schemas.openxmlformats.org/officeDocument/2006/relationships/hyperlink" Target="https://www.coderdojobelgium.be/" TargetMode="External"/><Relationship Id="rId49" Type="http://schemas.openxmlformats.org/officeDocument/2006/relationships/hyperlink" Target="https://www.coderdojobelgium.be/" TargetMode="External"/><Relationship Id="rId103" Type="http://schemas.openxmlformats.org/officeDocument/2006/relationships/hyperlink" Target="https://www.coderdojobelgium.be/" TargetMode="External"/><Relationship Id="rId102" Type="http://schemas.openxmlformats.org/officeDocument/2006/relationships/hyperlink" Target="mailto:info@coderdojobelgium.be" TargetMode="External"/><Relationship Id="rId101" Type="http://schemas.openxmlformats.org/officeDocument/2006/relationships/hyperlink" Target="https://www.coderdojobelgium.be/" TargetMode="External"/><Relationship Id="rId100" Type="http://schemas.openxmlformats.org/officeDocument/2006/relationships/hyperlink" Target="mailto:info@coderdojobelgium.be" TargetMode="External"/><Relationship Id="rId31" Type="http://schemas.openxmlformats.org/officeDocument/2006/relationships/hyperlink" Target="https://www.coderdojobelgium.be/" TargetMode="External"/><Relationship Id="rId30" Type="http://schemas.openxmlformats.org/officeDocument/2006/relationships/hyperlink" Target="mailto:info@coderdojobelgium.be" TargetMode="External"/><Relationship Id="rId33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35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37" Type="http://schemas.openxmlformats.org/officeDocument/2006/relationships/hyperlink" Target="https://www.coderdojobelgium.be/" TargetMode="External"/><Relationship Id="rId36" Type="http://schemas.openxmlformats.org/officeDocument/2006/relationships/hyperlink" Target="mailto:info@coderdojobelgium.be" TargetMode="External"/><Relationship Id="rId39" Type="http://schemas.openxmlformats.org/officeDocument/2006/relationships/hyperlink" Target="https://www.coderdojobelgium.be/" TargetMode="External"/><Relationship Id="rId38" Type="http://schemas.openxmlformats.org/officeDocument/2006/relationships/hyperlink" Target="mailto:info@coderdojobelgium.be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mailto:info@coderdojobelgium.be" TargetMode="External"/><Relationship Id="rId22" Type="http://schemas.openxmlformats.org/officeDocument/2006/relationships/hyperlink" Target="mailto:info@coderdojobelgium.be" TargetMode="External"/><Relationship Id="rId21" Type="http://schemas.openxmlformats.org/officeDocument/2006/relationships/hyperlink" Target="https://www.coderdojobelgium.be/" TargetMode="External"/><Relationship Id="rId24" Type="http://schemas.openxmlformats.org/officeDocument/2006/relationships/hyperlink" Target="mailto:info@coderdojobelgium.be" TargetMode="External"/><Relationship Id="rId23" Type="http://schemas.openxmlformats.org/officeDocument/2006/relationships/hyperlink" Target="https://www.coderdojobelgium.be/" TargetMode="External"/><Relationship Id="rId129" Type="http://schemas.openxmlformats.org/officeDocument/2006/relationships/hyperlink" Target="https://www.coderdojobelgium.be/" TargetMode="External"/><Relationship Id="rId128" Type="http://schemas.openxmlformats.org/officeDocument/2006/relationships/hyperlink" Target="mailto:info@coderdojobelgium.be" TargetMode="External"/><Relationship Id="rId127" Type="http://schemas.openxmlformats.org/officeDocument/2006/relationships/hyperlink" Target="https://www.coderdojobelgium.be/" TargetMode="External"/><Relationship Id="rId126" Type="http://schemas.openxmlformats.org/officeDocument/2006/relationships/hyperlink" Target="mailto:info@coderdojobelgium.be" TargetMode="External"/><Relationship Id="rId26" Type="http://schemas.openxmlformats.org/officeDocument/2006/relationships/hyperlink" Target="mailto:info@coderdojobelgium.be" TargetMode="External"/><Relationship Id="rId121" Type="http://schemas.openxmlformats.org/officeDocument/2006/relationships/hyperlink" Target="https://www.coderdojobelgium.be/" TargetMode="External"/><Relationship Id="rId25" Type="http://schemas.openxmlformats.org/officeDocument/2006/relationships/hyperlink" Target="https://www.coderdojobelgium.be/" TargetMode="External"/><Relationship Id="rId120" Type="http://schemas.openxmlformats.org/officeDocument/2006/relationships/hyperlink" Target="mailto:info@coderdojobelgium.be" TargetMode="External"/><Relationship Id="rId28" Type="http://schemas.openxmlformats.org/officeDocument/2006/relationships/hyperlink" Target="mailto:info@coderdojobelgium.be" TargetMode="External"/><Relationship Id="rId27" Type="http://schemas.openxmlformats.org/officeDocument/2006/relationships/hyperlink" Target="https://www.coderdojobelgium.be/" TargetMode="External"/><Relationship Id="rId125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/" TargetMode="External"/><Relationship Id="rId124" Type="http://schemas.openxmlformats.org/officeDocument/2006/relationships/hyperlink" Target="mailto:info@coderdojobelgium.be" TargetMode="External"/><Relationship Id="rId123" Type="http://schemas.openxmlformats.org/officeDocument/2006/relationships/hyperlink" Target="https://www.coderdojobelgium.be/" TargetMode="External"/><Relationship Id="rId122" Type="http://schemas.openxmlformats.org/officeDocument/2006/relationships/hyperlink" Target="mailto:info@coderdojobelgium.be" TargetMode="External"/><Relationship Id="rId95" Type="http://schemas.openxmlformats.org/officeDocument/2006/relationships/hyperlink" Target="https://www.coderdojobelgium.be/" TargetMode="External"/><Relationship Id="rId94" Type="http://schemas.openxmlformats.org/officeDocument/2006/relationships/hyperlink" Target="mailto:info@coderdojobelgium.be" TargetMode="External"/><Relationship Id="rId97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11" Type="http://schemas.openxmlformats.org/officeDocument/2006/relationships/hyperlink" Target="https://www.coderdojobelgium.be/" TargetMode="External"/><Relationship Id="rId99" Type="http://schemas.openxmlformats.org/officeDocument/2006/relationships/hyperlink" Target="https://www.coderdojobelgium.be/" TargetMode="External"/><Relationship Id="rId10" Type="http://schemas.openxmlformats.org/officeDocument/2006/relationships/hyperlink" Target="mailto:info@coderdojobelgium.be" TargetMode="External"/><Relationship Id="rId98" Type="http://schemas.openxmlformats.org/officeDocument/2006/relationships/hyperlink" Target="mailto:info@coderdojobelgium.be" TargetMode="External"/><Relationship Id="rId13" Type="http://schemas.openxmlformats.org/officeDocument/2006/relationships/hyperlink" Target="https://www.coderdojobelgium.be/" TargetMode="External"/><Relationship Id="rId12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90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2" Type="http://schemas.openxmlformats.org/officeDocument/2006/relationships/hyperlink" Target="mailto:info@coderdojobelgium.be" TargetMode="External"/><Relationship Id="rId118" Type="http://schemas.openxmlformats.org/officeDocument/2006/relationships/hyperlink" Target="mailto:info@coderdojobelgium.be" TargetMode="External"/><Relationship Id="rId117" Type="http://schemas.openxmlformats.org/officeDocument/2006/relationships/hyperlink" Target="https://www.coderdojobelgium.be/" TargetMode="External"/><Relationship Id="rId116" Type="http://schemas.openxmlformats.org/officeDocument/2006/relationships/hyperlink" Target="mailto:info@coderdojobelgium.be" TargetMode="External"/><Relationship Id="rId115" Type="http://schemas.openxmlformats.org/officeDocument/2006/relationships/hyperlink" Target="https://www.coderdojobelgium.be/" TargetMode="External"/><Relationship Id="rId119" Type="http://schemas.openxmlformats.org/officeDocument/2006/relationships/hyperlink" Target="https://www.coderdojobelgium.be/" TargetMode="External"/><Relationship Id="rId15" Type="http://schemas.openxmlformats.org/officeDocument/2006/relationships/hyperlink" Target="https://www.coderdojobelgium.be/" TargetMode="External"/><Relationship Id="rId110" Type="http://schemas.openxmlformats.org/officeDocument/2006/relationships/hyperlink" Target="mailto:info@coderdojobelgium.be" TargetMode="External"/><Relationship Id="rId14" Type="http://schemas.openxmlformats.org/officeDocument/2006/relationships/hyperlink" Target="mailto:info@coderdojobelgium.be" TargetMode="External"/><Relationship Id="rId17" Type="http://schemas.openxmlformats.org/officeDocument/2006/relationships/hyperlink" Target="https://www.coderdojobelgium.be/" TargetMode="External"/><Relationship Id="rId16" Type="http://schemas.openxmlformats.org/officeDocument/2006/relationships/hyperlink" Target="mailto:info@coderdojobelgium.be" TargetMode="External"/><Relationship Id="rId19" Type="http://schemas.openxmlformats.org/officeDocument/2006/relationships/hyperlink" Target="https://www.coderdojobelgium.be/" TargetMode="External"/><Relationship Id="rId114" Type="http://schemas.openxmlformats.org/officeDocument/2006/relationships/hyperlink" Target="mailto:info@coderdojobelgium.be" TargetMode="External"/><Relationship Id="rId18" Type="http://schemas.openxmlformats.org/officeDocument/2006/relationships/hyperlink" Target="mailto:info@coderdojobelgium.be" TargetMode="External"/><Relationship Id="rId113" Type="http://schemas.openxmlformats.org/officeDocument/2006/relationships/hyperlink" Target="https://www.coderdojobelgium.be/" TargetMode="External"/><Relationship Id="rId112" Type="http://schemas.openxmlformats.org/officeDocument/2006/relationships/hyperlink" Target="mailto:info@coderdojobelgium.be" TargetMode="External"/><Relationship Id="rId111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83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85" Type="http://schemas.openxmlformats.org/officeDocument/2006/relationships/hyperlink" Target="https://www.coderdojobelgium.be/" TargetMode="External"/><Relationship Id="rId88" Type="http://schemas.openxmlformats.org/officeDocument/2006/relationships/hyperlink" Target="mailto:info@coderdojobelgium.be" TargetMode="External"/><Relationship Id="rId150" Type="http://schemas.openxmlformats.org/officeDocument/2006/relationships/hyperlink" Target="mailto:info@coderdojobelgium.be" TargetMode="External"/><Relationship Id="rId87" Type="http://schemas.openxmlformats.org/officeDocument/2006/relationships/hyperlink" Target="https://www.coderdojobelgium.be/" TargetMode="External"/><Relationship Id="rId89" Type="http://schemas.openxmlformats.org/officeDocument/2006/relationships/hyperlink" Target="https://www.coderdojobelgium.be/" TargetMode="External"/><Relationship Id="rId80" Type="http://schemas.openxmlformats.org/officeDocument/2006/relationships/hyperlink" Target="mailto:info@coderdojobelgium.be" TargetMode="External"/><Relationship Id="rId82" Type="http://schemas.openxmlformats.org/officeDocument/2006/relationships/hyperlink" Target="mailto:info@coderdojobelgium.be" TargetMode="External"/><Relationship Id="rId81" Type="http://schemas.openxmlformats.org/officeDocument/2006/relationships/hyperlink" Target="https://www.coderdojobelgium.be/" TargetMode="External"/><Relationship Id="rId1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3" Type="http://schemas.openxmlformats.org/officeDocument/2006/relationships/hyperlink" Target="https://www.coderdojobelgium.be/" TargetMode="External"/><Relationship Id="rId149" Type="http://schemas.openxmlformats.org/officeDocument/2006/relationships/hyperlink" Target="https://www.coderdojobelgium.be/" TargetMode="External"/><Relationship Id="rId4" Type="http://schemas.openxmlformats.org/officeDocument/2006/relationships/hyperlink" Target="mailto:info@coderdojobelgium.be" TargetMode="External"/><Relationship Id="rId148" Type="http://schemas.openxmlformats.org/officeDocument/2006/relationships/hyperlink" Target="mailto:info@coderdojobelgium.be" TargetMode="External"/><Relationship Id="rId9" Type="http://schemas.openxmlformats.org/officeDocument/2006/relationships/hyperlink" Target="https://www.coderdojobelgium.be/" TargetMode="External"/><Relationship Id="rId143" Type="http://schemas.openxmlformats.org/officeDocument/2006/relationships/hyperlink" Target="https://www.coderdojobelgium.be/" TargetMode="External"/><Relationship Id="rId142" Type="http://schemas.openxmlformats.org/officeDocument/2006/relationships/hyperlink" Target="mailto:info@coderdojobelgium.be" TargetMode="External"/><Relationship Id="rId141" Type="http://schemas.openxmlformats.org/officeDocument/2006/relationships/hyperlink" Target="https://www.coderdojobelgium.be/" TargetMode="External"/><Relationship Id="rId140" Type="http://schemas.openxmlformats.org/officeDocument/2006/relationships/hyperlink" Target="mailto:info@coderdojobelgium.be" TargetMode="External"/><Relationship Id="rId5" Type="http://schemas.openxmlformats.org/officeDocument/2006/relationships/hyperlink" Target="https://www.coderdojobelgium.be/" TargetMode="External"/><Relationship Id="rId147" Type="http://schemas.openxmlformats.org/officeDocument/2006/relationships/hyperlink" Target="https://www.coderdojobelgium.be/" TargetMode="External"/><Relationship Id="rId6" Type="http://schemas.openxmlformats.org/officeDocument/2006/relationships/hyperlink" Target="mailto:info@coderdojobelgium.be" TargetMode="External"/><Relationship Id="rId146" Type="http://schemas.openxmlformats.org/officeDocument/2006/relationships/hyperlink" Target="mailto:info@coderdojobelgium.be" TargetMode="External"/><Relationship Id="rId7" Type="http://schemas.openxmlformats.org/officeDocument/2006/relationships/hyperlink" Target="https://www.coderdojobelgium.be/" TargetMode="External"/><Relationship Id="rId145" Type="http://schemas.openxmlformats.org/officeDocument/2006/relationships/hyperlink" Target="https://www.coderdojobelgium.be/" TargetMode="External"/><Relationship Id="rId8" Type="http://schemas.openxmlformats.org/officeDocument/2006/relationships/hyperlink" Target="mailto:info@coderdojobelgium.be" TargetMode="External"/><Relationship Id="rId144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2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74" Type="http://schemas.openxmlformats.org/officeDocument/2006/relationships/hyperlink" Target="mailto:info@coderdojobelgium.be" TargetMode="External"/><Relationship Id="rId77" Type="http://schemas.openxmlformats.org/officeDocument/2006/relationships/hyperlink" Target="https://www.coderdojobelgium.be/" TargetMode="External"/><Relationship Id="rId76" Type="http://schemas.openxmlformats.org/officeDocument/2006/relationships/hyperlink" Target="mailto:info@coderdojobelgium.be" TargetMode="External"/><Relationship Id="rId79" Type="http://schemas.openxmlformats.org/officeDocument/2006/relationships/hyperlink" Target="https://www.coderdojobelgium.be/" TargetMode="External"/><Relationship Id="rId78" Type="http://schemas.openxmlformats.org/officeDocument/2006/relationships/hyperlink" Target="mailto:info@coderdojobelgium.be" TargetMode="External"/><Relationship Id="rId71" Type="http://schemas.openxmlformats.org/officeDocument/2006/relationships/hyperlink" Target="https://www.coderdojobelgium.be/" TargetMode="External"/><Relationship Id="rId70" Type="http://schemas.openxmlformats.org/officeDocument/2006/relationships/hyperlink" Target="mailto:info@coderdojobelgium.be" TargetMode="External"/><Relationship Id="rId139" Type="http://schemas.openxmlformats.org/officeDocument/2006/relationships/hyperlink" Target="https://www.coderdojobelgium.be/" TargetMode="External"/><Relationship Id="rId138" Type="http://schemas.openxmlformats.org/officeDocument/2006/relationships/hyperlink" Target="mailto:info@coderdojobelgium.be" TargetMode="External"/><Relationship Id="rId137" Type="http://schemas.openxmlformats.org/officeDocument/2006/relationships/hyperlink" Target="https://www.coderdojobelgium.be/" TargetMode="External"/><Relationship Id="rId132" Type="http://schemas.openxmlformats.org/officeDocument/2006/relationships/hyperlink" Target="mailto:info@coderdojobelgium.be" TargetMode="External"/><Relationship Id="rId131" Type="http://schemas.openxmlformats.org/officeDocument/2006/relationships/hyperlink" Target="https://www.coderdojobelgium.be/" TargetMode="External"/><Relationship Id="rId130" Type="http://schemas.openxmlformats.org/officeDocument/2006/relationships/hyperlink" Target="mailto:info@coderdojobelgium.be" TargetMode="External"/><Relationship Id="rId136" Type="http://schemas.openxmlformats.org/officeDocument/2006/relationships/hyperlink" Target="mailto:info@coderdojobelgium.be" TargetMode="External"/><Relationship Id="rId135" Type="http://schemas.openxmlformats.org/officeDocument/2006/relationships/hyperlink" Target="https://www.coderdojobelgium.be/" TargetMode="External"/><Relationship Id="rId134" Type="http://schemas.openxmlformats.org/officeDocument/2006/relationships/hyperlink" Target="mailto:info@coderdojobelgium.be" TargetMode="External"/><Relationship Id="rId133" Type="http://schemas.openxmlformats.org/officeDocument/2006/relationships/hyperlink" Target="https://www.coderdojobelgium.be/" TargetMode="External"/><Relationship Id="rId62" Type="http://schemas.openxmlformats.org/officeDocument/2006/relationships/hyperlink" Target="mailto:info@coderdojobelgium.be" TargetMode="External"/><Relationship Id="rId61" Type="http://schemas.openxmlformats.org/officeDocument/2006/relationships/hyperlink" Target="https://www.coderdojobelgium.be/" TargetMode="External"/><Relationship Id="rId64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66" Type="http://schemas.openxmlformats.org/officeDocument/2006/relationships/hyperlink" Target="mailto:info@coderdojobelgium.be" TargetMode="External"/><Relationship Id="rId172" Type="http://schemas.openxmlformats.org/officeDocument/2006/relationships/hyperlink" Target="mailto:info@coderdojobelgium.be" TargetMode="External"/><Relationship Id="rId65" Type="http://schemas.openxmlformats.org/officeDocument/2006/relationships/hyperlink" Target="https://www.coderdojobelgium.be/" TargetMode="External"/><Relationship Id="rId171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170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60" Type="http://schemas.openxmlformats.org/officeDocument/2006/relationships/hyperlink" Target="mailto:info@coderdojobelgium.be" TargetMode="External"/><Relationship Id="rId165" Type="http://schemas.openxmlformats.org/officeDocument/2006/relationships/hyperlink" Target="https://www.coderdojobelgium.be/" TargetMode="External"/><Relationship Id="rId69" Type="http://schemas.openxmlformats.org/officeDocument/2006/relationships/hyperlink" Target="https://www.coderdojobelgium.be/" TargetMode="External"/><Relationship Id="rId164" Type="http://schemas.openxmlformats.org/officeDocument/2006/relationships/hyperlink" Target="mailto:info@coderdojobelgium.be" TargetMode="External"/><Relationship Id="rId163" Type="http://schemas.openxmlformats.org/officeDocument/2006/relationships/hyperlink" Target="https://www.coderdojobelgium.be/" TargetMode="External"/><Relationship Id="rId162" Type="http://schemas.openxmlformats.org/officeDocument/2006/relationships/hyperlink" Target="mailto:info@coderdojobelgium.be" TargetMode="External"/><Relationship Id="rId169" Type="http://schemas.openxmlformats.org/officeDocument/2006/relationships/hyperlink" Target="https://www.coderdojobelgium.be/" TargetMode="External"/><Relationship Id="rId168" Type="http://schemas.openxmlformats.org/officeDocument/2006/relationships/hyperlink" Target="mailto:info@coderdojobelgium.be" TargetMode="External"/><Relationship Id="rId167" Type="http://schemas.openxmlformats.org/officeDocument/2006/relationships/hyperlink" Target="https://www.coderdojobelgium.be/" TargetMode="External"/><Relationship Id="rId166" Type="http://schemas.openxmlformats.org/officeDocument/2006/relationships/hyperlink" Target="mailto:info@coderdojobelgium.be" TargetMode="External"/><Relationship Id="rId51" Type="http://schemas.openxmlformats.org/officeDocument/2006/relationships/hyperlink" Target="https://www.coderdojobelgium.be/" TargetMode="External"/><Relationship Id="rId50" Type="http://schemas.openxmlformats.org/officeDocument/2006/relationships/hyperlink" Target="mailto:info@coderdojobelgium.be" TargetMode="External"/><Relationship Id="rId53" Type="http://schemas.openxmlformats.org/officeDocument/2006/relationships/hyperlink" Target="https://www.coderdojobelgium.be/" TargetMode="External"/><Relationship Id="rId52" Type="http://schemas.openxmlformats.org/officeDocument/2006/relationships/hyperlink" Target="mailto:info@coderdojobelgium.be" TargetMode="External"/><Relationship Id="rId55" Type="http://schemas.openxmlformats.org/officeDocument/2006/relationships/hyperlink" Target="https://www.coderdojobelgium.be/" TargetMode="External"/><Relationship Id="rId161" Type="http://schemas.openxmlformats.org/officeDocument/2006/relationships/hyperlink" Target="https://www.coderdojobelgium.be/" TargetMode="External"/><Relationship Id="rId54" Type="http://schemas.openxmlformats.org/officeDocument/2006/relationships/hyperlink" Target="mailto:info@coderdojobelgium.be" TargetMode="External"/><Relationship Id="rId160" Type="http://schemas.openxmlformats.org/officeDocument/2006/relationships/hyperlink" Target="mailto:info@coderdojobelgium.be" TargetMode="External"/><Relationship Id="rId57" Type="http://schemas.openxmlformats.org/officeDocument/2006/relationships/hyperlink" Target="https://www.coderdojobelgium.be/" TargetMode="External"/><Relationship Id="rId56" Type="http://schemas.openxmlformats.org/officeDocument/2006/relationships/hyperlink" Target="mailto:info@coderdojobelgium.be" TargetMode="External"/><Relationship Id="rId159" Type="http://schemas.openxmlformats.org/officeDocument/2006/relationships/hyperlink" Target="https://www.coderdojobelgium.be/" TargetMode="External"/><Relationship Id="rId59" Type="http://schemas.openxmlformats.org/officeDocument/2006/relationships/hyperlink" Target="https://www.coderdojobelgium.be/" TargetMode="External"/><Relationship Id="rId154" Type="http://schemas.openxmlformats.org/officeDocument/2006/relationships/hyperlink" Target="mailto:info@coderdojobelgium.be" TargetMode="External"/><Relationship Id="rId58" Type="http://schemas.openxmlformats.org/officeDocument/2006/relationships/hyperlink" Target="mailto:info@coderdojobelgium.be" TargetMode="External"/><Relationship Id="rId153" Type="http://schemas.openxmlformats.org/officeDocument/2006/relationships/hyperlink" Target="https://www.coderdojobelgium.be/" TargetMode="External"/><Relationship Id="rId152" Type="http://schemas.openxmlformats.org/officeDocument/2006/relationships/hyperlink" Target="mailto:info@coderdojobelgium.be" TargetMode="External"/><Relationship Id="rId151" Type="http://schemas.openxmlformats.org/officeDocument/2006/relationships/hyperlink" Target="https://www.coderdojobelgium.be/" TargetMode="External"/><Relationship Id="rId158" Type="http://schemas.openxmlformats.org/officeDocument/2006/relationships/hyperlink" Target="mailto:info@coderdojobelgium.be" TargetMode="External"/><Relationship Id="rId157" Type="http://schemas.openxmlformats.org/officeDocument/2006/relationships/hyperlink" Target="https://www.coderdojobelgium.be/" TargetMode="External"/><Relationship Id="rId156" Type="http://schemas.openxmlformats.org/officeDocument/2006/relationships/hyperlink" Target="mailto:info@coderdojobelgium.be" TargetMode="External"/><Relationship Id="rId155" Type="http://schemas.openxmlformats.org/officeDocument/2006/relationships/hyperlink" Target="https://www.coderdojobelgium.b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coderdojobelgium.be" TargetMode="External"/><Relationship Id="rId190" Type="http://schemas.openxmlformats.org/officeDocument/2006/relationships/hyperlink" Target="mailto:info@coderdojobelgium.be" TargetMode="External"/><Relationship Id="rId42" Type="http://schemas.openxmlformats.org/officeDocument/2006/relationships/hyperlink" Target="mailto:info@coderdojobelgium.be" TargetMode="External"/><Relationship Id="rId41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194" Type="http://schemas.openxmlformats.org/officeDocument/2006/relationships/hyperlink" Target="mailto:info@coderdojobelgium.be" TargetMode="External"/><Relationship Id="rId43" Type="http://schemas.openxmlformats.org/officeDocument/2006/relationships/hyperlink" Target="https://www.coderdojobelgium.be/" TargetMode="External"/><Relationship Id="rId193" Type="http://schemas.openxmlformats.org/officeDocument/2006/relationships/hyperlink" Target="https://www.coderdojobelgium.be/" TargetMode="External"/><Relationship Id="rId46" Type="http://schemas.openxmlformats.org/officeDocument/2006/relationships/hyperlink" Target="mailto:info@coderdojobelgium.be" TargetMode="External"/><Relationship Id="rId192" Type="http://schemas.openxmlformats.org/officeDocument/2006/relationships/hyperlink" Target="mailto:info@coderdojobelgium.be" TargetMode="External"/><Relationship Id="rId45" Type="http://schemas.openxmlformats.org/officeDocument/2006/relationships/hyperlink" Target="https://www.coderdojobelgium.be/" TargetMode="External"/><Relationship Id="rId191" Type="http://schemas.openxmlformats.org/officeDocument/2006/relationships/hyperlink" Target="https://www.coderdojobelgium.be/" TargetMode="External"/><Relationship Id="rId48" Type="http://schemas.openxmlformats.org/officeDocument/2006/relationships/hyperlink" Target="mailto:info@coderdojobelgium.be" TargetMode="External"/><Relationship Id="rId187" Type="http://schemas.openxmlformats.org/officeDocument/2006/relationships/hyperlink" Target="https://www.coderdojobelgium.be/" TargetMode="External"/><Relationship Id="rId47" Type="http://schemas.openxmlformats.org/officeDocument/2006/relationships/hyperlink" Target="https://www.coderdojobelgium.be/" TargetMode="External"/><Relationship Id="rId186" Type="http://schemas.openxmlformats.org/officeDocument/2006/relationships/hyperlink" Target="mailto:info@coderdojobelgium.be" TargetMode="External"/><Relationship Id="rId185" Type="http://schemas.openxmlformats.org/officeDocument/2006/relationships/hyperlink" Target="https://www.coderdojobelgium.be/" TargetMode="External"/><Relationship Id="rId49" Type="http://schemas.openxmlformats.org/officeDocument/2006/relationships/hyperlink" Target="https://www.coderdojobelgium.be/" TargetMode="External"/><Relationship Id="rId184" Type="http://schemas.openxmlformats.org/officeDocument/2006/relationships/hyperlink" Target="mailto:info@coderdojobelgium.be" TargetMode="External"/><Relationship Id="rId189" Type="http://schemas.openxmlformats.org/officeDocument/2006/relationships/hyperlink" Target="https://www.coderdojobelgium.be/" TargetMode="External"/><Relationship Id="rId188" Type="http://schemas.openxmlformats.org/officeDocument/2006/relationships/hyperlink" Target="mailto:info@coderdojobelgium.be" TargetMode="External"/><Relationship Id="rId31" Type="http://schemas.openxmlformats.org/officeDocument/2006/relationships/hyperlink" Target="https://www.coderdojobelgium.be/" TargetMode="External"/><Relationship Id="rId30" Type="http://schemas.openxmlformats.org/officeDocument/2006/relationships/hyperlink" Target="mailto:info@coderdojobelgium.be" TargetMode="External"/><Relationship Id="rId33" Type="http://schemas.openxmlformats.org/officeDocument/2006/relationships/hyperlink" Target="https://www.coderdojobelgium.be/" TargetMode="External"/><Relationship Id="rId183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182" Type="http://schemas.openxmlformats.org/officeDocument/2006/relationships/hyperlink" Target="mailto:info@coderdojobelgium.be" TargetMode="External"/><Relationship Id="rId35" Type="http://schemas.openxmlformats.org/officeDocument/2006/relationships/hyperlink" Target="https://www.coderdojobelgium.be/" TargetMode="External"/><Relationship Id="rId181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180" Type="http://schemas.openxmlformats.org/officeDocument/2006/relationships/hyperlink" Target="mailto:info@coderdojobelgium.be" TargetMode="External"/><Relationship Id="rId37" Type="http://schemas.openxmlformats.org/officeDocument/2006/relationships/hyperlink" Target="https://www.coderdojobelgium.be/" TargetMode="External"/><Relationship Id="rId176" Type="http://schemas.openxmlformats.org/officeDocument/2006/relationships/hyperlink" Target="mailto:info@coderdojobelgium.be" TargetMode="External"/><Relationship Id="rId36" Type="http://schemas.openxmlformats.org/officeDocument/2006/relationships/hyperlink" Target="mailto:info@coderdojobelgium.be" TargetMode="External"/><Relationship Id="rId175" Type="http://schemas.openxmlformats.org/officeDocument/2006/relationships/hyperlink" Target="https://www.coderdojobelgium.be/" TargetMode="External"/><Relationship Id="rId39" Type="http://schemas.openxmlformats.org/officeDocument/2006/relationships/hyperlink" Target="https://www.coderdojobelgium.be/" TargetMode="External"/><Relationship Id="rId174" Type="http://schemas.openxmlformats.org/officeDocument/2006/relationships/hyperlink" Target="mailto:info@coderdojobelgium.be" TargetMode="External"/><Relationship Id="rId38" Type="http://schemas.openxmlformats.org/officeDocument/2006/relationships/hyperlink" Target="mailto:info@coderdojobelgium.be" TargetMode="External"/><Relationship Id="rId173" Type="http://schemas.openxmlformats.org/officeDocument/2006/relationships/hyperlink" Target="https://www.coderdojobelgium.be/" TargetMode="External"/><Relationship Id="rId179" Type="http://schemas.openxmlformats.org/officeDocument/2006/relationships/hyperlink" Target="https://www.coderdojobelgium.be/" TargetMode="External"/><Relationship Id="rId178" Type="http://schemas.openxmlformats.org/officeDocument/2006/relationships/hyperlink" Target="mailto:info@coderdojobelgium.be" TargetMode="External"/><Relationship Id="rId177" Type="http://schemas.openxmlformats.org/officeDocument/2006/relationships/hyperlink" Target="https://www.coderdojobelgium.be/" TargetMode="External"/><Relationship Id="rId20" Type="http://schemas.openxmlformats.org/officeDocument/2006/relationships/hyperlink" Target="mailto:info@coderdojobelgium.be" TargetMode="External"/><Relationship Id="rId22" Type="http://schemas.openxmlformats.org/officeDocument/2006/relationships/hyperlink" Target="mailto:info@coderdojobelgium.be" TargetMode="External"/><Relationship Id="rId21" Type="http://schemas.openxmlformats.org/officeDocument/2006/relationships/hyperlink" Target="https://www.coderdojobelgium.be/" TargetMode="External"/><Relationship Id="rId24" Type="http://schemas.openxmlformats.org/officeDocument/2006/relationships/hyperlink" Target="mailto:info@coderdojobelgium.be" TargetMode="External"/><Relationship Id="rId23" Type="http://schemas.openxmlformats.org/officeDocument/2006/relationships/hyperlink" Target="https://www.coderdojobelgium.be/" TargetMode="External"/><Relationship Id="rId26" Type="http://schemas.openxmlformats.org/officeDocument/2006/relationships/hyperlink" Target="mailto:info@coderdojobelgium.be" TargetMode="External"/><Relationship Id="rId25" Type="http://schemas.openxmlformats.org/officeDocument/2006/relationships/hyperlink" Target="https://www.coderdojobelgium.be/" TargetMode="External"/><Relationship Id="rId28" Type="http://schemas.openxmlformats.org/officeDocument/2006/relationships/hyperlink" Target="mailto:info@coderdojobelgium.be" TargetMode="External"/><Relationship Id="rId27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/" TargetMode="External"/><Relationship Id="rId11" Type="http://schemas.openxmlformats.org/officeDocument/2006/relationships/hyperlink" Target="https://www.coderdojobelgium.be/" TargetMode="External"/><Relationship Id="rId10" Type="http://schemas.openxmlformats.org/officeDocument/2006/relationships/hyperlink" Target="mailto:info@coderdojobelgium.be" TargetMode="External"/><Relationship Id="rId13" Type="http://schemas.openxmlformats.org/officeDocument/2006/relationships/hyperlink" Target="https://www.coderdojobelgium.be/" TargetMode="External"/><Relationship Id="rId12" Type="http://schemas.openxmlformats.org/officeDocument/2006/relationships/hyperlink" Target="mailto:info@coderdojobelgium.be" TargetMode="External"/><Relationship Id="rId15" Type="http://schemas.openxmlformats.org/officeDocument/2006/relationships/hyperlink" Target="https://www.coderdojobelgium.be/" TargetMode="External"/><Relationship Id="rId198" Type="http://schemas.openxmlformats.org/officeDocument/2006/relationships/hyperlink" Target="mailto:info@coderdojobelgium.be" TargetMode="External"/><Relationship Id="rId14" Type="http://schemas.openxmlformats.org/officeDocument/2006/relationships/hyperlink" Target="mailto:info@coderdojobelgium.be" TargetMode="External"/><Relationship Id="rId197" Type="http://schemas.openxmlformats.org/officeDocument/2006/relationships/hyperlink" Target="https://www.coderdojobelgium.be/" TargetMode="External"/><Relationship Id="rId17" Type="http://schemas.openxmlformats.org/officeDocument/2006/relationships/hyperlink" Target="https://www.coderdojobelgium.be/" TargetMode="External"/><Relationship Id="rId196" Type="http://schemas.openxmlformats.org/officeDocument/2006/relationships/hyperlink" Target="mailto:info@coderdojobelgium.be" TargetMode="External"/><Relationship Id="rId16" Type="http://schemas.openxmlformats.org/officeDocument/2006/relationships/hyperlink" Target="mailto:info@coderdojobelgium.be" TargetMode="External"/><Relationship Id="rId195" Type="http://schemas.openxmlformats.org/officeDocument/2006/relationships/hyperlink" Target="https://www.coderdojobelgium.be/" TargetMode="External"/><Relationship Id="rId19" Type="http://schemas.openxmlformats.org/officeDocument/2006/relationships/hyperlink" Target="https://www.coderdojobelgium.be/" TargetMode="External"/><Relationship Id="rId18" Type="http://schemas.openxmlformats.org/officeDocument/2006/relationships/hyperlink" Target="mailto:info@coderdojobelgium.be" TargetMode="External"/><Relationship Id="rId199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83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85" Type="http://schemas.openxmlformats.org/officeDocument/2006/relationships/hyperlink" Target="https://www.coderdojobelgium.be/" TargetMode="External"/><Relationship Id="rId88" Type="http://schemas.openxmlformats.org/officeDocument/2006/relationships/hyperlink" Target="mailto:info@coderdojobelgium.be" TargetMode="External"/><Relationship Id="rId150" Type="http://schemas.openxmlformats.org/officeDocument/2006/relationships/hyperlink" Target="mailto:info@coderdojobelgium.be" TargetMode="External"/><Relationship Id="rId87" Type="http://schemas.openxmlformats.org/officeDocument/2006/relationships/hyperlink" Target="https://www.coderdojobelgium.be/" TargetMode="External"/><Relationship Id="rId89" Type="http://schemas.openxmlformats.org/officeDocument/2006/relationships/hyperlink" Target="https://www.coderdojobelgium.be/" TargetMode="External"/><Relationship Id="rId80" Type="http://schemas.openxmlformats.org/officeDocument/2006/relationships/hyperlink" Target="mailto:info@coderdojobelgium.be" TargetMode="External"/><Relationship Id="rId82" Type="http://schemas.openxmlformats.org/officeDocument/2006/relationships/hyperlink" Target="mailto:info@coderdojobelgium.be" TargetMode="External"/><Relationship Id="rId81" Type="http://schemas.openxmlformats.org/officeDocument/2006/relationships/hyperlink" Target="https://www.coderdojobelgium.be/" TargetMode="External"/><Relationship Id="rId1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3" Type="http://schemas.openxmlformats.org/officeDocument/2006/relationships/hyperlink" Target="https://www.coderdojobelgium.be/" TargetMode="External"/><Relationship Id="rId149" Type="http://schemas.openxmlformats.org/officeDocument/2006/relationships/hyperlink" Target="https://www.coderdojobelgium.be/" TargetMode="External"/><Relationship Id="rId4" Type="http://schemas.openxmlformats.org/officeDocument/2006/relationships/hyperlink" Target="mailto:info@coderdojobelgium.be" TargetMode="External"/><Relationship Id="rId148" Type="http://schemas.openxmlformats.org/officeDocument/2006/relationships/hyperlink" Target="mailto:info@coderdojobelgium.be" TargetMode="External"/><Relationship Id="rId9" Type="http://schemas.openxmlformats.org/officeDocument/2006/relationships/hyperlink" Target="https://www.coderdojobelgium.be/" TargetMode="External"/><Relationship Id="rId143" Type="http://schemas.openxmlformats.org/officeDocument/2006/relationships/hyperlink" Target="https://www.coderdojobelgium.be/" TargetMode="External"/><Relationship Id="rId142" Type="http://schemas.openxmlformats.org/officeDocument/2006/relationships/hyperlink" Target="mailto:info@coderdojobelgium.be" TargetMode="External"/><Relationship Id="rId141" Type="http://schemas.openxmlformats.org/officeDocument/2006/relationships/hyperlink" Target="https://www.coderdojobelgium.be/" TargetMode="External"/><Relationship Id="rId140" Type="http://schemas.openxmlformats.org/officeDocument/2006/relationships/hyperlink" Target="mailto:info@coderdojobelgium.be" TargetMode="External"/><Relationship Id="rId5" Type="http://schemas.openxmlformats.org/officeDocument/2006/relationships/hyperlink" Target="https://www.coderdojobelgium.be/" TargetMode="External"/><Relationship Id="rId147" Type="http://schemas.openxmlformats.org/officeDocument/2006/relationships/hyperlink" Target="https://www.coderdojobelgium.be/" TargetMode="External"/><Relationship Id="rId6" Type="http://schemas.openxmlformats.org/officeDocument/2006/relationships/hyperlink" Target="mailto:info@coderdojobelgium.be" TargetMode="External"/><Relationship Id="rId146" Type="http://schemas.openxmlformats.org/officeDocument/2006/relationships/hyperlink" Target="mailto:info@coderdojobelgium.be" TargetMode="External"/><Relationship Id="rId7" Type="http://schemas.openxmlformats.org/officeDocument/2006/relationships/hyperlink" Target="https://www.coderdojobelgium.be/" TargetMode="External"/><Relationship Id="rId145" Type="http://schemas.openxmlformats.org/officeDocument/2006/relationships/hyperlink" Target="https://www.coderdojobelgium.be/" TargetMode="External"/><Relationship Id="rId8" Type="http://schemas.openxmlformats.org/officeDocument/2006/relationships/hyperlink" Target="mailto:info@coderdojobelgium.be" TargetMode="External"/><Relationship Id="rId144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2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74" Type="http://schemas.openxmlformats.org/officeDocument/2006/relationships/hyperlink" Target="mailto:info@coderdojobelgium.be" TargetMode="External"/><Relationship Id="rId77" Type="http://schemas.openxmlformats.org/officeDocument/2006/relationships/hyperlink" Target="https://www.coderdojobelgium.be/" TargetMode="External"/><Relationship Id="rId76" Type="http://schemas.openxmlformats.org/officeDocument/2006/relationships/hyperlink" Target="mailto:info@coderdojobelgium.be" TargetMode="External"/><Relationship Id="rId79" Type="http://schemas.openxmlformats.org/officeDocument/2006/relationships/hyperlink" Target="https://www.coderdojobelgium.be/" TargetMode="External"/><Relationship Id="rId78" Type="http://schemas.openxmlformats.org/officeDocument/2006/relationships/hyperlink" Target="mailto:info@coderdojobelgium.be" TargetMode="External"/><Relationship Id="rId71" Type="http://schemas.openxmlformats.org/officeDocument/2006/relationships/hyperlink" Target="https://www.coderdojobelgium.be/" TargetMode="External"/><Relationship Id="rId70" Type="http://schemas.openxmlformats.org/officeDocument/2006/relationships/hyperlink" Target="mailto:info@coderdojobelgium.be" TargetMode="External"/><Relationship Id="rId139" Type="http://schemas.openxmlformats.org/officeDocument/2006/relationships/hyperlink" Target="https://www.coderdojobelgium.be/" TargetMode="External"/><Relationship Id="rId138" Type="http://schemas.openxmlformats.org/officeDocument/2006/relationships/hyperlink" Target="mailto:info@coderdojobelgium.be" TargetMode="External"/><Relationship Id="rId137" Type="http://schemas.openxmlformats.org/officeDocument/2006/relationships/hyperlink" Target="https://www.coderdojobelgium.be/" TargetMode="External"/><Relationship Id="rId132" Type="http://schemas.openxmlformats.org/officeDocument/2006/relationships/hyperlink" Target="mailto:info@coderdojobelgium.be" TargetMode="External"/><Relationship Id="rId131" Type="http://schemas.openxmlformats.org/officeDocument/2006/relationships/hyperlink" Target="https://www.coderdojobelgium.be/" TargetMode="External"/><Relationship Id="rId130" Type="http://schemas.openxmlformats.org/officeDocument/2006/relationships/hyperlink" Target="mailto:info@coderdojobelgium.be" TargetMode="External"/><Relationship Id="rId136" Type="http://schemas.openxmlformats.org/officeDocument/2006/relationships/hyperlink" Target="mailto:info@coderdojobelgium.be" TargetMode="External"/><Relationship Id="rId135" Type="http://schemas.openxmlformats.org/officeDocument/2006/relationships/hyperlink" Target="https://www.coderdojobelgium.be/" TargetMode="External"/><Relationship Id="rId134" Type="http://schemas.openxmlformats.org/officeDocument/2006/relationships/hyperlink" Target="mailto:info@coderdojobelgium.be" TargetMode="External"/><Relationship Id="rId133" Type="http://schemas.openxmlformats.org/officeDocument/2006/relationships/hyperlink" Target="https://www.coderdojobelgium.be/" TargetMode="External"/><Relationship Id="rId62" Type="http://schemas.openxmlformats.org/officeDocument/2006/relationships/hyperlink" Target="mailto:info@coderdojobelgium.be" TargetMode="External"/><Relationship Id="rId61" Type="http://schemas.openxmlformats.org/officeDocument/2006/relationships/hyperlink" Target="https://www.coderdojobelgium.be/" TargetMode="External"/><Relationship Id="rId64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66" Type="http://schemas.openxmlformats.org/officeDocument/2006/relationships/hyperlink" Target="mailto:info@coderdojobelgium.be" TargetMode="External"/><Relationship Id="rId172" Type="http://schemas.openxmlformats.org/officeDocument/2006/relationships/hyperlink" Target="mailto:info@coderdojobelgium.be" TargetMode="External"/><Relationship Id="rId65" Type="http://schemas.openxmlformats.org/officeDocument/2006/relationships/hyperlink" Target="https://www.coderdojobelgium.be/" TargetMode="External"/><Relationship Id="rId171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170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60" Type="http://schemas.openxmlformats.org/officeDocument/2006/relationships/hyperlink" Target="mailto:info@coderdojobelgium.be" TargetMode="External"/><Relationship Id="rId165" Type="http://schemas.openxmlformats.org/officeDocument/2006/relationships/hyperlink" Target="https://www.coderdojobelgium.be/" TargetMode="External"/><Relationship Id="rId69" Type="http://schemas.openxmlformats.org/officeDocument/2006/relationships/hyperlink" Target="https://www.coderdojobelgium.be/" TargetMode="External"/><Relationship Id="rId164" Type="http://schemas.openxmlformats.org/officeDocument/2006/relationships/hyperlink" Target="mailto:info@coderdojobelgium.be" TargetMode="External"/><Relationship Id="rId163" Type="http://schemas.openxmlformats.org/officeDocument/2006/relationships/hyperlink" Target="https://www.coderdojobelgium.be/" TargetMode="External"/><Relationship Id="rId162" Type="http://schemas.openxmlformats.org/officeDocument/2006/relationships/hyperlink" Target="mailto:info@coderdojobelgium.be" TargetMode="External"/><Relationship Id="rId169" Type="http://schemas.openxmlformats.org/officeDocument/2006/relationships/hyperlink" Target="https://www.coderdojobelgium.be/" TargetMode="External"/><Relationship Id="rId168" Type="http://schemas.openxmlformats.org/officeDocument/2006/relationships/hyperlink" Target="mailto:info@coderdojobelgium.be" TargetMode="External"/><Relationship Id="rId167" Type="http://schemas.openxmlformats.org/officeDocument/2006/relationships/hyperlink" Target="https://www.coderdojobelgium.be/" TargetMode="External"/><Relationship Id="rId166" Type="http://schemas.openxmlformats.org/officeDocument/2006/relationships/hyperlink" Target="mailto:info@coderdojobelgium.be" TargetMode="External"/><Relationship Id="rId51" Type="http://schemas.openxmlformats.org/officeDocument/2006/relationships/hyperlink" Target="https://www.coderdojobelgium.be/" TargetMode="External"/><Relationship Id="rId50" Type="http://schemas.openxmlformats.org/officeDocument/2006/relationships/hyperlink" Target="mailto:info@coderdojobelgium.be" TargetMode="External"/><Relationship Id="rId53" Type="http://schemas.openxmlformats.org/officeDocument/2006/relationships/hyperlink" Target="https://www.coderdojobelgium.be/" TargetMode="External"/><Relationship Id="rId52" Type="http://schemas.openxmlformats.org/officeDocument/2006/relationships/hyperlink" Target="mailto:info@coderdojobelgium.be" TargetMode="External"/><Relationship Id="rId55" Type="http://schemas.openxmlformats.org/officeDocument/2006/relationships/hyperlink" Target="https://www.coderdojobelgium.be/" TargetMode="External"/><Relationship Id="rId161" Type="http://schemas.openxmlformats.org/officeDocument/2006/relationships/hyperlink" Target="https://www.coderdojobelgium.be/" TargetMode="External"/><Relationship Id="rId54" Type="http://schemas.openxmlformats.org/officeDocument/2006/relationships/hyperlink" Target="mailto:info@coderdojobelgium.be" TargetMode="External"/><Relationship Id="rId160" Type="http://schemas.openxmlformats.org/officeDocument/2006/relationships/hyperlink" Target="mailto:info@coderdojobelgium.be" TargetMode="External"/><Relationship Id="rId57" Type="http://schemas.openxmlformats.org/officeDocument/2006/relationships/hyperlink" Target="https://www.coderdojobelgium.be/" TargetMode="External"/><Relationship Id="rId56" Type="http://schemas.openxmlformats.org/officeDocument/2006/relationships/hyperlink" Target="mailto:info@coderdojobelgium.be" TargetMode="External"/><Relationship Id="rId159" Type="http://schemas.openxmlformats.org/officeDocument/2006/relationships/hyperlink" Target="https://www.coderdojobelgium.be/" TargetMode="External"/><Relationship Id="rId59" Type="http://schemas.openxmlformats.org/officeDocument/2006/relationships/hyperlink" Target="https://www.coderdojobelgium.be/" TargetMode="External"/><Relationship Id="rId154" Type="http://schemas.openxmlformats.org/officeDocument/2006/relationships/hyperlink" Target="mailto:info@coderdojobelgium.be" TargetMode="External"/><Relationship Id="rId58" Type="http://schemas.openxmlformats.org/officeDocument/2006/relationships/hyperlink" Target="mailto:info@coderdojobelgium.be" TargetMode="External"/><Relationship Id="rId153" Type="http://schemas.openxmlformats.org/officeDocument/2006/relationships/hyperlink" Target="https://www.coderdojobelgium.be/" TargetMode="External"/><Relationship Id="rId152" Type="http://schemas.openxmlformats.org/officeDocument/2006/relationships/hyperlink" Target="mailto:info@coderdojobelgium.be" TargetMode="External"/><Relationship Id="rId151" Type="http://schemas.openxmlformats.org/officeDocument/2006/relationships/hyperlink" Target="https://www.coderdojobelgium.be/" TargetMode="External"/><Relationship Id="rId158" Type="http://schemas.openxmlformats.org/officeDocument/2006/relationships/hyperlink" Target="mailto:info@coderdojobelgium.be" TargetMode="External"/><Relationship Id="rId157" Type="http://schemas.openxmlformats.org/officeDocument/2006/relationships/hyperlink" Target="https://www.coderdojobelgium.be/" TargetMode="External"/><Relationship Id="rId156" Type="http://schemas.openxmlformats.org/officeDocument/2006/relationships/hyperlink" Target="mailto:info@coderdojobelgium.be" TargetMode="External"/><Relationship Id="rId155" Type="http://schemas.openxmlformats.org/officeDocument/2006/relationships/hyperlink" Target="https://www.coderdojobelgium.be/" TargetMode="External"/><Relationship Id="rId107" Type="http://schemas.openxmlformats.org/officeDocument/2006/relationships/hyperlink" Target="https://www.coderdojobelgium.be/" TargetMode="External"/><Relationship Id="rId228" Type="http://schemas.openxmlformats.org/officeDocument/2006/relationships/hyperlink" Target="mailto:info@coderdojobelgium.be" TargetMode="External"/><Relationship Id="rId106" Type="http://schemas.openxmlformats.org/officeDocument/2006/relationships/hyperlink" Target="mailto:info@coderdojobelgium.be" TargetMode="External"/><Relationship Id="rId227" Type="http://schemas.openxmlformats.org/officeDocument/2006/relationships/hyperlink" Target="https://www.coderdojobelgium.be/" TargetMode="External"/><Relationship Id="rId105" Type="http://schemas.openxmlformats.org/officeDocument/2006/relationships/hyperlink" Target="https://www.coderdojobelgium.be/" TargetMode="External"/><Relationship Id="rId226" Type="http://schemas.openxmlformats.org/officeDocument/2006/relationships/hyperlink" Target="mailto:info@coderdojobelgium.be" TargetMode="External"/><Relationship Id="rId104" Type="http://schemas.openxmlformats.org/officeDocument/2006/relationships/hyperlink" Target="mailto:info@coderdojobelgium.be" TargetMode="External"/><Relationship Id="rId225" Type="http://schemas.openxmlformats.org/officeDocument/2006/relationships/hyperlink" Target="https://www.coderdojobelgium.be/" TargetMode="External"/><Relationship Id="rId109" Type="http://schemas.openxmlformats.org/officeDocument/2006/relationships/hyperlink" Target="https://www.coderdojobelgium.be/" TargetMode="External"/><Relationship Id="rId108" Type="http://schemas.openxmlformats.org/officeDocument/2006/relationships/hyperlink" Target="mailto:info@coderdojobelgium.be" TargetMode="External"/><Relationship Id="rId229" Type="http://schemas.openxmlformats.org/officeDocument/2006/relationships/hyperlink" Target="https://www.coderdojobelgium.be/" TargetMode="External"/><Relationship Id="rId220" Type="http://schemas.openxmlformats.org/officeDocument/2006/relationships/hyperlink" Target="mailto:info@coderdojobelgium.be" TargetMode="External"/><Relationship Id="rId103" Type="http://schemas.openxmlformats.org/officeDocument/2006/relationships/hyperlink" Target="https://www.coderdojobelgium.be/" TargetMode="External"/><Relationship Id="rId224" Type="http://schemas.openxmlformats.org/officeDocument/2006/relationships/hyperlink" Target="mailto:info@coderdojobelgium.be" TargetMode="External"/><Relationship Id="rId102" Type="http://schemas.openxmlformats.org/officeDocument/2006/relationships/hyperlink" Target="mailto:info@coderdojobelgium.be" TargetMode="External"/><Relationship Id="rId223" Type="http://schemas.openxmlformats.org/officeDocument/2006/relationships/hyperlink" Target="https://www.coderdojobelgium.be/" TargetMode="External"/><Relationship Id="rId101" Type="http://schemas.openxmlformats.org/officeDocument/2006/relationships/hyperlink" Target="https://www.coderdojobelgium.be/" TargetMode="External"/><Relationship Id="rId222" Type="http://schemas.openxmlformats.org/officeDocument/2006/relationships/hyperlink" Target="mailto:info@coderdojobelgium.be" TargetMode="External"/><Relationship Id="rId100" Type="http://schemas.openxmlformats.org/officeDocument/2006/relationships/hyperlink" Target="mailto:info@coderdojobelgium.be" TargetMode="External"/><Relationship Id="rId221" Type="http://schemas.openxmlformats.org/officeDocument/2006/relationships/hyperlink" Target="https://www.coderdojobelgium.be/" TargetMode="External"/><Relationship Id="rId217" Type="http://schemas.openxmlformats.org/officeDocument/2006/relationships/hyperlink" Target="https://www.coderdojobelgium.be/" TargetMode="External"/><Relationship Id="rId216" Type="http://schemas.openxmlformats.org/officeDocument/2006/relationships/hyperlink" Target="mailto:info@coderdojobelgium.be" TargetMode="External"/><Relationship Id="rId215" Type="http://schemas.openxmlformats.org/officeDocument/2006/relationships/hyperlink" Target="https://www.coderdojobelgium.be/" TargetMode="External"/><Relationship Id="rId214" Type="http://schemas.openxmlformats.org/officeDocument/2006/relationships/hyperlink" Target="mailto:info@coderdojobelgium.be" TargetMode="External"/><Relationship Id="rId219" Type="http://schemas.openxmlformats.org/officeDocument/2006/relationships/hyperlink" Target="https://www.coderdojobelgium.be/" TargetMode="External"/><Relationship Id="rId218" Type="http://schemas.openxmlformats.org/officeDocument/2006/relationships/hyperlink" Target="mailto:info@coderdojobelgium.be" TargetMode="External"/><Relationship Id="rId213" Type="http://schemas.openxmlformats.org/officeDocument/2006/relationships/hyperlink" Target="https://www.coderdojobelgium.be/" TargetMode="External"/><Relationship Id="rId212" Type="http://schemas.openxmlformats.org/officeDocument/2006/relationships/hyperlink" Target="mailto:info@coderdojobelgium.be" TargetMode="External"/><Relationship Id="rId211" Type="http://schemas.openxmlformats.org/officeDocument/2006/relationships/hyperlink" Target="https://www.coderdojobelgium.be/" TargetMode="External"/><Relationship Id="rId210" Type="http://schemas.openxmlformats.org/officeDocument/2006/relationships/hyperlink" Target="mailto:info@coderdojobelgium.be" TargetMode="External"/><Relationship Id="rId129" Type="http://schemas.openxmlformats.org/officeDocument/2006/relationships/hyperlink" Target="https://www.coderdojobelgium.be/" TargetMode="External"/><Relationship Id="rId128" Type="http://schemas.openxmlformats.org/officeDocument/2006/relationships/hyperlink" Target="mailto:info@coderdojobelgium.be" TargetMode="External"/><Relationship Id="rId249" Type="http://schemas.openxmlformats.org/officeDocument/2006/relationships/drawing" Target="../drawings/drawing6.xml"/><Relationship Id="rId127" Type="http://schemas.openxmlformats.org/officeDocument/2006/relationships/hyperlink" Target="https://www.coderdojobelgium.be/" TargetMode="External"/><Relationship Id="rId248" Type="http://schemas.openxmlformats.org/officeDocument/2006/relationships/hyperlink" Target="mailto:info@coderdojobelgium.be" TargetMode="External"/><Relationship Id="rId126" Type="http://schemas.openxmlformats.org/officeDocument/2006/relationships/hyperlink" Target="mailto:info@coderdojobelgium.be" TargetMode="External"/><Relationship Id="rId247" Type="http://schemas.openxmlformats.org/officeDocument/2006/relationships/hyperlink" Target="https://www.coderdojobelgium.be/" TargetMode="External"/><Relationship Id="rId121" Type="http://schemas.openxmlformats.org/officeDocument/2006/relationships/hyperlink" Target="https://www.coderdojobelgium.be/" TargetMode="External"/><Relationship Id="rId242" Type="http://schemas.openxmlformats.org/officeDocument/2006/relationships/hyperlink" Target="mailto:info@coderdojobelgium.be" TargetMode="External"/><Relationship Id="rId120" Type="http://schemas.openxmlformats.org/officeDocument/2006/relationships/hyperlink" Target="mailto:info@coderdojobelgium.be" TargetMode="External"/><Relationship Id="rId241" Type="http://schemas.openxmlformats.org/officeDocument/2006/relationships/hyperlink" Target="https://www.coderdojobelgium.be/" TargetMode="External"/><Relationship Id="rId240" Type="http://schemas.openxmlformats.org/officeDocument/2006/relationships/hyperlink" Target="mailto:info@coderdojobelgium.be" TargetMode="External"/><Relationship Id="rId125" Type="http://schemas.openxmlformats.org/officeDocument/2006/relationships/hyperlink" Target="https://www.coderdojobelgium.be/" TargetMode="External"/><Relationship Id="rId246" Type="http://schemas.openxmlformats.org/officeDocument/2006/relationships/hyperlink" Target="mailto:info@coderdojobelgium.be" TargetMode="External"/><Relationship Id="rId124" Type="http://schemas.openxmlformats.org/officeDocument/2006/relationships/hyperlink" Target="mailto:info@coderdojobelgium.be" TargetMode="External"/><Relationship Id="rId245" Type="http://schemas.openxmlformats.org/officeDocument/2006/relationships/hyperlink" Target="https://www.coderdojobelgium.be/" TargetMode="External"/><Relationship Id="rId123" Type="http://schemas.openxmlformats.org/officeDocument/2006/relationships/hyperlink" Target="https://www.coderdojobelgium.be/" TargetMode="External"/><Relationship Id="rId244" Type="http://schemas.openxmlformats.org/officeDocument/2006/relationships/hyperlink" Target="mailto:info@coderdojobelgium.be" TargetMode="External"/><Relationship Id="rId122" Type="http://schemas.openxmlformats.org/officeDocument/2006/relationships/hyperlink" Target="mailto:info@coderdojobelgium.be" TargetMode="External"/><Relationship Id="rId243" Type="http://schemas.openxmlformats.org/officeDocument/2006/relationships/hyperlink" Target="https://www.coderdojobelgium.be/" TargetMode="External"/><Relationship Id="rId95" Type="http://schemas.openxmlformats.org/officeDocument/2006/relationships/hyperlink" Target="https://www.coderdojobelgium.be/" TargetMode="External"/><Relationship Id="rId94" Type="http://schemas.openxmlformats.org/officeDocument/2006/relationships/hyperlink" Target="mailto:info@coderdojobelgium.be" TargetMode="External"/><Relationship Id="rId97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99" Type="http://schemas.openxmlformats.org/officeDocument/2006/relationships/hyperlink" Target="https://www.coderdojobelgium.be/" TargetMode="External"/><Relationship Id="rId98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90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2" Type="http://schemas.openxmlformats.org/officeDocument/2006/relationships/hyperlink" Target="mailto:info@coderdojobelgium.be" TargetMode="External"/><Relationship Id="rId118" Type="http://schemas.openxmlformats.org/officeDocument/2006/relationships/hyperlink" Target="mailto:info@coderdojobelgium.be" TargetMode="External"/><Relationship Id="rId239" Type="http://schemas.openxmlformats.org/officeDocument/2006/relationships/hyperlink" Target="https://www.coderdojobelgium.be/" TargetMode="External"/><Relationship Id="rId117" Type="http://schemas.openxmlformats.org/officeDocument/2006/relationships/hyperlink" Target="https://www.coderdojobelgium.be/" TargetMode="External"/><Relationship Id="rId238" Type="http://schemas.openxmlformats.org/officeDocument/2006/relationships/hyperlink" Target="mailto:info@coderdojobelgium.be" TargetMode="External"/><Relationship Id="rId116" Type="http://schemas.openxmlformats.org/officeDocument/2006/relationships/hyperlink" Target="mailto:info@coderdojobelgium.be" TargetMode="External"/><Relationship Id="rId237" Type="http://schemas.openxmlformats.org/officeDocument/2006/relationships/hyperlink" Target="https://www.coderdojobelgium.be/" TargetMode="External"/><Relationship Id="rId115" Type="http://schemas.openxmlformats.org/officeDocument/2006/relationships/hyperlink" Target="https://www.coderdojobelgium.be/" TargetMode="External"/><Relationship Id="rId236" Type="http://schemas.openxmlformats.org/officeDocument/2006/relationships/hyperlink" Target="mailto:info@coderdojobelgium.be" TargetMode="External"/><Relationship Id="rId119" Type="http://schemas.openxmlformats.org/officeDocument/2006/relationships/hyperlink" Target="https://www.coderdojobelgium.be/" TargetMode="External"/><Relationship Id="rId110" Type="http://schemas.openxmlformats.org/officeDocument/2006/relationships/hyperlink" Target="mailto:info@coderdojobelgium.be" TargetMode="External"/><Relationship Id="rId231" Type="http://schemas.openxmlformats.org/officeDocument/2006/relationships/hyperlink" Target="https://www.coderdojobelgium.be/" TargetMode="External"/><Relationship Id="rId230" Type="http://schemas.openxmlformats.org/officeDocument/2006/relationships/hyperlink" Target="mailto:info@coderdojobelgium.be" TargetMode="External"/><Relationship Id="rId114" Type="http://schemas.openxmlformats.org/officeDocument/2006/relationships/hyperlink" Target="mailto:info@coderdojobelgium.be" TargetMode="External"/><Relationship Id="rId235" Type="http://schemas.openxmlformats.org/officeDocument/2006/relationships/hyperlink" Target="https://www.coderdojobelgium.be/" TargetMode="External"/><Relationship Id="rId113" Type="http://schemas.openxmlformats.org/officeDocument/2006/relationships/hyperlink" Target="https://www.coderdojobelgium.be/" TargetMode="External"/><Relationship Id="rId234" Type="http://schemas.openxmlformats.org/officeDocument/2006/relationships/hyperlink" Target="mailto:info@coderdojobelgium.be" TargetMode="External"/><Relationship Id="rId112" Type="http://schemas.openxmlformats.org/officeDocument/2006/relationships/hyperlink" Target="mailto:info@coderdojobelgium.be" TargetMode="External"/><Relationship Id="rId233" Type="http://schemas.openxmlformats.org/officeDocument/2006/relationships/hyperlink" Target="https://www.coderdojobelgium.be/" TargetMode="External"/><Relationship Id="rId111" Type="http://schemas.openxmlformats.org/officeDocument/2006/relationships/hyperlink" Target="https://www.coderdojobelgium.be/" TargetMode="External"/><Relationship Id="rId232" Type="http://schemas.openxmlformats.org/officeDocument/2006/relationships/hyperlink" Target="mailto:info@coderdojobelgium.be" TargetMode="External"/><Relationship Id="rId206" Type="http://schemas.openxmlformats.org/officeDocument/2006/relationships/hyperlink" Target="mailto:info@coderdojobelgium.be" TargetMode="External"/><Relationship Id="rId205" Type="http://schemas.openxmlformats.org/officeDocument/2006/relationships/hyperlink" Target="https://www.coderdojobelgium.be/" TargetMode="External"/><Relationship Id="rId204" Type="http://schemas.openxmlformats.org/officeDocument/2006/relationships/hyperlink" Target="mailto:info@coderdojobelgium.be" TargetMode="External"/><Relationship Id="rId203" Type="http://schemas.openxmlformats.org/officeDocument/2006/relationships/hyperlink" Target="https://www.coderdojobelgium.be/" TargetMode="External"/><Relationship Id="rId209" Type="http://schemas.openxmlformats.org/officeDocument/2006/relationships/hyperlink" Target="https://www.coderdojobelgium.be/" TargetMode="External"/><Relationship Id="rId208" Type="http://schemas.openxmlformats.org/officeDocument/2006/relationships/hyperlink" Target="mailto:info@coderdojobelgium.be" TargetMode="External"/><Relationship Id="rId207" Type="http://schemas.openxmlformats.org/officeDocument/2006/relationships/hyperlink" Target="https://www.coderdojobelgium.be/" TargetMode="External"/><Relationship Id="rId202" Type="http://schemas.openxmlformats.org/officeDocument/2006/relationships/hyperlink" Target="mailto:info@coderdojobelgium.be" TargetMode="External"/><Relationship Id="rId201" Type="http://schemas.openxmlformats.org/officeDocument/2006/relationships/hyperlink" Target="https://www.coderdojobelgium.be/" TargetMode="External"/><Relationship Id="rId200" Type="http://schemas.openxmlformats.org/officeDocument/2006/relationships/hyperlink" Target="mailto:info@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7.0"/>
    <col customWidth="1" min="3" max="3" width="16.11"/>
    <col customWidth="1" min="4" max="4" width="11.78"/>
    <col customWidth="1" min="5" max="5" width="93.89"/>
    <col customWidth="1" min="6" max="6" width="25.22"/>
    <col customWidth="1" min="7" max="7" width="23.33"/>
    <col customWidth="1" min="8" max="8" width="6.78"/>
    <col customWidth="1" min="9" max="9" width="7.89"/>
    <col customWidth="1" min="10" max="10" width="54.89"/>
    <col customWidth="1" min="11" max="11" width="14.89"/>
    <col customWidth="1" min="12" max="12" width="9.44"/>
    <col customWidth="1" min="13" max="13" width="26.0"/>
    <col customWidth="1" min="14" max="14" width="20.67"/>
    <col customWidth="1" min="15" max="15" width="21.0"/>
    <col customWidth="1" min="16" max="16" width="31.44"/>
    <col customWidth="1" min="17" max="17" width="9.22"/>
    <col customWidth="1" min="18" max="18" width="8.44"/>
    <col customWidth="1" min="19" max="27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18</v>
      </c>
      <c r="B2" s="4" t="str">
        <f>VLOOKUP($A2,'MASTER LIST'!$A$2:$R$198,2,FALSE)</f>
        <v>CoderDojo Belgium</v>
      </c>
      <c r="C2" s="4" t="str">
        <f>VLOOKUP($A2,'MASTER LIST'!$A$2:$R$198,3,FALSE)</f>
        <v>non profit</v>
      </c>
      <c r="D2" s="4" t="str">
        <f>VLOOKUP($A2,'MASTER LIST'!$A$2:$R$198,4,FALSE)</f>
        <v>open-in-person</v>
      </c>
      <c r="E2" s="4" t="str">
        <f>VLOOKUP($A2,'MASTER LIST'!$A$2:$R$198,5,FALSE)</f>
        <v>Chez CoderDojo, filles et garçons apprennent à programmer, à créer des sites web, à développer des applications et des jeux, etc.</v>
      </c>
      <c r="F2" s="5">
        <f>VLOOKUP($A2,'MASTER LIST'!$A$2:$R$198,6,FALSE)</f>
        <v>45353</v>
      </c>
      <c r="G2" s="4" t="str">
        <f>VLOOKUP($A2,'MASTER LIST'!$A$2:$R$198,7,FALSE)</f>
        <v>10,1,19,17</v>
      </c>
      <c r="H2" s="4" t="str">
        <f>VLOOKUP($A2,'MASTER LIST'!$A$2:$R$198,8,FALSE)</f>
        <v>Belgium</v>
      </c>
      <c r="I2" s="4" t="str">
        <f>VLOOKUP($A2,'MASTER LIST'!$A$2:$R$198,9,FALSE)</f>
        <v>FR</v>
      </c>
      <c r="J2" s="4" t="str">
        <f>VLOOKUP($A2,'MASTER LIST'!$A$2:$R$198,10,FALSE)</f>
        <v>rue Albert n°1, 5030 Gembloux</v>
      </c>
      <c r="K2" s="6">
        <v>45976.0</v>
      </c>
      <c r="L2" s="6">
        <v>45976.0</v>
      </c>
      <c r="M2" s="7" t="str">
        <f>VLOOKUP($A2,'MASTER LIST'!$A$2:$R$198,13,FALSE)</f>
        <v>https://www.coderdojobelgium.be</v>
      </c>
      <c r="N2" s="8" t="str">
        <f>VLOOKUP($A2,'MASTER LIST'!$A$2:$R$198,14,FALSE)</f>
        <v>info@coderdojobelgium.be</v>
      </c>
      <c r="O2" s="4">
        <f>VLOOKUP($A2,'MASTER LIST'!$A$2:$R$198,16,FALSE)</f>
        <v>4.695744095</v>
      </c>
      <c r="P2" s="9">
        <f>VLOOKUP($A2,'MASTER LIST'!$A$2:$R$198,15,FALSE)</f>
        <v>50.56013417</v>
      </c>
      <c r="Q2" s="4"/>
      <c r="R2" s="4"/>
    </row>
    <row r="3">
      <c r="A3" s="4" t="s">
        <v>19</v>
      </c>
      <c r="B3" s="4" t="str">
        <f>VLOOKUP($A3,'MASTER LIST'!$A$2:$R$198,2,FALSE)</f>
        <v>CoderDojo Belgium</v>
      </c>
      <c r="C3" s="4" t="str">
        <f>VLOOKUP($A3,'MASTER LIST'!$A$2:$R$198,3,FALSE)</f>
        <v>non profit</v>
      </c>
      <c r="D3" s="4" t="str">
        <f>VLOOKUP($A3,'MASTER LIST'!$A$2:$R$198,4,FALSE)</f>
        <v>open-in-person</v>
      </c>
      <c r="E3" s="4" t="str">
        <f>VLOOKUP($A3,'MASTER LIST'!$A$2:$R$198,5,FALSE)</f>
        <v>Tijdens een CoderDojo leren meisjes en jongens programmeren, websites maken, apps en spelletjes ontwikkelen enz.</v>
      </c>
      <c r="F3" s="4" t="str">
        <f>VLOOKUP($A3,'MASTER LIST'!$A$2:$R$198,6,FALSE)</f>
        <v>2, 3</v>
      </c>
      <c r="G3" s="4" t="str">
        <f>VLOOKUP($A3,'MASTER LIST'!$A$2:$R$198,7,FALSE)</f>
        <v>10,1,19,17</v>
      </c>
      <c r="H3" s="4" t="str">
        <f>VLOOKUP($A3,'MASTER LIST'!$A$2:$R$198,8,FALSE)</f>
        <v>Belgium</v>
      </c>
      <c r="I3" s="4" t="str">
        <f>VLOOKUP($A3,'MASTER LIST'!$A$2:$R$198,9,FALSE)</f>
        <v>NL</v>
      </c>
      <c r="J3" s="4" t="str">
        <f>VLOOKUP($A3,'MASTER LIST'!$A$2:$R$198,10,FALSE)</f>
        <v>Boekenplein 1, 8790 Waregem</v>
      </c>
      <c r="K3" s="10">
        <v>45675.0</v>
      </c>
      <c r="L3" s="6">
        <v>45675.0</v>
      </c>
      <c r="M3" s="7" t="str">
        <f>VLOOKUP($A3,'MASTER LIST'!$A$2:$R$198,13,FALSE)</f>
        <v>https://www.coderdojobelgium.be</v>
      </c>
      <c r="N3" s="8" t="str">
        <f>VLOOKUP($A3,'MASTER LIST'!$A$2:$R$198,14,FALSE)</f>
        <v>info@coderdojobelgium.be</v>
      </c>
      <c r="O3" s="4">
        <f>VLOOKUP($A3,'MASTER LIST'!$A$2:$R$198,16,FALSE)</f>
        <v>3.435727398</v>
      </c>
      <c r="P3" s="9">
        <f>VLOOKUP($A3,'MASTER LIST'!$A$2:$R$198,15,FALSE)</f>
        <v>50.88452418</v>
      </c>
      <c r="Q3" s="4"/>
      <c r="R3" s="4"/>
    </row>
    <row r="4">
      <c r="A4" s="4" t="s">
        <v>20</v>
      </c>
      <c r="B4" s="4" t="str">
        <f>VLOOKUP($A4,'MASTER LIST'!$A$2:$R$198,2,FALSE)</f>
        <v>CoderDojo Belgium</v>
      </c>
      <c r="C4" s="4" t="str">
        <f>VLOOKUP($A4,'MASTER LIST'!$A$2:$R$198,3,FALSE)</f>
        <v>non profit</v>
      </c>
      <c r="D4" s="4" t="str">
        <f>VLOOKUP($A4,'MASTER LIST'!$A$2:$R$198,4,FALSE)</f>
        <v>open-in-person</v>
      </c>
      <c r="E4" s="4" t="str">
        <f>VLOOKUP($A4,'MASTER LIST'!$A$2:$R$198,5,FALSE)</f>
        <v>Tijdens een CoderDojo leren meisjes en jongens programmeren, websites maken, apps en spelletjes ontwikkelen enz.</v>
      </c>
      <c r="F4" s="4" t="str">
        <f>VLOOKUP($A4,'MASTER LIST'!$A$2:$R$198,6,FALSE)</f>
        <v>2, 3</v>
      </c>
      <c r="G4" s="4" t="str">
        <f>VLOOKUP($A4,'MASTER LIST'!$A$2:$R$198,7,FALSE)</f>
        <v>10,1,19,17</v>
      </c>
      <c r="H4" s="4" t="str">
        <f>VLOOKUP($A4,'MASTER LIST'!$A$2:$R$198,8,FALSE)</f>
        <v>Belgium</v>
      </c>
      <c r="I4" s="4" t="str">
        <f>VLOOKUP($A4,'MASTER LIST'!$A$2:$R$198,9,FALSE)</f>
        <v>NL</v>
      </c>
      <c r="J4" s="4" t="str">
        <f>VLOOKUP($A4,'MASTER LIST'!$A$2:$R$198,10,FALSE)</f>
        <v>Koning Albertstraat 24 , 8600 Diksmuide</v>
      </c>
      <c r="K4" s="10">
        <v>45675.0</v>
      </c>
      <c r="L4" s="6">
        <v>45675.0</v>
      </c>
      <c r="M4" s="8" t="str">
        <f>VLOOKUP($A4,'MASTER LIST'!$A$2:$R$198,13,FALSE)</f>
        <v>https://www.coderdojobelgium.be</v>
      </c>
      <c r="N4" s="8" t="str">
        <f>VLOOKUP($A4,'MASTER LIST'!$A$2:$R$198,14,FALSE)</f>
        <v>info@coderdojobelgium.be</v>
      </c>
      <c r="O4" s="4">
        <f>VLOOKUP($A4,'MASTER LIST'!$A$2:$R$198,16,FALSE)</f>
        <v>2.864178578</v>
      </c>
      <c r="P4" s="9">
        <f>VLOOKUP($A4,'MASTER LIST'!$A$2:$R$198,15,FALSE)</f>
        <v>51.0321733</v>
      </c>
      <c r="Q4" s="4"/>
      <c r="R4" s="4"/>
    </row>
    <row r="5">
      <c r="A5" s="4" t="s">
        <v>21</v>
      </c>
      <c r="B5" s="4" t="str">
        <f>VLOOKUP($A5,'MASTER LIST'!$A$2:$R$198,2,FALSE)</f>
        <v>CoderDojo Belgium</v>
      </c>
      <c r="C5" s="4" t="str">
        <f>VLOOKUP($A5,'MASTER LIST'!$A$2:$R$198,3,FALSE)</f>
        <v>non profit</v>
      </c>
      <c r="D5" s="4" t="str">
        <f>VLOOKUP($A5,'MASTER LIST'!$A$2:$R$198,4,FALSE)</f>
        <v>open-in-person</v>
      </c>
      <c r="E5" s="4" t="str">
        <f>VLOOKUP($A5,'MASTER LIST'!$A$2:$R$198,5,FALSE)</f>
        <v>Tijdens een CoderDojo leren meisjes en jongens programmeren, websites maken, apps en spelletjes ontwikkelen enz.</v>
      </c>
      <c r="F5" s="4" t="str">
        <f>VLOOKUP($A5,'MASTER LIST'!$A$2:$R$198,6,FALSE)</f>
        <v>2, 3</v>
      </c>
      <c r="G5" s="4" t="str">
        <f>VLOOKUP($A5,'MASTER LIST'!$A$2:$R$198,7,FALSE)</f>
        <v>10,1,19,17</v>
      </c>
      <c r="H5" s="4" t="str">
        <f>VLOOKUP($A5,'MASTER LIST'!$A$2:$R$198,8,FALSE)</f>
        <v>Belgium</v>
      </c>
      <c r="I5" s="4" t="str">
        <f>VLOOKUP($A5,'MASTER LIST'!$A$2:$R$198,9,FALSE)</f>
        <v>NL</v>
      </c>
      <c r="J5" s="4" t="str">
        <f>VLOOKUP($A5,'MASTER LIST'!$A$2:$R$198,10,FALSE)</f>
        <v>cc Centrum, Dorp 22, 9810 Nazareth</v>
      </c>
      <c r="K5" s="10">
        <v>45675.0</v>
      </c>
      <c r="L5" s="6">
        <v>45675.0</v>
      </c>
      <c r="M5" s="7" t="str">
        <f>VLOOKUP($A5,'MASTER LIST'!$A$2:$R$198,13,FALSE)</f>
        <v>https://www.coderdojobelgium.be</v>
      </c>
      <c r="N5" s="8" t="str">
        <f>VLOOKUP($A5,'MASTER LIST'!$A$2:$R$198,14,FALSE)</f>
        <v>info@coderdojobelgium.be</v>
      </c>
      <c r="O5" s="4">
        <f>VLOOKUP($A5,'MASTER LIST'!$A$2:$R$198,16,FALSE)</f>
        <v>3.597696</v>
      </c>
      <c r="P5" s="9">
        <f>VLOOKUP($A5,'MASTER LIST'!$A$2:$R$198,15,FALSE)</f>
        <v>50.959658</v>
      </c>
      <c r="Q5" s="4"/>
      <c r="R5" s="4"/>
    </row>
    <row r="6">
      <c r="A6" s="4" t="s">
        <v>22</v>
      </c>
      <c r="B6" s="4" t="str">
        <f>VLOOKUP($A6,'MASTER LIST'!$A$2:$R$198,2,FALSE)</f>
        <v>CoderDojo Belgium</v>
      </c>
      <c r="C6" s="4" t="str">
        <f>VLOOKUP($A6,'MASTER LIST'!$A$2:$R$198,3,FALSE)</f>
        <v>non profit</v>
      </c>
      <c r="D6" s="4" t="str">
        <f>VLOOKUP($A6,'MASTER LIST'!$A$2:$R$198,4,FALSE)</f>
        <v>open-in-person</v>
      </c>
      <c r="E6" s="4" t="str">
        <f>VLOOKUP($A6,'MASTER LIST'!$A$2:$R$198,5,FALSE)</f>
        <v>Tijdens een CoderDojo leren meisjes en jongens programmeren, websites maken, apps en spelletjes ontwikkelen enz.</v>
      </c>
      <c r="F6" s="4" t="str">
        <f>VLOOKUP($A6,'MASTER LIST'!$A$2:$R$198,6,FALSE)</f>
        <v>2, 3</v>
      </c>
      <c r="G6" s="4" t="str">
        <f>VLOOKUP($A6,'MASTER LIST'!$A$2:$R$198,7,FALSE)</f>
        <v>10,1,19,17</v>
      </c>
      <c r="H6" s="4" t="str">
        <f>VLOOKUP($A6,'MASTER LIST'!$A$2:$R$198,8,FALSE)</f>
        <v>Belgium</v>
      </c>
      <c r="I6" s="4" t="str">
        <f>VLOOKUP($A6,'MASTER LIST'!$A$2:$R$198,9,FALSE)</f>
        <v>NL</v>
      </c>
      <c r="J6" s="4" t="str">
        <f>VLOOKUP($A6,'MASTER LIST'!$A$2:$R$198,10,FALSE)</f>
        <v>Arthur Gevaertlaan 23, 9620 Zottegem</v>
      </c>
      <c r="K6" s="10">
        <v>45675.0</v>
      </c>
      <c r="L6" s="6">
        <v>45675.0</v>
      </c>
      <c r="M6" s="7" t="str">
        <f>VLOOKUP($A6,'MASTER LIST'!$A$2:$R$198,13,FALSE)</f>
        <v>https://www.coderdojobelgium.be</v>
      </c>
      <c r="N6" s="8" t="str">
        <f>VLOOKUP($A6,'MASTER LIST'!$A$2:$R$198,14,FALSE)</f>
        <v>info@coderdojobelgium.be</v>
      </c>
      <c r="O6" s="4">
        <f>VLOOKUP($A6,'MASTER LIST'!$A$2:$R$198,16,FALSE)</f>
        <v>3.817827085</v>
      </c>
      <c r="P6" s="9">
        <f>VLOOKUP($A6,'MASTER LIST'!$A$2:$R$198,15,FALSE)</f>
        <v>50.87450354</v>
      </c>
      <c r="Q6" s="4"/>
      <c r="R6" s="4"/>
    </row>
    <row r="7">
      <c r="A7" s="4" t="s">
        <v>23</v>
      </c>
      <c r="B7" s="4" t="str">
        <f>VLOOKUP($A7,'MASTER LIST'!$A$2:$R$198,2,FALSE)</f>
        <v>CoderDojo Belgium</v>
      </c>
      <c r="C7" s="4" t="str">
        <f>VLOOKUP($A7,'MASTER LIST'!$A$2:$R$198,3,FALSE)</f>
        <v>non profit</v>
      </c>
      <c r="D7" s="4" t="str">
        <f>VLOOKUP($A7,'MASTER LIST'!$A$2:$R$198,4,FALSE)</f>
        <v>open-in-person</v>
      </c>
      <c r="E7" s="4" t="str">
        <f>VLOOKUP($A7,'MASTER LIST'!$A$2:$R$198,5,FALSE)</f>
        <v>Tijdens een CoderDojo leren meisjes en jongens programmeren, websites maken, apps en spelletjes ontwikkelen enz.</v>
      </c>
      <c r="F7" s="4" t="str">
        <f>VLOOKUP($A7,'MASTER LIST'!$A$2:$R$198,6,FALSE)</f>
        <v>2, 3</v>
      </c>
      <c r="G7" s="4" t="str">
        <f>VLOOKUP($A7,'MASTER LIST'!$A$2:$R$198,7,FALSE)</f>
        <v>10,1,19,17</v>
      </c>
      <c r="H7" s="4" t="str">
        <f>VLOOKUP($A7,'MASTER LIST'!$A$2:$R$198,8,FALSE)</f>
        <v>Belgium</v>
      </c>
      <c r="I7" s="4" t="str">
        <f>VLOOKUP($A7,'MASTER LIST'!$A$2:$R$198,9,FALSE)</f>
        <v>NL</v>
      </c>
      <c r="J7" s="4" t="str">
        <f>VLOOKUP($A7,'MASTER LIST'!$A$2:$R$198,10,FALSE)</f>
        <v>Rondpunt 26, Europalaan 26, 3600 Genk</v>
      </c>
      <c r="K7" s="10">
        <v>45675.0</v>
      </c>
      <c r="L7" s="6">
        <v>45675.0</v>
      </c>
      <c r="M7" s="7" t="str">
        <f>VLOOKUP($A7,'MASTER LIST'!$A$2:$R$198,13,FALSE)</f>
        <v>https://www.coderdojobelgium.be</v>
      </c>
      <c r="N7" s="8" t="str">
        <f>VLOOKUP($A7,'MASTER LIST'!$A$2:$R$198,14,FALSE)</f>
        <v>info@coderdojobelgium.be</v>
      </c>
      <c r="O7" s="4">
        <f>VLOOKUP($A7,'MASTER LIST'!$A$2:$R$198,16,FALSE)</f>
        <v>5.492284327</v>
      </c>
      <c r="P7" s="9">
        <f>VLOOKUP($A7,'MASTER LIST'!$A$2:$R$198,15,FALSE)</f>
        <v>50.96619646</v>
      </c>
      <c r="Q7" s="4"/>
      <c r="R7" s="4"/>
    </row>
    <row r="8">
      <c r="A8" s="4" t="s">
        <v>24</v>
      </c>
      <c r="B8" s="4" t="str">
        <f>VLOOKUP($A8,'MASTER LIST'!$A$2:$R$198,2,FALSE)</f>
        <v>CoderDojo Belgium</v>
      </c>
      <c r="C8" s="4" t="str">
        <f>VLOOKUP($A8,'MASTER LIST'!$A$2:$R$198,3,FALSE)</f>
        <v>non profit</v>
      </c>
      <c r="D8" s="4" t="str">
        <f>VLOOKUP($A8,'MASTER LIST'!$A$2:$R$198,4,FALSE)</f>
        <v>open-in-person</v>
      </c>
      <c r="E8" s="4" t="str">
        <f>VLOOKUP($A8,'MASTER LIST'!$A$2:$R$198,5,FALSE)</f>
        <v>Tijdens een CoderDojo leren meisjes en jongens programmeren, websites maken, apps en spelletjes ontwikkelen enz.</v>
      </c>
      <c r="F8" s="4" t="str">
        <f>VLOOKUP($A8,'MASTER LIST'!$A$2:$R$198,6,FALSE)</f>
        <v>2, 3</v>
      </c>
      <c r="G8" s="4" t="str">
        <f>VLOOKUP($A8,'MASTER LIST'!$A$2:$R$198,7,FALSE)</f>
        <v>10,1,19,17</v>
      </c>
      <c r="H8" s="4" t="str">
        <f>VLOOKUP($A8,'MASTER LIST'!$A$2:$R$198,8,FALSE)</f>
        <v>Belgium</v>
      </c>
      <c r="I8" s="4" t="str">
        <f>VLOOKUP($A8,'MASTER LIST'!$A$2:$R$198,9,FALSE)</f>
        <v>NL</v>
      </c>
      <c r="J8" s="4" t="str">
        <f>VLOOKUP($A8,'MASTER LIST'!$A$2:$R$198,10,FALSE)</f>
        <v>J. Possozplein 40, 1500 Halle</v>
      </c>
      <c r="K8" s="10">
        <v>45675.0</v>
      </c>
      <c r="L8" s="6">
        <v>45675.0</v>
      </c>
      <c r="M8" s="8" t="str">
        <f>VLOOKUP($A8,'MASTER LIST'!$A$2:$R$198,13,FALSE)</f>
        <v>https://www.coderdojobelgium.be</v>
      </c>
      <c r="N8" s="8" t="str">
        <f>VLOOKUP($A8,'MASTER LIST'!$A$2:$R$198,14,FALSE)</f>
        <v>info@coderdojobelgium.be</v>
      </c>
      <c r="O8" s="4">
        <f>VLOOKUP($A8,'MASTER LIST'!$A$2:$R$198,16,FALSE)</f>
        <v>4.239441998</v>
      </c>
      <c r="P8" s="9">
        <f>VLOOKUP($A8,'MASTER LIST'!$A$2:$R$198,15,FALSE)</f>
        <v>50.73623777</v>
      </c>
      <c r="Q8" s="4"/>
      <c r="R8" s="4"/>
    </row>
    <row r="9">
      <c r="A9" s="4" t="s">
        <v>25</v>
      </c>
      <c r="B9" s="4" t="str">
        <f>VLOOKUP($A9,'MASTER LIST'!$A$2:$R$198,2,FALSE)</f>
        <v>CoderDojo Belgium</v>
      </c>
      <c r="C9" s="4" t="str">
        <f>VLOOKUP($A9,'MASTER LIST'!$A$2:$R$198,3,FALSE)</f>
        <v>non profit</v>
      </c>
      <c r="D9" s="4" t="str">
        <f>VLOOKUP($A9,'MASTER LIST'!$A$2:$R$198,4,FALSE)</f>
        <v>open-in-person</v>
      </c>
      <c r="E9" s="4" t="str">
        <f>VLOOKUP($A9,'MASTER LIST'!$A$2:$R$198,5,FALSE)</f>
        <v>Tijdens een CoderDojo leren meisjes en jongens programmeren, websites maken, apps en spelletjes ontwikkelen enz.</v>
      </c>
      <c r="F9" s="4" t="str">
        <f>VLOOKUP($A9,'MASTER LIST'!$A$2:$R$198,6,FALSE)</f>
        <v>2, 3</v>
      </c>
      <c r="G9" s="4" t="str">
        <f>VLOOKUP($A9,'MASTER LIST'!$A$2:$R$198,7,FALSE)</f>
        <v>10,1,19,17</v>
      </c>
      <c r="H9" s="4" t="str">
        <f>VLOOKUP($A9,'MASTER LIST'!$A$2:$R$198,8,FALSE)</f>
        <v>Belgium</v>
      </c>
      <c r="I9" s="4" t="str">
        <f>VLOOKUP($A9,'MASTER LIST'!$A$2:$R$198,9,FALSE)</f>
        <v>NL</v>
      </c>
      <c r="J9" s="4" t="str">
        <f>VLOOKUP($A9,'MASTER LIST'!$A$2:$R$198,10,FALSE)</f>
        <v>Werft 30, 2440 Geel</v>
      </c>
      <c r="K9" s="10">
        <v>45675.0</v>
      </c>
      <c r="L9" s="6">
        <v>45675.0</v>
      </c>
      <c r="M9" s="8" t="str">
        <f>VLOOKUP($A9,'MASTER LIST'!$A$2:$R$198,13,FALSE)</f>
        <v>https://www.coderdojobelgium.be</v>
      </c>
      <c r="N9" s="8" t="str">
        <f>VLOOKUP($A9,'MASTER LIST'!$A$2:$R$198,14,FALSE)</f>
        <v>info@coderdojobelgium.be</v>
      </c>
      <c r="O9" s="4">
        <f>VLOOKUP($A9,'MASTER LIST'!$A$2:$R$198,16,FALSE)</f>
        <v>4.984894398</v>
      </c>
      <c r="P9" s="9">
        <f>VLOOKUP($A9,'MASTER LIST'!$A$2:$R$198,15,FALSE)</f>
        <v>51.16138131</v>
      </c>
      <c r="Q9" s="4"/>
      <c r="R9" s="4"/>
    </row>
    <row r="10">
      <c r="A10" s="4" t="s">
        <v>26</v>
      </c>
      <c r="B10" s="4" t="str">
        <f>VLOOKUP($A10,'MASTER LIST'!$A$2:$R$198,2,FALSE)</f>
        <v>CoderDojo Belgium</v>
      </c>
      <c r="C10" s="4" t="str">
        <f>VLOOKUP($A10,'MASTER LIST'!$A$2:$R$198,3,FALSE)</f>
        <v>non profit</v>
      </c>
      <c r="D10" s="4" t="str">
        <f>VLOOKUP($A10,'MASTER LIST'!$A$2:$R$198,4,FALSE)</f>
        <v>open-in-person</v>
      </c>
      <c r="E10" s="4" t="str">
        <f>VLOOKUP($A10,'MASTER LIST'!$A$2:$R$198,5,FALSE)</f>
        <v>Tijdens een CoderDojo leren meisjes en jongens programmeren, websites maken, apps en spelletjes ontwikkelen enz.</v>
      </c>
      <c r="F10" s="4" t="str">
        <f>VLOOKUP($A10,'MASTER LIST'!$A$2:$R$198,6,FALSE)</f>
        <v>2, 3</v>
      </c>
      <c r="G10" s="4" t="str">
        <f>VLOOKUP($A10,'MASTER LIST'!$A$2:$R$198,7,FALSE)</f>
        <v>10,1,19,17</v>
      </c>
      <c r="H10" s="4" t="str">
        <f>VLOOKUP($A10,'MASTER LIST'!$A$2:$R$198,8,FALSE)</f>
        <v>Belgium</v>
      </c>
      <c r="I10" s="4" t="str">
        <f>VLOOKUP($A10,'MASTER LIST'!$A$2:$R$198,9,FALSE)</f>
        <v>NL</v>
      </c>
      <c r="J10" s="4" t="str">
        <f>VLOOKUP($A10,'MASTER LIST'!$A$2:$R$198,10,FALSE)</f>
        <v>Gebroeders De Smetstraat 1, 9000 Gent (Technologiecampus Odisee / KULeuven)</v>
      </c>
      <c r="K10" s="10">
        <v>45675.0</v>
      </c>
      <c r="L10" s="6">
        <v>45675.0</v>
      </c>
      <c r="M10" s="8" t="str">
        <f>VLOOKUP($A10,'MASTER LIST'!$A$2:$R$198,13,FALSE)</f>
        <v>https://www.coderdojobelgium.be</v>
      </c>
      <c r="N10" s="8" t="str">
        <f>VLOOKUP($A10,'MASTER LIST'!$A$2:$R$198,14,FALSE)</f>
        <v>info@coderdojobelgium.be</v>
      </c>
      <c r="O10" s="4">
        <f>VLOOKUP($A10,'MASTER LIST'!$A$2:$R$198,16,FALSE)</f>
        <v>3.709926072</v>
      </c>
      <c r="P10" s="9">
        <f>VLOOKUP($A10,'MASTER LIST'!$A$2:$R$198,15,FALSE)</f>
        <v>51.06036069</v>
      </c>
      <c r="Q10" s="4"/>
      <c r="R10" s="4"/>
    </row>
    <row r="11">
      <c r="A11" s="4" t="s">
        <v>27</v>
      </c>
      <c r="B11" s="4" t="str">
        <f>VLOOKUP($A11,'MASTER LIST'!$A$2:$R$198,2,FALSE)</f>
        <v>CoderDojo Belgium</v>
      </c>
      <c r="C11" s="4" t="str">
        <f>VLOOKUP($A11,'MASTER LIST'!$A$2:$R$198,3,FALSE)</f>
        <v>non profit</v>
      </c>
      <c r="D11" s="4" t="str">
        <f>VLOOKUP($A11,'MASTER LIST'!$A$2:$R$198,4,FALSE)</f>
        <v>open-in-person</v>
      </c>
      <c r="E11" s="4" t="str">
        <f>VLOOKUP($A11,'MASTER LIST'!$A$2:$R$198,5,FALSE)</f>
        <v>Tijdens een CoderDojo leren meisjes en jongens programmeren, websites maken, apps en spelletjes ontwikkelen enz.</v>
      </c>
      <c r="F11" s="4" t="str">
        <f>VLOOKUP($A11,'MASTER LIST'!$A$2:$R$198,6,FALSE)</f>
        <v>2, 3</v>
      </c>
      <c r="G11" s="4" t="str">
        <f>VLOOKUP($A11,'MASTER LIST'!$A$2:$R$198,7,FALSE)</f>
        <v>10,1,19,17</v>
      </c>
      <c r="H11" s="4" t="str">
        <f>VLOOKUP($A11,'MASTER LIST'!$A$2:$R$198,8,FALSE)</f>
        <v>Belgium</v>
      </c>
      <c r="I11" s="4" t="str">
        <f>VLOOKUP($A11,'MASTER LIST'!$A$2:$R$198,9,FALSE)</f>
        <v>NL</v>
      </c>
      <c r="J11" s="4" t="str">
        <f>VLOOKUP($A11,'MASTER LIST'!$A$2:$R$198,10,FALSE)</f>
        <v>Wellingtonstraat 17, 8400 Oostende</v>
      </c>
      <c r="K11" s="10">
        <v>45675.0</v>
      </c>
      <c r="L11" s="6">
        <v>45675.0</v>
      </c>
      <c r="M11" s="7" t="str">
        <f>VLOOKUP($A11,'MASTER LIST'!$A$2:$R$198,13,FALSE)</f>
        <v>https://www.coderdojobelgium.be</v>
      </c>
      <c r="N11" s="8" t="str">
        <f>VLOOKUP($A11,'MASTER LIST'!$A$2:$R$198,14,FALSE)</f>
        <v>info@coderdojobelgium.be</v>
      </c>
      <c r="O11" s="4">
        <f>VLOOKUP($A11,'MASTER LIST'!$A$2:$R$198,16,FALSE)</f>
        <v>2.904008727</v>
      </c>
      <c r="P11" s="9">
        <f>VLOOKUP($A11,'MASTER LIST'!$A$2:$R$198,15,FALSE)</f>
        <v>51.22531935</v>
      </c>
      <c r="Q11" s="4"/>
      <c r="R11" s="4"/>
    </row>
    <row r="12">
      <c r="A12" s="4" t="s">
        <v>28</v>
      </c>
      <c r="B12" s="4" t="str">
        <f>VLOOKUP($A12,'MASTER LIST'!$A$2:$R$198,2,FALSE)</f>
        <v>CoderDojo Belgium</v>
      </c>
      <c r="C12" s="4" t="str">
        <f>VLOOKUP($A12,'MASTER LIST'!$A$2:$R$198,3,FALSE)</f>
        <v>non profit</v>
      </c>
      <c r="D12" s="4" t="str">
        <f>VLOOKUP($A12,'MASTER LIST'!$A$2:$R$198,4,FALSE)</f>
        <v>open-in-person</v>
      </c>
      <c r="E12" s="4" t="str">
        <f>VLOOKUP($A12,'MASTER LIST'!$A$2:$R$198,5,FALSE)</f>
        <v>Tijdens een CoderDojo leren meisjes en jongens programmeren, websites maken, apps en spelletjes ontwikkelen enz.</v>
      </c>
      <c r="F12" s="4" t="str">
        <f>VLOOKUP($A12,'MASTER LIST'!$A$2:$R$198,6,FALSE)</f>
        <v>2, 3</v>
      </c>
      <c r="G12" s="4" t="str">
        <f>VLOOKUP($A12,'MASTER LIST'!$A$2:$R$198,7,FALSE)</f>
        <v>10,1,19,17</v>
      </c>
      <c r="H12" s="4" t="str">
        <f>VLOOKUP($A12,'MASTER LIST'!$A$2:$R$198,8,FALSE)</f>
        <v>Belgium</v>
      </c>
      <c r="I12" s="4" t="str">
        <f>VLOOKUP($A12,'MASTER LIST'!$A$2:$R$198,9,FALSE)</f>
        <v>NL</v>
      </c>
      <c r="J12" s="4" t="str">
        <f>VLOOKUP($A12,'MASTER LIST'!$A$2:$R$198,10,FALSE)</f>
        <v>Berlaarbaan 229, 2860 Sint-Katelijne-Waver</v>
      </c>
      <c r="K12" s="10">
        <v>45675.0</v>
      </c>
      <c r="L12" s="6">
        <v>45675.0</v>
      </c>
      <c r="M12" s="7" t="str">
        <f>VLOOKUP($A12,'MASTER LIST'!$A$2:$R$198,13,FALSE)</f>
        <v>https://www.coderdojobelgium.be</v>
      </c>
      <c r="N12" s="8" t="str">
        <f>VLOOKUP($A12,'MASTER LIST'!$A$2:$R$198,14,FALSE)</f>
        <v>info@coderdojobelgium.be</v>
      </c>
      <c r="O12" s="4">
        <f>VLOOKUP($A12,'MASTER LIST'!$A$2:$R$198,16,FALSE)</f>
        <v>4.544641185</v>
      </c>
      <c r="P12" s="9">
        <f>VLOOKUP($A12,'MASTER LIST'!$A$2:$R$198,15,FALSE)</f>
        <v>51.0555596</v>
      </c>
      <c r="Q12" s="4"/>
      <c r="R12" s="4"/>
    </row>
    <row r="13">
      <c r="A13" s="4" t="s">
        <v>29</v>
      </c>
      <c r="B13" s="4" t="str">
        <f>VLOOKUP($A13,'MASTER LIST'!$A$2:$R$198,2,FALSE)</f>
        <v>CoderDojo Belgium</v>
      </c>
      <c r="C13" s="4" t="str">
        <f>VLOOKUP($A13,'MASTER LIST'!$A$2:$R$198,3,FALSE)</f>
        <v>non profit</v>
      </c>
      <c r="D13" s="4" t="str">
        <f>VLOOKUP($A13,'MASTER LIST'!$A$2:$R$198,4,FALSE)</f>
        <v>open-in-person</v>
      </c>
      <c r="E13" s="4" t="str">
        <f>VLOOKUP($A13,'MASTER LIST'!$A$2:$R$198,5,FALSE)</f>
        <v>Tijdens een CoderDojo leren meisjes en jongens programmeren, websites maken, apps en spelletjes ontwikkelen enz.</v>
      </c>
      <c r="F13" s="4" t="str">
        <f>VLOOKUP($A13,'MASTER LIST'!$A$2:$R$198,6,FALSE)</f>
        <v>2, 3</v>
      </c>
      <c r="G13" s="4" t="str">
        <f>VLOOKUP($A13,'MASTER LIST'!$A$2:$R$198,7,FALSE)</f>
        <v>10,1,19,17</v>
      </c>
      <c r="H13" s="4" t="str">
        <f>VLOOKUP($A13,'MASTER LIST'!$A$2:$R$198,8,FALSE)</f>
        <v>Belgium</v>
      </c>
      <c r="I13" s="4" t="str">
        <f>VLOOKUP($A13,'MASTER LIST'!$A$2:$R$198,9,FALSE)</f>
        <v>NL</v>
      </c>
      <c r="J13" s="4" t="str">
        <f>VLOOKUP($A13,'MASTER LIST'!$A$2:$R$198,10,FALSE)</f>
        <v>Binnenplein 1, 2070 Zwijndrecht</v>
      </c>
      <c r="K13" s="10">
        <v>45675.0</v>
      </c>
      <c r="L13" s="6">
        <v>45675.0</v>
      </c>
      <c r="M13" s="7" t="str">
        <f>VLOOKUP($A13,'MASTER LIST'!$A$2:$R$198,13,FALSE)</f>
        <v>https://www.coderdojobelgium.be</v>
      </c>
      <c r="N13" s="8" t="str">
        <f>VLOOKUP($A13,'MASTER LIST'!$A$2:$R$198,14,FALSE)</f>
        <v>info@coderdojobelgium.be</v>
      </c>
      <c r="O13" s="4">
        <f>VLOOKUP($A13,'MASTER LIST'!$A$2:$R$198,16,FALSE)</f>
        <v>4.325299756</v>
      </c>
      <c r="P13" s="9">
        <f>VLOOKUP($A13,'MASTER LIST'!$A$2:$R$198,15,FALSE)</f>
        <v>51.21563904</v>
      </c>
      <c r="Q13" s="4"/>
      <c r="R13" s="4"/>
    </row>
    <row r="14">
      <c r="A14" s="4" t="s">
        <v>30</v>
      </c>
      <c r="B14" s="4" t="str">
        <f>VLOOKUP($A14,'MASTER LIST'!$A$2:$R$198,2,FALSE)</f>
        <v>CoderDojo Belgium</v>
      </c>
      <c r="C14" s="4" t="str">
        <f>VLOOKUP($A14,'MASTER LIST'!$A$2:$R$198,3,FALSE)</f>
        <v>non profit</v>
      </c>
      <c r="D14" s="4" t="str">
        <f>VLOOKUP($A14,'MASTER LIST'!$A$2:$R$198,4,FALSE)</f>
        <v>open-in-person</v>
      </c>
      <c r="E14" s="4" t="str">
        <f>VLOOKUP($A14,'MASTER LIST'!$A$2:$R$198,5,FALSE)</f>
        <v>Tijdens een CoderDojo leren meisjes en jongens programmeren, websites maken, apps en spelletjes ontwikkelen enz.</v>
      </c>
      <c r="F14" s="4" t="str">
        <f>VLOOKUP($A14,'MASTER LIST'!$A$2:$R$198,6,FALSE)</f>
        <v>2, 3</v>
      </c>
      <c r="G14" s="4" t="str">
        <f>VLOOKUP($A14,'MASTER LIST'!$A$2:$R$198,7,FALSE)</f>
        <v>10,1,19,17</v>
      </c>
      <c r="H14" s="4" t="str">
        <f>VLOOKUP($A14,'MASTER LIST'!$A$2:$R$198,8,FALSE)</f>
        <v>Belgium</v>
      </c>
      <c r="I14" s="4" t="str">
        <f>VLOOKUP($A14,'MASTER LIST'!$A$2:$R$198,9,FALSE)</f>
        <v>NL</v>
      </c>
      <c r="J14" s="4" t="str">
        <f>VLOOKUP($A14,'MASTER LIST'!$A$2:$R$198,10,FALSE)</f>
        <v>Geerstraat 1, 3941 Hechtel-Eksel</v>
      </c>
      <c r="K14" s="10">
        <v>45675.0</v>
      </c>
      <c r="L14" s="6">
        <v>45675.0</v>
      </c>
      <c r="M14" s="8" t="str">
        <f>VLOOKUP($A14,'MASTER LIST'!$A$2:$R$198,13,FALSE)</f>
        <v>https://www.coderdojobelgium.be</v>
      </c>
      <c r="N14" s="8" t="str">
        <f>VLOOKUP($A14,'MASTER LIST'!$A$2:$R$198,14,FALSE)</f>
        <v>info@coderdojobelgium.be</v>
      </c>
      <c r="O14" s="4">
        <f>VLOOKUP($A14,'MASTER LIST'!$A$2:$R$198,16,FALSE)</f>
        <v>5.394709356</v>
      </c>
      <c r="P14" s="9">
        <f>VLOOKUP($A14,'MASTER LIST'!$A$2:$R$198,15,FALSE)</f>
        <v>51.15595943</v>
      </c>
      <c r="Q14" s="4"/>
      <c r="R14" s="4"/>
    </row>
    <row r="15">
      <c r="A15" s="4" t="s">
        <v>31</v>
      </c>
      <c r="B15" s="4" t="str">
        <f>VLOOKUP($A15,'MASTER LIST'!$A$2:$R$198,2,FALSE)</f>
        <v>CoderDojo Belgium</v>
      </c>
      <c r="C15" s="4" t="str">
        <f>VLOOKUP($A15,'MASTER LIST'!$A$2:$R$198,3,FALSE)</f>
        <v>non profit</v>
      </c>
      <c r="D15" s="4" t="str">
        <f>VLOOKUP($A15,'MASTER LIST'!$A$2:$R$198,4,FALSE)</f>
        <v>open-in-person</v>
      </c>
      <c r="E15" s="4" t="str">
        <f>VLOOKUP($A15,'MASTER LIST'!$A$2:$R$198,5,FALSE)</f>
        <v>Tijdens een CoderDojo leren meisjes en jongens programmeren, websites maken, apps en spelletjes ontwikkelen enz.</v>
      </c>
      <c r="F15" s="4" t="str">
        <f>VLOOKUP($A15,'MASTER LIST'!$A$2:$R$198,6,FALSE)</f>
        <v>2, 3</v>
      </c>
      <c r="G15" s="4" t="str">
        <f>VLOOKUP($A15,'MASTER LIST'!$A$2:$R$198,7,FALSE)</f>
        <v>10,1,19,17</v>
      </c>
      <c r="H15" s="4" t="str">
        <f>VLOOKUP($A15,'MASTER LIST'!$A$2:$R$198,8,FALSE)</f>
        <v>Belgium</v>
      </c>
      <c r="I15" s="4" t="str">
        <f>VLOOKUP($A15,'MASTER LIST'!$A$2:$R$198,9,FALSE)</f>
        <v>NL</v>
      </c>
      <c r="J15" s="4" t="str">
        <f>VLOOKUP($A15,'MASTER LIST'!$A$2:$R$198,10,FALSE)</f>
        <v>Achterstraat 2, 9450 Haaltert</v>
      </c>
      <c r="K15" s="10">
        <v>45675.0</v>
      </c>
      <c r="L15" s="6">
        <v>45675.0</v>
      </c>
      <c r="M15" s="8" t="str">
        <f>VLOOKUP($A15,'MASTER LIST'!$A$2:$R$198,13,FALSE)</f>
        <v>https://www.coderdojobelgium.be</v>
      </c>
      <c r="N15" s="8" t="str">
        <f>VLOOKUP($A15,'MASTER LIST'!$A$2:$R$198,14,FALSE)</f>
        <v>info@coderdojobelgium.be</v>
      </c>
      <c r="O15" s="4">
        <f>VLOOKUP($A15,'MASTER LIST'!$A$2:$R$198,16,FALSE)</f>
        <v>4.004419727</v>
      </c>
      <c r="P15" s="9">
        <f>VLOOKUP($A15,'MASTER LIST'!$A$2:$R$198,15,FALSE)</f>
        <v>50.90232856</v>
      </c>
      <c r="Q15" s="4"/>
      <c r="R15" s="4"/>
    </row>
    <row r="16">
      <c r="A16" s="4" t="s">
        <v>32</v>
      </c>
      <c r="B16" s="4" t="str">
        <f>VLOOKUP($A16,'MASTER LIST'!$A$2:$R$198,2,FALSE)</f>
        <v>CoderDojo Belgium</v>
      </c>
      <c r="C16" s="4" t="str">
        <f>VLOOKUP($A16,'MASTER LIST'!$A$2:$R$198,3,FALSE)</f>
        <v>non profit</v>
      </c>
      <c r="D16" s="4" t="str">
        <f>VLOOKUP($A16,'MASTER LIST'!$A$2:$R$198,4,FALSE)</f>
        <v>open-in-person</v>
      </c>
      <c r="E16" s="4" t="str">
        <f>VLOOKUP($A16,'MASTER LIST'!$A$2:$R$198,5,FALSE)</f>
        <v>Tijdens een CoderDojo leren meisjes en jongens programmeren, websites maken, apps en spelletjes ontwikkelen enz.</v>
      </c>
      <c r="F16" s="4" t="str">
        <f>VLOOKUP($A16,'MASTER LIST'!$A$2:$R$198,6,FALSE)</f>
        <v>2, 3</v>
      </c>
      <c r="G16" s="4" t="str">
        <f>VLOOKUP($A16,'MASTER LIST'!$A$2:$R$198,7,FALSE)</f>
        <v>10,1,19,17</v>
      </c>
      <c r="H16" s="4" t="str">
        <f>VLOOKUP($A16,'MASTER LIST'!$A$2:$R$198,8,FALSE)</f>
        <v>Belgium</v>
      </c>
      <c r="I16" s="4" t="str">
        <f>VLOOKUP($A16,'MASTER LIST'!$A$2:$R$198,9,FALSE)</f>
        <v>NL</v>
      </c>
      <c r="J16" s="4" t="str">
        <f>VLOOKUP($A16,'MASTER LIST'!$A$2:$R$198,10,FALSE)</f>
        <v>Haachtsebaan 54, 3140 Keerbergen</v>
      </c>
      <c r="K16" s="10">
        <v>45675.0</v>
      </c>
      <c r="L16" s="6">
        <v>45675.0</v>
      </c>
      <c r="M16" s="7" t="str">
        <f>VLOOKUP($A16,'MASTER LIST'!$A$2:$R$198,13,FALSE)</f>
        <v>https://www.coderdojobelgium.be</v>
      </c>
      <c r="N16" s="8" t="str">
        <f>VLOOKUP($A16,'MASTER LIST'!$A$2:$R$198,14,FALSE)</f>
        <v>info@coderdojobelgium.be</v>
      </c>
      <c r="O16" s="4">
        <f>VLOOKUP($A16,'MASTER LIST'!$A$2:$R$198,16,FALSE)</f>
        <v>4.632514427</v>
      </c>
      <c r="P16" s="9">
        <f>VLOOKUP($A16,'MASTER LIST'!$A$2:$R$198,15,FALSE)</f>
        <v>51.0035412</v>
      </c>
      <c r="Q16" s="4"/>
      <c r="R16" s="4"/>
    </row>
    <row r="17">
      <c r="A17" s="4" t="s">
        <v>33</v>
      </c>
      <c r="B17" s="4" t="str">
        <f>VLOOKUP($A17,'MASTER LIST'!$A$2:$R$198,2,FALSE)</f>
        <v>CoderDojo Belgium</v>
      </c>
      <c r="C17" s="4" t="str">
        <f>VLOOKUP($A17,'MASTER LIST'!$A$2:$R$198,3,FALSE)</f>
        <v>non profit</v>
      </c>
      <c r="D17" s="4" t="str">
        <f>VLOOKUP($A17,'MASTER LIST'!$A$2:$R$198,4,FALSE)</f>
        <v>open-in-person</v>
      </c>
      <c r="E17" s="4" t="str">
        <f>VLOOKUP($A17,'MASTER LIST'!$A$2:$R$198,5,FALSE)</f>
        <v>Tijdens een CoderDojo leren meisjes en jongens programmeren, websites maken, apps en spelletjes ontwikkelen enz.</v>
      </c>
      <c r="F17" s="4" t="str">
        <f>VLOOKUP($A17,'MASTER LIST'!$A$2:$R$198,6,FALSE)</f>
        <v>2, 3</v>
      </c>
      <c r="G17" s="4" t="str">
        <f>VLOOKUP($A17,'MASTER LIST'!$A$2:$R$198,7,FALSE)</f>
        <v>10,1,19,17</v>
      </c>
      <c r="H17" s="4" t="str">
        <f>VLOOKUP($A17,'MASTER LIST'!$A$2:$R$198,8,FALSE)</f>
        <v>Belgium</v>
      </c>
      <c r="I17" s="4" t="str">
        <f>VLOOKUP($A17,'MASTER LIST'!$A$2:$R$198,9,FALSE)</f>
        <v>NL</v>
      </c>
      <c r="J17" s="4" t="str">
        <f>VLOOKUP($A17,'MASTER LIST'!$A$2:$R$198,10,FALSE)</f>
        <v>Molenstraat 5, 1840 Londerzeel</v>
      </c>
      <c r="K17" s="10">
        <v>45675.0</v>
      </c>
      <c r="L17" s="6">
        <v>45675.0</v>
      </c>
      <c r="M17" s="7" t="str">
        <f>VLOOKUP($A17,'MASTER LIST'!$A$2:$R$198,13,FALSE)</f>
        <v>https://www.coderdojobelgium.be</v>
      </c>
      <c r="N17" s="8" t="str">
        <f>VLOOKUP($A17,'MASTER LIST'!$A$2:$R$198,14,FALSE)</f>
        <v>info@coderdojobelgium.be</v>
      </c>
      <c r="O17" s="4">
        <f>VLOOKUP($A17,'MASTER LIST'!$A$2:$R$198,16,FALSE)</f>
        <v>4.29972677</v>
      </c>
      <c r="P17" s="9">
        <f>VLOOKUP($A17,'MASTER LIST'!$A$2:$R$198,15,FALSE)</f>
        <v>51.00522189</v>
      </c>
      <c r="Q17" s="4"/>
      <c r="R17" s="4"/>
    </row>
    <row r="18">
      <c r="A18" s="4" t="s">
        <v>34</v>
      </c>
      <c r="B18" s="4" t="str">
        <f>VLOOKUP($A18,'MASTER LIST'!$A$2:$R$198,2,FALSE)</f>
        <v>CoderDojo Belgium</v>
      </c>
      <c r="C18" s="4" t="str">
        <f>VLOOKUP($A18,'MASTER LIST'!$A$2:$R$198,3,FALSE)</f>
        <v>non profit</v>
      </c>
      <c r="D18" s="4" t="str">
        <f>VLOOKUP($A18,'MASTER LIST'!$A$2:$R$198,4,FALSE)</f>
        <v>open-in-person</v>
      </c>
      <c r="E18" s="4" t="str">
        <f>VLOOKUP($A18,'MASTER LIST'!$A$2:$R$198,5,FALSE)</f>
        <v>Chez CoderDojo, filles et garçons apprennent à programmer, à créer des sites web, à développer des applications et des jeux, etc.</v>
      </c>
      <c r="F18" s="5">
        <f>VLOOKUP($A18,'MASTER LIST'!$A$2:$R$198,6,FALSE)</f>
        <v>45353</v>
      </c>
      <c r="G18" s="4" t="str">
        <f>VLOOKUP($A18,'MASTER LIST'!$A$2:$R$198,7,FALSE)</f>
        <v>10,1,19,17</v>
      </c>
      <c r="H18" s="4" t="str">
        <f>VLOOKUP($A18,'MASTER LIST'!$A$2:$R$198,8,FALSE)</f>
        <v>Belgium</v>
      </c>
      <c r="I18" s="4" t="str">
        <f>VLOOKUP($A18,'MASTER LIST'!$A$2:$R$198,9,FALSE)</f>
        <v>FR</v>
      </c>
      <c r="J18" s="4" t="str">
        <f>VLOOKUP($A18,'MASTER LIST'!$A$2:$R$198,10,FALSE)</f>
        <v>Chemin Du Cyclotron 6, 1348 Louvain-La-Neuve</v>
      </c>
      <c r="K18" s="10">
        <v>45676.0</v>
      </c>
      <c r="L18" s="6">
        <v>45676.0</v>
      </c>
      <c r="M18" s="7" t="str">
        <f>VLOOKUP($A18,'MASTER LIST'!$A$2:$R$198,13,FALSE)</f>
        <v>https://www.coderdojobelgium.be</v>
      </c>
      <c r="N18" s="8" t="str">
        <f>VLOOKUP($A18,'MASTER LIST'!$A$2:$R$198,14,FALSE)</f>
        <v>info@coderdojobelgium.be</v>
      </c>
      <c r="O18" s="4">
        <f>VLOOKUP($A18,'MASTER LIST'!$A$2:$R$198,16,FALSE)</f>
        <v>4.624908285</v>
      </c>
      <c r="P18" s="9">
        <f>VLOOKUP($A18,'MASTER LIST'!$A$2:$R$198,15,FALSE)</f>
        <v>50.66546323</v>
      </c>
      <c r="Q18" s="4"/>
      <c r="R18" s="4"/>
    </row>
    <row r="19">
      <c r="A19" s="4" t="s">
        <v>35</v>
      </c>
      <c r="B19" s="4" t="str">
        <f>VLOOKUP($A19,'MASTER LIST'!$A$2:$R$198,2,FALSE)</f>
        <v>CoderDojo Belgium</v>
      </c>
      <c r="C19" s="4" t="str">
        <f>VLOOKUP($A19,'MASTER LIST'!$A$2:$R$198,3,FALSE)</f>
        <v>non profit</v>
      </c>
      <c r="D19" s="4" t="str">
        <f>VLOOKUP($A19,'MASTER LIST'!$A$2:$R$198,4,FALSE)</f>
        <v>open-in-person</v>
      </c>
      <c r="E19" s="4" t="str">
        <f>VLOOKUP($A19,'MASTER LIST'!$A$2:$R$198,5,FALSE)</f>
        <v>Tijdens een CoderDojo leren meisjes en jongens programmeren, websites maken, apps en spelletjes ontwikkelen enz.</v>
      </c>
      <c r="F19" s="4" t="str">
        <f>VLOOKUP($A19,'MASTER LIST'!$A$2:$R$198,6,FALSE)</f>
        <v>2, 3</v>
      </c>
      <c r="G19" s="4" t="str">
        <f>VLOOKUP($A19,'MASTER LIST'!$A$2:$R$198,7,FALSE)</f>
        <v>10,1,19,17</v>
      </c>
      <c r="H19" s="4" t="str">
        <f>VLOOKUP($A19,'MASTER LIST'!$A$2:$R$198,8,FALSE)</f>
        <v>Belgium</v>
      </c>
      <c r="I19" s="4" t="str">
        <f>VLOOKUP($A19,'MASTER LIST'!$A$2:$R$198,9,FALSE)</f>
        <v>NL</v>
      </c>
      <c r="J19" s="4" t="str">
        <f>VLOOKUP($A19,'MASTER LIST'!$A$2:$R$198,10,FALSE)</f>
        <v>Engelstraat 66, 8480 Ichtegem</v>
      </c>
      <c r="K19" s="10">
        <v>45676.0</v>
      </c>
      <c r="L19" s="6">
        <v>45676.0</v>
      </c>
      <c r="M19" s="8" t="str">
        <f>VLOOKUP($A19,'MASTER LIST'!$A$2:$R$198,13,FALSE)</f>
        <v>https://www.coderdojobelgium.be</v>
      </c>
      <c r="N19" s="8" t="str">
        <f>VLOOKUP($A19,'MASTER LIST'!$A$2:$R$198,14,FALSE)</f>
        <v>info@coderdojobelgium.be</v>
      </c>
      <c r="O19" s="4">
        <f>VLOOKUP($A19,'MASTER LIST'!$A$2:$R$198,16,FALSE)</f>
        <v>3.017881727</v>
      </c>
      <c r="P19" s="9">
        <f>VLOOKUP($A19,'MASTER LIST'!$A$2:$R$198,15,FALSE)</f>
        <v>51.09388276</v>
      </c>
      <c r="Q19" s="4"/>
      <c r="R19" s="4"/>
    </row>
    <row r="20">
      <c r="A20" s="4" t="s">
        <v>36</v>
      </c>
      <c r="B20" s="4" t="str">
        <f>VLOOKUP($A20,'MASTER LIST'!$A$2:$R$198,2,FALSE)</f>
        <v>CoderDojo Belgium</v>
      </c>
      <c r="C20" s="4" t="str">
        <f>VLOOKUP($A20,'MASTER LIST'!$A$2:$R$198,3,FALSE)</f>
        <v>non profit</v>
      </c>
      <c r="D20" s="4" t="str">
        <f>VLOOKUP($A20,'MASTER LIST'!$A$2:$R$198,4,FALSE)</f>
        <v>open-in-person</v>
      </c>
      <c r="E20" s="4" t="str">
        <f>VLOOKUP($A20,'MASTER LIST'!$A$2:$R$198,5,FALSE)</f>
        <v>Chez CoderDojo, filles et garçons apprennent à programmer, à créer des sites web, à développer des applications et des jeux, etc.</v>
      </c>
      <c r="F20" s="5">
        <f>VLOOKUP($A20,'MASTER LIST'!$A$2:$R$198,6,FALSE)</f>
        <v>45353</v>
      </c>
      <c r="G20" s="4" t="str">
        <f>VLOOKUP($A20,'MASTER LIST'!$A$2:$R$198,7,FALSE)</f>
        <v>10,1,19,17</v>
      </c>
      <c r="H20" s="4" t="str">
        <f>VLOOKUP($A20,'MASTER LIST'!$A$2:$R$198,8,FALSE)</f>
        <v>Belgium</v>
      </c>
      <c r="I20" s="4" t="str">
        <f>VLOOKUP($A20,'MASTER LIST'!$A$2:$R$198,9,FALSE)</f>
        <v>FR</v>
      </c>
      <c r="J20" s="4" t="str">
        <f>VLOOKUP($A20,'MASTER LIST'!$A$2:$R$198,10,FALSE)</f>
        <v>Quai Sur - Meuse 19, 4000 Liège</v>
      </c>
      <c r="K20" s="10">
        <v>45676.0</v>
      </c>
      <c r="L20" s="6">
        <v>45676.0</v>
      </c>
      <c r="M20" s="7" t="str">
        <f>VLOOKUP($A20,'MASTER LIST'!$A$2:$R$198,13,FALSE)</f>
        <v>https://www.coderdojobelgium.be</v>
      </c>
      <c r="N20" s="8" t="str">
        <f>VLOOKUP($A20,'MASTER LIST'!$A$2:$R$198,14,FALSE)</f>
        <v>info@coderdojobelgium.be</v>
      </c>
      <c r="O20" s="4">
        <f>VLOOKUP($A20,'MASTER LIST'!$A$2:$R$198,16,FALSE)</f>
        <v>5.576246259</v>
      </c>
      <c r="P20" s="9">
        <f>VLOOKUP($A20,'MASTER LIST'!$A$2:$R$198,15,FALSE)</f>
        <v>50.64191809</v>
      </c>
      <c r="Q20" s="4"/>
      <c r="R20" s="4"/>
    </row>
    <row r="21">
      <c r="A21" s="4" t="s">
        <v>37</v>
      </c>
      <c r="B21" s="4" t="str">
        <f>VLOOKUP($A21,'MASTER LIST'!$A$2:$R$198,2,FALSE)</f>
        <v>CoderDojo Belgium</v>
      </c>
      <c r="C21" s="4" t="str">
        <f>VLOOKUP($A21,'MASTER LIST'!$A$2:$R$198,3,FALSE)</f>
        <v>non profit</v>
      </c>
      <c r="D21" s="4" t="str">
        <f>VLOOKUP($A21,'MASTER LIST'!$A$2:$R$198,4,FALSE)</f>
        <v>open-in-person</v>
      </c>
      <c r="E21" s="4" t="str">
        <f>VLOOKUP($A21,'MASTER LIST'!$A$2:$R$198,5,FALSE)</f>
        <v>Chez CoderDojo, filles et garçons apprennent à programmer, à créer des sites web, à développer des applications et des jeux, etc.</v>
      </c>
      <c r="F21" s="5">
        <f>VLOOKUP($A21,'MASTER LIST'!$A$2:$R$198,6,FALSE)</f>
        <v>45353</v>
      </c>
      <c r="G21" s="4" t="str">
        <f>VLOOKUP($A21,'MASTER LIST'!$A$2:$R$198,7,FALSE)</f>
        <v>10,1,19,17</v>
      </c>
      <c r="H21" s="4" t="str">
        <f>VLOOKUP($A21,'MASTER LIST'!$A$2:$R$198,8,FALSE)</f>
        <v>Belgium</v>
      </c>
      <c r="I21" s="4" t="str">
        <f>VLOOKUP($A21,'MASTER LIST'!$A$2:$R$198,9,FALSE)</f>
        <v>FR</v>
      </c>
      <c r="J21" s="4" t="str">
        <f>VLOOKUP($A21,'MASTER LIST'!$A$2:$R$198,10,FALSE)</f>
        <v>Av. de Tervueren 142-143, 1150 Woluwe-Saint-Pierre</v>
      </c>
      <c r="K21" s="10">
        <v>45676.0</v>
      </c>
      <c r="L21" s="6">
        <v>45676.0</v>
      </c>
      <c r="M21" s="7" t="str">
        <f>VLOOKUP($A21,'MASTER LIST'!$A$2:$R$198,13,FALSE)</f>
        <v>https://www.coderdojobelgium.be</v>
      </c>
      <c r="N21" s="8" t="str">
        <f>VLOOKUP($A21,'MASTER LIST'!$A$2:$R$198,14,FALSE)</f>
        <v>info@coderdojobelgium.be</v>
      </c>
      <c r="O21" s="4">
        <f>VLOOKUP($A21,'MASTER LIST'!$A$2:$R$198,16,FALSE)</f>
        <v>4.408659608</v>
      </c>
      <c r="P21" s="9">
        <f>VLOOKUP($A21,'MASTER LIST'!$A$2:$R$198,15,FALSE)</f>
        <v>50.83803219</v>
      </c>
      <c r="Q21" s="4"/>
      <c r="R21" s="4"/>
    </row>
    <row r="22">
      <c r="A22" s="4" t="s">
        <v>38</v>
      </c>
      <c r="B22" s="4" t="str">
        <f>VLOOKUP($A22,'MASTER LIST'!$A$2:$R$198,2,FALSE)</f>
        <v>CoderDojo Belgium</v>
      </c>
      <c r="C22" s="4" t="str">
        <f>VLOOKUP($A22,'MASTER LIST'!$A$2:$R$198,3,FALSE)</f>
        <v>non profit</v>
      </c>
      <c r="D22" s="4" t="str">
        <f>VLOOKUP($A22,'MASTER LIST'!$A$2:$R$198,4,FALSE)</f>
        <v>open-in-person</v>
      </c>
      <c r="E22" s="4" t="str">
        <f>VLOOKUP($A22,'MASTER LIST'!$A$2:$R$198,5,FALSE)</f>
        <v>Chez CoderDojo, filles et garçons apprennent à programmer, à créer des sites web, à développer des applications et des jeux, etc.</v>
      </c>
      <c r="F22" s="5">
        <f>VLOOKUP($A22,'MASTER LIST'!$A$2:$R$198,6,FALSE)</f>
        <v>45353</v>
      </c>
      <c r="G22" s="4" t="str">
        <f>VLOOKUP($A22,'MASTER LIST'!$A$2:$R$198,7,FALSE)</f>
        <v>10,1,19,17</v>
      </c>
      <c r="H22" s="4" t="str">
        <f>VLOOKUP($A22,'MASTER LIST'!$A$2:$R$198,8,FALSE)</f>
        <v>Belgium</v>
      </c>
      <c r="I22" s="4" t="str">
        <f>VLOOKUP($A22,'MASTER LIST'!$A$2:$R$198,9,FALSE)</f>
        <v>FR</v>
      </c>
      <c r="J22" s="4" t="str">
        <f>VLOOKUP($A22,'MASTER LIST'!$A$2:$R$198,10,FALSE)</f>
        <v>Avenue Des Bassins 64, 7000 Mons</v>
      </c>
      <c r="K22" s="6">
        <v>45677.0</v>
      </c>
      <c r="L22" s="6">
        <v>45677.0</v>
      </c>
      <c r="M22" s="7" t="str">
        <f>VLOOKUP($A22,'MASTER LIST'!$A$2:$R$198,13,FALSE)</f>
        <v>https://www.coderdojobelgium.be</v>
      </c>
      <c r="N22" s="8" t="str">
        <f>VLOOKUP($A22,'MASTER LIST'!$A$2:$R$198,14,FALSE)</f>
        <v>info@coderdojobelgium.be</v>
      </c>
      <c r="O22" s="9">
        <f>VLOOKUP($A22,'MASTER LIST'!$A$2:$R$198,16,FALSE)</f>
        <v>3.941342341</v>
      </c>
      <c r="P22" s="9">
        <f>VLOOKUP($A22,'MASTER LIST'!$A$2:$R$198,15,FALSE)</f>
        <v>50.45862276</v>
      </c>
      <c r="Q22" s="4"/>
      <c r="R22" s="4"/>
    </row>
    <row r="23">
      <c r="A23" s="4" t="s">
        <v>39</v>
      </c>
      <c r="B23" s="11" t="s">
        <v>40</v>
      </c>
      <c r="C23" s="11" t="s">
        <v>41</v>
      </c>
      <c r="D23" s="11" t="s">
        <v>42</v>
      </c>
      <c r="E23" s="4" t="s">
        <v>43</v>
      </c>
      <c r="F23" s="5">
        <v>45353.0</v>
      </c>
      <c r="G23" s="11" t="s">
        <v>44</v>
      </c>
      <c r="H23" s="11" t="s">
        <v>45</v>
      </c>
      <c r="I23" s="4" t="s">
        <v>46</v>
      </c>
      <c r="J23" s="4" t="s">
        <v>47</v>
      </c>
      <c r="K23" s="6">
        <v>45677.0</v>
      </c>
      <c r="L23" s="6">
        <v>45677.0</v>
      </c>
      <c r="M23" s="12" t="s">
        <v>48</v>
      </c>
      <c r="N23" s="13" t="s">
        <v>49</v>
      </c>
      <c r="O23" s="9">
        <v>3.77164617109221</v>
      </c>
      <c r="P23" s="9">
        <v>50.6341995037722</v>
      </c>
      <c r="Q23" s="4"/>
      <c r="R23" s="4"/>
    </row>
    <row r="24">
      <c r="A24" s="4" t="s">
        <v>50</v>
      </c>
      <c r="B24" s="4" t="str">
        <f>VLOOKUP($A24,'MASTER LIST'!$A$2:$R$198,2,FALSE)</f>
        <v>CoderDojo Belgium</v>
      </c>
      <c r="C24" s="4" t="str">
        <f>VLOOKUP($A24,'MASTER LIST'!$A$2:$R$198,3,FALSE)</f>
        <v>non profit</v>
      </c>
      <c r="D24" s="4" t="str">
        <f>VLOOKUP($A24,'MASTER LIST'!$A$2:$R$198,4,FALSE)</f>
        <v>open-in-person</v>
      </c>
      <c r="E24" s="4" t="str">
        <f>VLOOKUP($A24,'MASTER LIST'!$A$2:$R$198,5,FALSE)</f>
        <v>Tijdens een CoderDojo leren meisjes en jongens programmeren, websites maken, apps en spelletjes ontwikkelen enz.</v>
      </c>
      <c r="F24" s="4" t="str">
        <f>VLOOKUP($A24,'MASTER LIST'!$A$2:$R$198,6,FALSE)</f>
        <v>2, 3</v>
      </c>
      <c r="G24" s="4" t="str">
        <f>VLOOKUP($A24,'MASTER LIST'!$A$2:$R$198,7,FALSE)</f>
        <v>10,1,19,17</v>
      </c>
      <c r="H24" s="4" t="str">
        <f>VLOOKUP($A24,'MASTER LIST'!$A$2:$R$198,8,FALSE)</f>
        <v>Belgium</v>
      </c>
      <c r="I24" s="4" t="str">
        <f>VLOOKUP($A24,'MASTER LIST'!$A$2:$R$198,9,FALSE)</f>
        <v>NL</v>
      </c>
      <c r="J24" s="4" t="str">
        <f>VLOOKUP($A24,'MASTER LIST'!$A$2:$R$198,10,FALSE)</f>
        <v>CC De Leest, Sint-Jorisstraat 62, 8870 Izegem</v>
      </c>
      <c r="K24" s="6">
        <v>45678.0</v>
      </c>
      <c r="L24" s="6">
        <v>45678.0</v>
      </c>
      <c r="M24" s="8" t="str">
        <f>VLOOKUP($A24,'MASTER LIST'!$A$2:$R$198,13,FALSE)</f>
        <v>https://www.coderdojobelgium.be</v>
      </c>
      <c r="N24" s="8" t="str">
        <f>VLOOKUP($A24,'MASTER LIST'!$A$2:$R$198,14,FALSE)</f>
        <v>info@coderdojobelgium.be</v>
      </c>
      <c r="O24" s="4" t="str">
        <f>VLOOKUP($A24,'MASTER LIST'!$A$2:$R$198,16,FALSE)</f>
        <v>3.207235</v>
      </c>
      <c r="P24" s="9" t="str">
        <f>VLOOKUP($A24,'MASTER LIST'!$A$2:$R$198,15,FALSE)</f>
        <v>50.911638</v>
      </c>
      <c r="Q24" s="4"/>
      <c r="R24" s="4"/>
    </row>
    <row r="25">
      <c r="A25" s="4" t="s">
        <v>51</v>
      </c>
      <c r="B25" s="11" t="s">
        <v>40</v>
      </c>
      <c r="C25" s="11" t="s">
        <v>41</v>
      </c>
      <c r="D25" s="11" t="s">
        <v>42</v>
      </c>
      <c r="E25" s="11" t="s">
        <v>52</v>
      </c>
      <c r="F25" s="14">
        <v>45718.0</v>
      </c>
      <c r="G25" s="11" t="s">
        <v>44</v>
      </c>
      <c r="H25" s="11" t="s">
        <v>45</v>
      </c>
      <c r="I25" s="11" t="s">
        <v>53</v>
      </c>
      <c r="J25" s="4" t="s">
        <v>54</v>
      </c>
      <c r="K25" s="6">
        <v>45679.0</v>
      </c>
      <c r="L25" s="6">
        <v>45679.0</v>
      </c>
      <c r="M25" s="13" t="s">
        <v>55</v>
      </c>
      <c r="N25" s="13" t="s">
        <v>56</v>
      </c>
      <c r="O25" s="4">
        <v>4.78294829812503</v>
      </c>
      <c r="P25" s="4">
        <v>50.8542904172208</v>
      </c>
      <c r="Q25" s="4"/>
      <c r="R25" s="4"/>
    </row>
    <row r="26">
      <c r="A26" s="11" t="s">
        <v>57</v>
      </c>
      <c r="B26" s="11" t="s">
        <v>40</v>
      </c>
      <c r="C26" s="11" t="s">
        <v>41</v>
      </c>
      <c r="D26" s="11" t="s">
        <v>42</v>
      </c>
      <c r="E26" s="11" t="s">
        <v>52</v>
      </c>
      <c r="F26" s="11" t="s">
        <v>58</v>
      </c>
      <c r="G26" s="11" t="s">
        <v>44</v>
      </c>
      <c r="H26" s="11" t="s">
        <v>45</v>
      </c>
      <c r="I26" s="11" t="s">
        <v>53</v>
      </c>
      <c r="J26" s="15" t="s">
        <v>59</v>
      </c>
      <c r="K26" s="6">
        <v>45679.0</v>
      </c>
      <c r="L26" s="6">
        <v>45679.0</v>
      </c>
      <c r="M26" s="12" t="s">
        <v>48</v>
      </c>
      <c r="N26" s="13" t="s">
        <v>49</v>
      </c>
      <c r="O26" s="16">
        <v>3.1212822695127</v>
      </c>
      <c r="P26" s="16">
        <v>50.9524317889773</v>
      </c>
      <c r="Q26" s="4"/>
      <c r="R26" s="4"/>
    </row>
    <row r="27">
      <c r="A27" s="4" t="s">
        <v>60</v>
      </c>
      <c r="B27" s="11" t="s">
        <v>40</v>
      </c>
      <c r="C27" s="11" t="s">
        <v>41</v>
      </c>
      <c r="D27" s="11" t="s">
        <v>42</v>
      </c>
      <c r="E27" s="11" t="s">
        <v>52</v>
      </c>
      <c r="F27" s="14">
        <v>45718.0</v>
      </c>
      <c r="G27" s="11" t="s">
        <v>44</v>
      </c>
      <c r="H27" s="11" t="s">
        <v>45</v>
      </c>
      <c r="I27" s="11" t="s">
        <v>53</v>
      </c>
      <c r="J27" s="4" t="s">
        <v>61</v>
      </c>
      <c r="K27" s="6">
        <v>45680.0</v>
      </c>
      <c r="L27" s="6">
        <v>45680.0</v>
      </c>
      <c r="M27" s="13" t="s">
        <v>55</v>
      </c>
      <c r="N27" s="13" t="s">
        <v>56</v>
      </c>
      <c r="O27" s="4">
        <v>4.17965856550549</v>
      </c>
      <c r="P27" s="4">
        <v>51.1746345382631</v>
      </c>
      <c r="Q27" s="4"/>
      <c r="R27" s="4"/>
    </row>
    <row r="28">
      <c r="A28" s="11" t="s">
        <v>62</v>
      </c>
      <c r="B28" s="11" t="s">
        <v>40</v>
      </c>
      <c r="C28" s="11" t="s">
        <v>41</v>
      </c>
      <c r="D28" s="11" t="s">
        <v>42</v>
      </c>
      <c r="E28" s="11" t="s">
        <v>52</v>
      </c>
      <c r="F28" s="11" t="s">
        <v>58</v>
      </c>
      <c r="G28" s="11" t="s">
        <v>44</v>
      </c>
      <c r="H28" s="11" t="s">
        <v>45</v>
      </c>
      <c r="I28" s="11" t="s">
        <v>53</v>
      </c>
      <c r="J28" s="11" t="s">
        <v>63</v>
      </c>
      <c r="K28" s="6">
        <v>45682.0</v>
      </c>
      <c r="L28" s="6">
        <v>45682.0</v>
      </c>
      <c r="M28" s="12" t="s">
        <v>48</v>
      </c>
      <c r="N28" s="13" t="s">
        <v>49</v>
      </c>
      <c r="O28" s="16">
        <v>2.98767826933505</v>
      </c>
      <c r="P28" s="16">
        <v>50.8704540153426</v>
      </c>
      <c r="Q28" s="4"/>
      <c r="R28" s="4"/>
    </row>
    <row r="29">
      <c r="A29" s="11" t="s">
        <v>64</v>
      </c>
      <c r="B29" s="11" t="s">
        <v>40</v>
      </c>
      <c r="C29" s="11" t="s">
        <v>41</v>
      </c>
      <c r="D29" s="11" t="s">
        <v>42</v>
      </c>
      <c r="E29" s="11" t="s">
        <v>52</v>
      </c>
      <c r="F29" s="11" t="s">
        <v>58</v>
      </c>
      <c r="G29" s="11" t="s">
        <v>44</v>
      </c>
      <c r="H29" s="11" t="s">
        <v>45</v>
      </c>
      <c r="I29" s="11" t="s">
        <v>53</v>
      </c>
      <c r="J29" s="11" t="s">
        <v>65</v>
      </c>
      <c r="K29" s="6">
        <v>45682.0</v>
      </c>
      <c r="L29" s="6">
        <v>45682.0</v>
      </c>
      <c r="M29" s="12" t="s">
        <v>48</v>
      </c>
      <c r="N29" s="13" t="s">
        <v>49</v>
      </c>
      <c r="O29" s="16">
        <v>5.07742431184696</v>
      </c>
      <c r="P29" s="16">
        <v>51.135005216128</v>
      </c>
      <c r="Q29" s="4"/>
      <c r="R29" s="4"/>
    </row>
    <row r="30">
      <c r="A30" s="4" t="s">
        <v>66</v>
      </c>
      <c r="B30" s="11" t="s">
        <v>40</v>
      </c>
      <c r="C30" s="11" t="s">
        <v>41</v>
      </c>
      <c r="D30" s="11" t="s">
        <v>42</v>
      </c>
      <c r="E30" s="4" t="s">
        <v>43</v>
      </c>
      <c r="F30" s="5">
        <v>45353.0</v>
      </c>
      <c r="G30" s="11" t="s">
        <v>44</v>
      </c>
      <c r="H30" s="11" t="s">
        <v>45</v>
      </c>
      <c r="I30" s="4" t="s">
        <v>46</v>
      </c>
      <c r="J30" s="4" t="s">
        <v>67</v>
      </c>
      <c r="K30" s="6">
        <v>45682.0</v>
      </c>
      <c r="L30" s="6">
        <v>45682.0</v>
      </c>
      <c r="M30" s="12" t="s">
        <v>48</v>
      </c>
      <c r="N30" s="13" t="s">
        <v>49</v>
      </c>
      <c r="O30" s="4">
        <v>4.47844554469552</v>
      </c>
      <c r="P30" s="4">
        <v>50.4251058256739</v>
      </c>
      <c r="Q30" s="4"/>
      <c r="R30" s="4"/>
    </row>
    <row r="31">
      <c r="A31" s="11" t="s">
        <v>68</v>
      </c>
      <c r="B31" s="11" t="s">
        <v>40</v>
      </c>
      <c r="C31" s="11" t="s">
        <v>41</v>
      </c>
      <c r="D31" s="11" t="s">
        <v>42</v>
      </c>
      <c r="E31" s="11" t="s">
        <v>52</v>
      </c>
      <c r="F31" s="11" t="s">
        <v>58</v>
      </c>
      <c r="G31" s="11" t="s">
        <v>44</v>
      </c>
      <c r="H31" s="11" t="s">
        <v>45</v>
      </c>
      <c r="I31" s="11" t="s">
        <v>53</v>
      </c>
      <c r="J31" s="15" t="s">
        <v>69</v>
      </c>
      <c r="K31" s="6">
        <v>45682.0</v>
      </c>
      <c r="L31" s="6">
        <v>45682.0</v>
      </c>
      <c r="M31" s="12" t="s">
        <v>48</v>
      </c>
      <c r="N31" s="13" t="s">
        <v>49</v>
      </c>
      <c r="O31" s="16">
        <v>3.71524104050326</v>
      </c>
      <c r="P31" s="16">
        <v>51.0015952564252</v>
      </c>
      <c r="Q31" s="4"/>
      <c r="R31" s="4"/>
    </row>
    <row r="32">
      <c r="A32" s="11" t="s">
        <v>70</v>
      </c>
      <c r="B32" s="11" t="s">
        <v>40</v>
      </c>
      <c r="C32" s="11" t="s">
        <v>41</v>
      </c>
      <c r="D32" s="11" t="s">
        <v>42</v>
      </c>
      <c r="E32" s="11" t="s">
        <v>52</v>
      </c>
      <c r="F32" s="11" t="s">
        <v>58</v>
      </c>
      <c r="G32" s="11" t="s">
        <v>44</v>
      </c>
      <c r="H32" s="11" t="s">
        <v>45</v>
      </c>
      <c r="I32" s="11" t="s">
        <v>53</v>
      </c>
      <c r="J32" s="15" t="s">
        <v>71</v>
      </c>
      <c r="K32" s="6">
        <v>45682.0</v>
      </c>
      <c r="L32" s="6">
        <v>45682.0</v>
      </c>
      <c r="M32" s="13" t="s">
        <v>48</v>
      </c>
      <c r="N32" s="13" t="s">
        <v>49</v>
      </c>
      <c r="O32" s="16">
        <v>4.83903496261105</v>
      </c>
      <c r="P32" s="16">
        <v>50.9887268028628</v>
      </c>
      <c r="Q32" s="4"/>
      <c r="R32" s="4"/>
    </row>
    <row r="33">
      <c r="A33" s="11" t="s">
        <v>72</v>
      </c>
      <c r="B33" s="11" t="s">
        <v>40</v>
      </c>
      <c r="C33" s="11" t="s">
        <v>41</v>
      </c>
      <c r="D33" s="11" t="s">
        <v>42</v>
      </c>
      <c r="E33" s="11" t="s">
        <v>52</v>
      </c>
      <c r="F33" s="11" t="s">
        <v>58</v>
      </c>
      <c r="G33" s="11" t="s">
        <v>44</v>
      </c>
      <c r="H33" s="11" t="s">
        <v>45</v>
      </c>
      <c r="I33" s="11" t="s">
        <v>53</v>
      </c>
      <c r="J33" s="15" t="s">
        <v>73</v>
      </c>
      <c r="K33" s="6">
        <v>45682.0</v>
      </c>
      <c r="L33" s="6">
        <v>45682.0</v>
      </c>
      <c r="M33" s="12" t="s">
        <v>48</v>
      </c>
      <c r="N33" s="13" t="s">
        <v>49</v>
      </c>
      <c r="O33" s="16">
        <v>4.26065092328814</v>
      </c>
      <c r="P33" s="16">
        <v>50.8503534216978</v>
      </c>
      <c r="Q33" s="4"/>
      <c r="R33" s="4"/>
    </row>
    <row r="34">
      <c r="A34" s="11" t="s">
        <v>74</v>
      </c>
      <c r="B34" s="11" t="s">
        <v>40</v>
      </c>
      <c r="C34" s="11" t="s">
        <v>41</v>
      </c>
      <c r="D34" s="11" t="s">
        <v>42</v>
      </c>
      <c r="E34" s="11" t="s">
        <v>52</v>
      </c>
      <c r="F34" s="11" t="s">
        <v>58</v>
      </c>
      <c r="G34" s="11" t="s">
        <v>44</v>
      </c>
      <c r="H34" s="11" t="s">
        <v>45</v>
      </c>
      <c r="I34" s="11" t="s">
        <v>53</v>
      </c>
      <c r="J34" s="11" t="s">
        <v>75</v>
      </c>
      <c r="K34" s="6">
        <v>45682.0</v>
      </c>
      <c r="L34" s="6">
        <v>45682.0</v>
      </c>
      <c r="M34" s="12" t="s">
        <v>48</v>
      </c>
      <c r="N34" s="13" t="s">
        <v>49</v>
      </c>
      <c r="O34" s="16">
        <v>4.72894875601865</v>
      </c>
      <c r="P34" s="16">
        <v>50.8814437924103</v>
      </c>
      <c r="Q34" s="4"/>
      <c r="R34" s="4"/>
    </row>
    <row r="35">
      <c r="A35" s="11" t="s">
        <v>76</v>
      </c>
      <c r="B35" s="11" t="s">
        <v>40</v>
      </c>
      <c r="C35" s="11" t="s">
        <v>41</v>
      </c>
      <c r="D35" s="11" t="s">
        <v>42</v>
      </c>
      <c r="E35" s="11" t="s">
        <v>52</v>
      </c>
      <c r="F35" s="11" t="s">
        <v>58</v>
      </c>
      <c r="G35" s="11" t="s">
        <v>44</v>
      </c>
      <c r="H35" s="11" t="s">
        <v>45</v>
      </c>
      <c r="I35" s="11" t="s">
        <v>53</v>
      </c>
      <c r="J35" s="11" t="s">
        <v>77</v>
      </c>
      <c r="K35" s="6">
        <v>45682.0</v>
      </c>
      <c r="L35" s="6">
        <v>45682.0</v>
      </c>
      <c r="M35" s="13" t="s">
        <v>48</v>
      </c>
      <c r="N35" s="13" t="s">
        <v>49</v>
      </c>
      <c r="O35" s="16">
        <v>5.69733502718812</v>
      </c>
      <c r="P35" s="16">
        <v>51.0387000892693</v>
      </c>
      <c r="Q35" s="4"/>
      <c r="R35" s="4"/>
    </row>
    <row r="36">
      <c r="A36" s="11" t="s">
        <v>78</v>
      </c>
      <c r="B36" s="11" t="s">
        <v>40</v>
      </c>
      <c r="C36" s="11" t="s">
        <v>41</v>
      </c>
      <c r="D36" s="11" t="s">
        <v>42</v>
      </c>
      <c r="E36" s="11" t="s">
        <v>52</v>
      </c>
      <c r="F36" s="11" t="s">
        <v>58</v>
      </c>
      <c r="G36" s="11" t="s">
        <v>44</v>
      </c>
      <c r="H36" s="11" t="s">
        <v>45</v>
      </c>
      <c r="I36" s="11" t="s">
        <v>53</v>
      </c>
      <c r="J36" s="11" t="s">
        <v>79</v>
      </c>
      <c r="K36" s="6">
        <v>45682.0</v>
      </c>
      <c r="L36" s="6">
        <v>45682.0</v>
      </c>
      <c r="M36" s="12" t="s">
        <v>48</v>
      </c>
      <c r="N36" s="13" t="s">
        <v>49</v>
      </c>
      <c r="O36" s="16">
        <v>3.73026385584393</v>
      </c>
      <c r="P36" s="16">
        <v>50.8764257385861</v>
      </c>
      <c r="Q36" s="4"/>
      <c r="R36" s="4"/>
    </row>
    <row r="37">
      <c r="A37" s="4" t="s">
        <v>80</v>
      </c>
      <c r="B37" s="11" t="s">
        <v>40</v>
      </c>
      <c r="C37" s="11" t="s">
        <v>41</v>
      </c>
      <c r="D37" s="11" t="s">
        <v>42</v>
      </c>
      <c r="E37" s="4" t="s">
        <v>43</v>
      </c>
      <c r="F37" s="5">
        <v>45353.0</v>
      </c>
      <c r="G37" s="11" t="s">
        <v>44</v>
      </c>
      <c r="H37" s="11" t="s">
        <v>45</v>
      </c>
      <c r="I37" s="4" t="s">
        <v>46</v>
      </c>
      <c r="J37" s="4" t="s">
        <v>81</v>
      </c>
      <c r="K37" s="6">
        <v>45682.0</v>
      </c>
      <c r="L37" s="6">
        <v>45682.0</v>
      </c>
      <c r="M37" s="12" t="s">
        <v>48</v>
      </c>
      <c r="N37" s="13" t="s">
        <v>49</v>
      </c>
      <c r="O37" s="4">
        <v>4.49054646081204</v>
      </c>
      <c r="P37" s="4">
        <v>50.5639559859861</v>
      </c>
      <c r="Q37" s="4"/>
      <c r="R37" s="4"/>
    </row>
    <row r="38">
      <c r="A38" s="11" t="s">
        <v>82</v>
      </c>
      <c r="B38" s="11" t="s">
        <v>40</v>
      </c>
      <c r="C38" s="11" t="s">
        <v>41</v>
      </c>
      <c r="D38" s="11" t="s">
        <v>42</v>
      </c>
      <c r="E38" s="11" t="s">
        <v>52</v>
      </c>
      <c r="F38" s="11" t="s">
        <v>58</v>
      </c>
      <c r="G38" s="11" t="s">
        <v>44</v>
      </c>
      <c r="H38" s="11" t="s">
        <v>45</v>
      </c>
      <c r="I38" s="11" t="s">
        <v>53</v>
      </c>
      <c r="J38" s="15" t="s">
        <v>83</v>
      </c>
      <c r="K38" s="6">
        <v>45682.0</v>
      </c>
      <c r="L38" s="6">
        <v>45682.0</v>
      </c>
      <c r="M38" s="13" t="s">
        <v>48</v>
      </c>
      <c r="N38" s="13" t="s">
        <v>49</v>
      </c>
      <c r="O38" s="16">
        <v>5.15034509835422</v>
      </c>
      <c r="P38" s="16">
        <v>51.1013268514435</v>
      </c>
      <c r="Q38" s="4"/>
      <c r="R38" s="4"/>
    </row>
    <row r="39">
      <c r="A39" s="4" t="s">
        <v>84</v>
      </c>
      <c r="B39" s="11" t="s">
        <v>40</v>
      </c>
      <c r="C39" s="11" t="s">
        <v>41</v>
      </c>
      <c r="D39" s="4" t="s">
        <v>42</v>
      </c>
      <c r="E39" s="4" t="s">
        <v>43</v>
      </c>
      <c r="F39" s="5">
        <v>45353.0</v>
      </c>
      <c r="G39" s="11" t="s">
        <v>44</v>
      </c>
      <c r="H39" s="11" t="s">
        <v>45</v>
      </c>
      <c r="I39" s="4" t="s">
        <v>46</v>
      </c>
      <c r="J39" s="4" t="s">
        <v>85</v>
      </c>
      <c r="K39" s="6">
        <v>45682.0</v>
      </c>
      <c r="L39" s="6">
        <v>45682.0</v>
      </c>
      <c r="M39" s="12" t="s">
        <v>48</v>
      </c>
      <c r="N39" s="13" t="s">
        <v>49</v>
      </c>
      <c r="O39" s="4">
        <v>4.4410227342547</v>
      </c>
      <c r="P39" s="4">
        <v>50.4061604242538</v>
      </c>
      <c r="Q39" s="4"/>
      <c r="R39" s="4"/>
    </row>
    <row r="40">
      <c r="A40" s="11" t="s">
        <v>86</v>
      </c>
      <c r="B40" s="11" t="s">
        <v>40</v>
      </c>
      <c r="C40" s="11" t="s">
        <v>41</v>
      </c>
      <c r="D40" s="11" t="s">
        <v>42</v>
      </c>
      <c r="E40" s="11" t="s">
        <v>52</v>
      </c>
      <c r="F40" s="11" t="s">
        <v>58</v>
      </c>
      <c r="G40" s="11" t="s">
        <v>44</v>
      </c>
      <c r="H40" s="11" t="s">
        <v>45</v>
      </c>
      <c r="I40" s="11" t="s">
        <v>53</v>
      </c>
      <c r="J40" s="11" t="s">
        <v>87</v>
      </c>
      <c r="K40" s="6">
        <v>45682.0</v>
      </c>
      <c r="L40" s="6">
        <v>45682.0</v>
      </c>
      <c r="M40" s="12" t="s">
        <v>48</v>
      </c>
      <c r="N40" s="13" t="s">
        <v>49</v>
      </c>
      <c r="O40" s="16">
        <v>4.32686985602054</v>
      </c>
      <c r="P40" s="16">
        <v>50.9342577006403</v>
      </c>
      <c r="Q40" s="4"/>
      <c r="R40" s="4"/>
    </row>
    <row r="41">
      <c r="A41" s="11" t="s">
        <v>88</v>
      </c>
      <c r="B41" s="11" t="s">
        <v>40</v>
      </c>
      <c r="C41" s="11" t="s">
        <v>41</v>
      </c>
      <c r="D41" s="11" t="s">
        <v>42</v>
      </c>
      <c r="E41" s="11" t="s">
        <v>52</v>
      </c>
      <c r="F41" s="11" t="s">
        <v>58</v>
      </c>
      <c r="G41" s="11" t="s">
        <v>44</v>
      </c>
      <c r="H41" s="11" t="s">
        <v>45</v>
      </c>
      <c r="I41" s="11" t="s">
        <v>53</v>
      </c>
      <c r="J41" s="15" t="s">
        <v>89</v>
      </c>
      <c r="K41" s="6">
        <v>45682.0</v>
      </c>
      <c r="L41" s="6">
        <v>45682.0</v>
      </c>
      <c r="M41" s="12" t="s">
        <v>48</v>
      </c>
      <c r="N41" s="13" t="s">
        <v>49</v>
      </c>
      <c r="O41" s="16">
        <v>4.47815665603676</v>
      </c>
      <c r="P41" s="16">
        <v>51.3824958893254</v>
      </c>
      <c r="Q41" s="4"/>
      <c r="R41" s="4"/>
    </row>
    <row r="42">
      <c r="A42" s="11" t="s">
        <v>90</v>
      </c>
      <c r="B42" s="11" t="s">
        <v>40</v>
      </c>
      <c r="C42" s="11" t="s">
        <v>41</v>
      </c>
      <c r="D42" s="11" t="s">
        <v>42</v>
      </c>
      <c r="E42" s="11" t="s">
        <v>52</v>
      </c>
      <c r="F42" s="11" t="s">
        <v>58</v>
      </c>
      <c r="G42" s="11" t="s">
        <v>44</v>
      </c>
      <c r="H42" s="11" t="s">
        <v>45</v>
      </c>
      <c r="I42" s="11" t="s">
        <v>53</v>
      </c>
      <c r="J42" s="15" t="s">
        <v>91</v>
      </c>
      <c r="K42" s="6">
        <v>45683.0</v>
      </c>
      <c r="L42" s="6">
        <v>45683.0</v>
      </c>
      <c r="M42" s="12" t="s">
        <v>48</v>
      </c>
      <c r="N42" s="13" t="s">
        <v>49</v>
      </c>
      <c r="O42" s="16">
        <v>5.65991171183824</v>
      </c>
      <c r="P42" s="16">
        <v>50.8928458884892</v>
      </c>
      <c r="Q42" s="4"/>
      <c r="R42" s="4"/>
    </row>
    <row r="43">
      <c r="A43" s="4" t="s">
        <v>92</v>
      </c>
      <c r="B43" s="11" t="s">
        <v>40</v>
      </c>
      <c r="C43" s="11" t="s">
        <v>41</v>
      </c>
      <c r="D43" s="11" t="s">
        <v>42</v>
      </c>
      <c r="E43" s="4" t="s">
        <v>43</v>
      </c>
      <c r="F43" s="5">
        <v>45353.0</v>
      </c>
      <c r="G43" s="11" t="s">
        <v>44</v>
      </c>
      <c r="H43" s="11" t="s">
        <v>45</v>
      </c>
      <c r="I43" s="4" t="s">
        <v>46</v>
      </c>
      <c r="J43" s="4" t="s">
        <v>93</v>
      </c>
      <c r="K43" s="6">
        <v>45683.0</v>
      </c>
      <c r="L43" s="6">
        <v>45683.0</v>
      </c>
      <c r="M43" s="12" t="s">
        <v>48</v>
      </c>
      <c r="N43" s="13" t="s">
        <v>49</v>
      </c>
      <c r="O43" s="4">
        <v>4.3693872930625</v>
      </c>
      <c r="P43" s="4">
        <v>50.6828221351892</v>
      </c>
      <c r="Q43" s="4"/>
      <c r="R43" s="4"/>
    </row>
    <row r="44">
      <c r="A44" s="11" t="s">
        <v>94</v>
      </c>
      <c r="B44" s="11" t="s">
        <v>40</v>
      </c>
      <c r="C44" s="11" t="s">
        <v>41</v>
      </c>
      <c r="D44" s="11" t="s">
        <v>42</v>
      </c>
      <c r="E44" s="11" t="s">
        <v>52</v>
      </c>
      <c r="F44" s="11" t="s">
        <v>58</v>
      </c>
      <c r="G44" s="11" t="s">
        <v>44</v>
      </c>
      <c r="H44" s="11" t="s">
        <v>45</v>
      </c>
      <c r="I44" s="11" t="s">
        <v>53</v>
      </c>
      <c r="J44" s="11" t="s">
        <v>95</v>
      </c>
      <c r="K44" s="6">
        <v>45683.0</v>
      </c>
      <c r="L44" s="6">
        <v>45683.0</v>
      </c>
      <c r="M44" s="13" t="s">
        <v>48</v>
      </c>
      <c r="N44" s="13" t="s">
        <v>49</v>
      </c>
      <c r="O44" s="16">
        <v>4.25229960881879</v>
      </c>
      <c r="P44" s="16">
        <v>51.2194976418176</v>
      </c>
      <c r="Q44" s="4"/>
      <c r="R44" s="4"/>
    </row>
    <row r="45">
      <c r="A45" s="4" t="s">
        <v>96</v>
      </c>
      <c r="B45" s="11" t="s">
        <v>40</v>
      </c>
      <c r="C45" s="11" t="s">
        <v>41</v>
      </c>
      <c r="D45" s="11" t="s">
        <v>42</v>
      </c>
      <c r="E45" s="4" t="s">
        <v>43</v>
      </c>
      <c r="F45" s="5">
        <v>45353.0</v>
      </c>
      <c r="G45" s="11" t="s">
        <v>44</v>
      </c>
      <c r="H45" s="11" t="s">
        <v>45</v>
      </c>
      <c r="I45" s="4" t="s">
        <v>46</v>
      </c>
      <c r="J45" s="17" t="s">
        <v>97</v>
      </c>
      <c r="K45" s="6">
        <v>45683.0</v>
      </c>
      <c r="L45" s="6">
        <v>45683.0</v>
      </c>
      <c r="M45" s="12" t="s">
        <v>48</v>
      </c>
      <c r="N45" s="13" t="s">
        <v>49</v>
      </c>
      <c r="O45" s="4">
        <v>5.29978996808682</v>
      </c>
      <c r="P45" s="4">
        <v>50.4139617958584</v>
      </c>
      <c r="Q45" s="4"/>
      <c r="R45" s="4"/>
    </row>
    <row r="46">
      <c r="A46" s="4" t="s">
        <v>51</v>
      </c>
      <c r="B46" s="11" t="s">
        <v>40</v>
      </c>
      <c r="C46" s="11" t="s">
        <v>41</v>
      </c>
      <c r="D46" s="11" t="s">
        <v>42</v>
      </c>
      <c r="E46" s="11" t="s">
        <v>52</v>
      </c>
      <c r="F46" s="14">
        <v>45718.0</v>
      </c>
      <c r="G46" s="11" t="s">
        <v>44</v>
      </c>
      <c r="H46" s="11" t="s">
        <v>45</v>
      </c>
      <c r="I46" s="11" t="s">
        <v>53</v>
      </c>
      <c r="J46" s="4" t="s">
        <v>54</v>
      </c>
      <c r="K46" s="6">
        <v>45686.0</v>
      </c>
      <c r="L46" s="6">
        <v>45686.0</v>
      </c>
      <c r="M46" s="13" t="s">
        <v>55</v>
      </c>
      <c r="N46" s="13" t="s">
        <v>56</v>
      </c>
      <c r="O46" s="4">
        <v>4.78294829812503</v>
      </c>
      <c r="P46" s="4">
        <v>50.8542904172208</v>
      </c>
      <c r="Q46" s="4"/>
      <c r="R46" s="4"/>
    </row>
    <row r="47">
      <c r="A47" s="4" t="s">
        <v>60</v>
      </c>
      <c r="B47" s="11" t="s">
        <v>40</v>
      </c>
      <c r="C47" s="11" t="s">
        <v>41</v>
      </c>
      <c r="D47" s="11" t="s">
        <v>42</v>
      </c>
      <c r="E47" s="11" t="s">
        <v>52</v>
      </c>
      <c r="F47" s="14">
        <v>45718.0</v>
      </c>
      <c r="G47" s="11" t="s">
        <v>44</v>
      </c>
      <c r="H47" s="11" t="s">
        <v>45</v>
      </c>
      <c r="I47" s="11" t="s">
        <v>53</v>
      </c>
      <c r="J47" s="4" t="s">
        <v>61</v>
      </c>
      <c r="K47" s="6">
        <v>45687.0</v>
      </c>
      <c r="L47" s="6">
        <v>45687.0</v>
      </c>
      <c r="M47" s="13" t="s">
        <v>55</v>
      </c>
      <c r="N47" s="13" t="s">
        <v>56</v>
      </c>
      <c r="O47" s="4">
        <v>4.17965856550549</v>
      </c>
      <c r="P47" s="4">
        <v>51.1746345382631</v>
      </c>
      <c r="Q47" s="4"/>
      <c r="R47" s="4"/>
    </row>
    <row r="48">
      <c r="A48" s="11" t="s">
        <v>98</v>
      </c>
      <c r="B48" s="11" t="s">
        <v>40</v>
      </c>
      <c r="C48" s="11" t="s">
        <v>41</v>
      </c>
      <c r="D48" s="11" t="s">
        <v>42</v>
      </c>
      <c r="E48" s="11" t="s">
        <v>52</v>
      </c>
      <c r="F48" s="11" t="s">
        <v>58</v>
      </c>
      <c r="G48" s="11" t="s">
        <v>44</v>
      </c>
      <c r="H48" s="11" t="s">
        <v>45</v>
      </c>
      <c r="I48" s="11" t="s">
        <v>53</v>
      </c>
      <c r="J48" s="15" t="s">
        <v>99</v>
      </c>
      <c r="K48" s="18">
        <v>45689.0</v>
      </c>
      <c r="L48" s="6">
        <v>45689.0</v>
      </c>
      <c r="M48" s="13" t="s">
        <v>48</v>
      </c>
      <c r="N48" s="13" t="s">
        <v>49</v>
      </c>
      <c r="O48" s="16">
        <v>4.88056478486127</v>
      </c>
      <c r="P48" s="16">
        <v>51.0597056355704</v>
      </c>
      <c r="Q48" s="4"/>
      <c r="R48" s="4"/>
    </row>
    <row r="49">
      <c r="A49" s="11" t="s">
        <v>100</v>
      </c>
      <c r="B49" s="11" t="s">
        <v>40</v>
      </c>
      <c r="C49" s="11" t="s">
        <v>41</v>
      </c>
      <c r="D49" s="11" t="s">
        <v>42</v>
      </c>
      <c r="E49" s="11" t="s">
        <v>52</v>
      </c>
      <c r="F49" s="11" t="s">
        <v>58</v>
      </c>
      <c r="G49" s="11" t="s">
        <v>44</v>
      </c>
      <c r="H49" s="11" t="s">
        <v>45</v>
      </c>
      <c r="I49" s="11" t="s">
        <v>53</v>
      </c>
      <c r="J49" s="15" t="s">
        <v>101</v>
      </c>
      <c r="K49" s="18">
        <v>45689.0</v>
      </c>
      <c r="L49" s="6">
        <v>45689.0</v>
      </c>
      <c r="M49" s="12" t="s">
        <v>48</v>
      </c>
      <c r="N49" s="13" t="s">
        <v>49</v>
      </c>
      <c r="O49" s="16">
        <v>4.24616855601492</v>
      </c>
      <c r="P49" s="16">
        <v>50.7790475314468</v>
      </c>
      <c r="Q49" s="4"/>
      <c r="R49" s="4"/>
    </row>
    <row r="50">
      <c r="A50" s="4" t="s">
        <v>37</v>
      </c>
      <c r="B50" s="11" t="s">
        <v>40</v>
      </c>
      <c r="C50" s="11" t="s">
        <v>41</v>
      </c>
      <c r="D50" s="11" t="s">
        <v>42</v>
      </c>
      <c r="E50" s="4" t="s">
        <v>43</v>
      </c>
      <c r="F50" s="5">
        <v>45353.0</v>
      </c>
      <c r="G50" s="11" t="s">
        <v>44</v>
      </c>
      <c r="H50" s="11" t="s">
        <v>45</v>
      </c>
      <c r="I50" s="4" t="s">
        <v>46</v>
      </c>
      <c r="J50" s="4" t="s">
        <v>102</v>
      </c>
      <c r="K50" s="18">
        <v>45689.0</v>
      </c>
      <c r="L50" s="6">
        <v>45689.0</v>
      </c>
      <c r="M50" s="12" t="s">
        <v>48</v>
      </c>
      <c r="N50" s="13" t="s">
        <v>49</v>
      </c>
      <c r="O50" s="4">
        <v>4.40865960753075</v>
      </c>
      <c r="P50" s="4">
        <v>50.8380321938971</v>
      </c>
      <c r="Q50" s="4"/>
      <c r="R50" s="4"/>
    </row>
    <row r="51">
      <c r="A51" s="11" t="s">
        <v>103</v>
      </c>
      <c r="B51" s="11" t="s">
        <v>40</v>
      </c>
      <c r="C51" s="11" t="s">
        <v>41</v>
      </c>
      <c r="D51" s="11" t="s">
        <v>42</v>
      </c>
      <c r="E51" s="11" t="s">
        <v>52</v>
      </c>
      <c r="F51" s="11" t="s">
        <v>58</v>
      </c>
      <c r="G51" s="11" t="s">
        <v>44</v>
      </c>
      <c r="H51" s="11" t="s">
        <v>45</v>
      </c>
      <c r="I51" s="11" t="s">
        <v>53</v>
      </c>
      <c r="J51" s="15" t="s">
        <v>104</v>
      </c>
      <c r="K51" s="18">
        <v>45689.0</v>
      </c>
      <c r="L51" s="6">
        <v>45689.0</v>
      </c>
      <c r="M51" s="12" t="s">
        <v>48</v>
      </c>
      <c r="N51" s="13" t="s">
        <v>49</v>
      </c>
      <c r="O51" s="16">
        <v>4.57337052719144</v>
      </c>
      <c r="P51" s="16">
        <v>51.1292025007522</v>
      </c>
      <c r="Q51" s="4"/>
      <c r="R51" s="4"/>
    </row>
    <row r="52">
      <c r="A52" s="11" t="s">
        <v>105</v>
      </c>
      <c r="B52" s="11" t="s">
        <v>40</v>
      </c>
      <c r="C52" s="11" t="s">
        <v>41</v>
      </c>
      <c r="D52" s="11" t="s">
        <v>42</v>
      </c>
      <c r="E52" s="11" t="s">
        <v>52</v>
      </c>
      <c r="F52" s="11" t="s">
        <v>58</v>
      </c>
      <c r="G52" s="11" t="s">
        <v>44</v>
      </c>
      <c r="H52" s="11" t="s">
        <v>45</v>
      </c>
      <c r="I52" s="11" t="s">
        <v>53</v>
      </c>
      <c r="J52" s="15" t="s">
        <v>106</v>
      </c>
      <c r="K52" s="18">
        <v>45689.0</v>
      </c>
      <c r="L52" s="6">
        <v>45689.0</v>
      </c>
      <c r="M52" s="12" t="s">
        <v>48</v>
      </c>
      <c r="N52" s="13" t="s">
        <v>49</v>
      </c>
      <c r="O52" s="16">
        <v>5.24803159835482</v>
      </c>
      <c r="P52" s="16">
        <v>51.1167544344471</v>
      </c>
      <c r="Q52" s="4"/>
      <c r="R52" s="4"/>
    </row>
    <row r="53">
      <c r="A53" s="11" t="s">
        <v>107</v>
      </c>
      <c r="B53" s="11" t="s">
        <v>40</v>
      </c>
      <c r="C53" s="11" t="s">
        <v>41</v>
      </c>
      <c r="D53" s="11" t="s">
        <v>42</v>
      </c>
      <c r="E53" s="11" t="s">
        <v>52</v>
      </c>
      <c r="F53" s="11" t="s">
        <v>58</v>
      </c>
      <c r="G53" s="11" t="s">
        <v>44</v>
      </c>
      <c r="H53" s="11" t="s">
        <v>45</v>
      </c>
      <c r="I53" s="11" t="s">
        <v>53</v>
      </c>
      <c r="J53" s="15" t="s">
        <v>108</v>
      </c>
      <c r="K53" s="18">
        <v>45689.0</v>
      </c>
      <c r="L53" s="6">
        <v>45689.0</v>
      </c>
      <c r="M53" s="12" t="s">
        <v>48</v>
      </c>
      <c r="N53" s="13" t="s">
        <v>49</v>
      </c>
      <c r="O53" s="11" t="s">
        <v>109</v>
      </c>
      <c r="P53" s="11" t="s">
        <v>110</v>
      </c>
      <c r="Q53" s="4"/>
      <c r="R53" s="4"/>
    </row>
    <row r="54">
      <c r="A54" s="11" t="s">
        <v>111</v>
      </c>
      <c r="B54" s="11" t="s">
        <v>40</v>
      </c>
      <c r="C54" s="11" t="s">
        <v>41</v>
      </c>
      <c r="D54" s="11" t="s">
        <v>42</v>
      </c>
      <c r="E54" s="11" t="s">
        <v>52</v>
      </c>
      <c r="F54" s="11" t="s">
        <v>58</v>
      </c>
      <c r="G54" s="11" t="s">
        <v>44</v>
      </c>
      <c r="H54" s="11" t="s">
        <v>45</v>
      </c>
      <c r="I54" s="11" t="s">
        <v>53</v>
      </c>
      <c r="J54" s="11" t="s">
        <v>112</v>
      </c>
      <c r="K54" s="18">
        <v>45689.0</v>
      </c>
      <c r="L54" s="6">
        <v>45689.0</v>
      </c>
      <c r="M54" s="13" t="s">
        <v>48</v>
      </c>
      <c r="N54" s="13" t="s">
        <v>49</v>
      </c>
      <c r="O54" s="16">
        <v>4.63849</v>
      </c>
      <c r="P54" s="16">
        <v>51.34875</v>
      </c>
      <c r="Q54" s="4"/>
      <c r="R54" s="4"/>
    </row>
    <row r="55">
      <c r="A55" s="4" t="s">
        <v>92</v>
      </c>
      <c r="B55" s="11" t="s">
        <v>40</v>
      </c>
      <c r="C55" s="11" t="s">
        <v>41</v>
      </c>
      <c r="D55" s="11" t="s">
        <v>42</v>
      </c>
      <c r="E55" s="4" t="s">
        <v>43</v>
      </c>
      <c r="F55" s="5">
        <v>45353.0</v>
      </c>
      <c r="G55" s="11" t="s">
        <v>44</v>
      </c>
      <c r="H55" s="11" t="s">
        <v>45</v>
      </c>
      <c r="I55" s="4" t="s">
        <v>46</v>
      </c>
      <c r="J55" s="4" t="s">
        <v>93</v>
      </c>
      <c r="K55" s="18">
        <v>45690.0</v>
      </c>
      <c r="L55" s="6">
        <v>45690.0</v>
      </c>
      <c r="M55" s="12" t="s">
        <v>48</v>
      </c>
      <c r="N55" s="13" t="s">
        <v>49</v>
      </c>
      <c r="O55" s="4">
        <v>4.3693872930625</v>
      </c>
      <c r="P55" s="4">
        <v>50.6828221351892</v>
      </c>
      <c r="Q55" s="4"/>
      <c r="R55" s="4"/>
    </row>
    <row r="56">
      <c r="A56" s="11" t="s">
        <v>113</v>
      </c>
      <c r="B56" s="11" t="s">
        <v>40</v>
      </c>
      <c r="C56" s="11" t="s">
        <v>41</v>
      </c>
      <c r="D56" s="11" t="s">
        <v>42</v>
      </c>
      <c r="E56" s="11" t="s">
        <v>52</v>
      </c>
      <c r="F56" s="11" t="s">
        <v>58</v>
      </c>
      <c r="G56" s="11" t="s">
        <v>44</v>
      </c>
      <c r="H56" s="11" t="s">
        <v>45</v>
      </c>
      <c r="I56" s="11" t="s">
        <v>53</v>
      </c>
      <c r="J56" s="11" t="s">
        <v>114</v>
      </c>
      <c r="K56" s="18">
        <v>45690.0</v>
      </c>
      <c r="L56" s="6">
        <v>45690.0</v>
      </c>
      <c r="M56" s="12" t="s">
        <v>48</v>
      </c>
      <c r="N56" s="13" t="s">
        <v>49</v>
      </c>
      <c r="O56" s="16">
        <v>4.51409599818322</v>
      </c>
      <c r="P56" s="16">
        <v>51.2259645938686</v>
      </c>
      <c r="Q56" s="4"/>
      <c r="R56" s="4"/>
    </row>
    <row r="57">
      <c r="A57" s="4" t="s">
        <v>115</v>
      </c>
      <c r="B57" s="11" t="s">
        <v>40</v>
      </c>
      <c r="C57" s="11" t="s">
        <v>41</v>
      </c>
      <c r="D57" s="11" t="s">
        <v>42</v>
      </c>
      <c r="E57" s="4" t="s">
        <v>43</v>
      </c>
      <c r="F57" s="5">
        <v>45353.0</v>
      </c>
      <c r="G57" s="11" t="s">
        <v>44</v>
      </c>
      <c r="H57" s="11" t="s">
        <v>45</v>
      </c>
      <c r="I57" s="4" t="s">
        <v>46</v>
      </c>
      <c r="J57" s="4" t="s">
        <v>116</v>
      </c>
      <c r="K57" s="18">
        <v>45693.0</v>
      </c>
      <c r="L57" s="6">
        <v>45693.0</v>
      </c>
      <c r="M57" s="12" t="s">
        <v>48</v>
      </c>
      <c r="N57" s="13" t="s">
        <v>49</v>
      </c>
      <c r="O57" s="4">
        <v>5.58979726649437</v>
      </c>
      <c r="P57" s="4">
        <v>50.6438280228803</v>
      </c>
      <c r="Q57" s="4"/>
      <c r="R57" s="4"/>
    </row>
    <row r="58">
      <c r="A58" s="11" t="s">
        <v>117</v>
      </c>
      <c r="B58" s="11" t="s">
        <v>40</v>
      </c>
      <c r="C58" s="11" t="s">
        <v>41</v>
      </c>
      <c r="D58" s="11" t="s">
        <v>42</v>
      </c>
      <c r="E58" s="11" t="s">
        <v>52</v>
      </c>
      <c r="F58" s="11" t="s">
        <v>58</v>
      </c>
      <c r="G58" s="11" t="s">
        <v>44</v>
      </c>
      <c r="H58" s="11" t="s">
        <v>45</v>
      </c>
      <c r="I58" s="11" t="s">
        <v>53</v>
      </c>
      <c r="J58" s="11" t="s">
        <v>118</v>
      </c>
      <c r="K58" s="18">
        <v>45693.0</v>
      </c>
      <c r="L58" s="6">
        <v>45693.0</v>
      </c>
      <c r="M58" s="13" t="s">
        <v>48</v>
      </c>
      <c r="N58" s="13" t="s">
        <v>49</v>
      </c>
      <c r="O58" s="16">
        <v>4.42088714743467</v>
      </c>
      <c r="P58" s="16">
        <v>51.1962522369531</v>
      </c>
      <c r="Q58" s="4"/>
      <c r="R58" s="4"/>
    </row>
    <row r="59">
      <c r="A59" s="4" t="s">
        <v>115</v>
      </c>
      <c r="B59" s="11" t="s">
        <v>40</v>
      </c>
      <c r="C59" s="11" t="s">
        <v>41</v>
      </c>
      <c r="D59" s="11" t="s">
        <v>42</v>
      </c>
      <c r="E59" s="4" t="s">
        <v>43</v>
      </c>
      <c r="F59" s="5">
        <v>45353.0</v>
      </c>
      <c r="G59" s="11" t="s">
        <v>44</v>
      </c>
      <c r="H59" s="11" t="s">
        <v>45</v>
      </c>
      <c r="I59" s="4" t="s">
        <v>46</v>
      </c>
      <c r="J59" s="4" t="s">
        <v>116</v>
      </c>
      <c r="K59" s="18">
        <v>45693.0</v>
      </c>
      <c r="L59" s="6">
        <v>45693.0</v>
      </c>
      <c r="M59" s="12" t="s">
        <v>48</v>
      </c>
      <c r="N59" s="13" t="s">
        <v>49</v>
      </c>
      <c r="O59" s="4">
        <v>5.58979726649437</v>
      </c>
      <c r="P59" s="4">
        <v>50.6438280228803</v>
      </c>
      <c r="Q59" s="4"/>
      <c r="R59" s="4"/>
    </row>
    <row r="60">
      <c r="A60" s="11" t="s">
        <v>119</v>
      </c>
      <c r="B60" s="11" t="s">
        <v>40</v>
      </c>
      <c r="C60" s="11" t="s">
        <v>41</v>
      </c>
      <c r="D60" s="11" t="s">
        <v>42</v>
      </c>
      <c r="E60" s="11" t="s">
        <v>52</v>
      </c>
      <c r="F60" s="11" t="s">
        <v>58</v>
      </c>
      <c r="G60" s="11" t="s">
        <v>44</v>
      </c>
      <c r="H60" s="11" t="s">
        <v>45</v>
      </c>
      <c r="I60" s="11" t="s">
        <v>53</v>
      </c>
      <c r="J60" s="15" t="s">
        <v>120</v>
      </c>
      <c r="K60" s="18">
        <v>45696.0</v>
      </c>
      <c r="L60" s="6">
        <v>45696.0</v>
      </c>
      <c r="M60" s="13" t="s">
        <v>48</v>
      </c>
      <c r="N60" s="13" t="s">
        <v>49</v>
      </c>
      <c r="O60" s="16">
        <v>2.8852092695092</v>
      </c>
      <c r="P60" s="16">
        <v>50.8561724275519</v>
      </c>
      <c r="Q60" s="4"/>
      <c r="R60" s="4"/>
    </row>
    <row r="61">
      <c r="A61" s="11" t="s">
        <v>121</v>
      </c>
      <c r="B61" s="11" t="s">
        <v>40</v>
      </c>
      <c r="C61" s="11" t="s">
        <v>41</v>
      </c>
      <c r="D61" s="11" t="s">
        <v>42</v>
      </c>
      <c r="E61" s="11" t="s">
        <v>52</v>
      </c>
      <c r="F61" s="11" t="s">
        <v>58</v>
      </c>
      <c r="G61" s="11" t="s">
        <v>44</v>
      </c>
      <c r="H61" s="11" t="s">
        <v>45</v>
      </c>
      <c r="I61" s="11" t="s">
        <v>53</v>
      </c>
      <c r="J61" s="11" t="s">
        <v>122</v>
      </c>
      <c r="K61" s="18">
        <v>45696.0</v>
      </c>
      <c r="L61" s="6">
        <v>45696.0</v>
      </c>
      <c r="M61" s="12" t="s">
        <v>48</v>
      </c>
      <c r="N61" s="13" t="s">
        <v>49</v>
      </c>
      <c r="O61" s="16">
        <v>4.91056829817864</v>
      </c>
      <c r="P61" s="16">
        <v>51.0901913692364</v>
      </c>
      <c r="Q61" s="4"/>
      <c r="R61" s="4"/>
    </row>
    <row r="62">
      <c r="A62" s="11" t="s">
        <v>123</v>
      </c>
      <c r="B62" s="11" t="s">
        <v>40</v>
      </c>
      <c r="C62" s="11" t="s">
        <v>41</v>
      </c>
      <c r="D62" s="11" t="s">
        <v>42</v>
      </c>
      <c r="E62" s="11" t="s">
        <v>52</v>
      </c>
      <c r="F62" s="11" t="s">
        <v>58</v>
      </c>
      <c r="G62" s="11" t="s">
        <v>44</v>
      </c>
      <c r="H62" s="11" t="s">
        <v>45</v>
      </c>
      <c r="I62" s="11" t="s">
        <v>53</v>
      </c>
      <c r="J62" s="15" t="s">
        <v>124</v>
      </c>
      <c r="K62" s="18">
        <v>45696.0</v>
      </c>
      <c r="L62" s="6">
        <v>45696.0</v>
      </c>
      <c r="M62" s="12" t="s">
        <v>48</v>
      </c>
      <c r="N62" s="13" t="s">
        <v>49</v>
      </c>
      <c r="O62" s="16">
        <v>3.32659779817563</v>
      </c>
      <c r="P62" s="16">
        <v>51.0014154120485</v>
      </c>
      <c r="Q62" s="4"/>
      <c r="R62" s="4"/>
    </row>
    <row r="63">
      <c r="A63" s="11" t="s">
        <v>125</v>
      </c>
      <c r="B63" s="11" t="s">
        <v>40</v>
      </c>
      <c r="C63" s="11" t="s">
        <v>41</v>
      </c>
      <c r="D63" s="11" t="s">
        <v>42</v>
      </c>
      <c r="E63" s="11" t="s">
        <v>52</v>
      </c>
      <c r="F63" s="11" t="s">
        <v>58</v>
      </c>
      <c r="G63" s="11" t="s">
        <v>44</v>
      </c>
      <c r="H63" s="11" t="s">
        <v>45</v>
      </c>
      <c r="I63" s="11" t="s">
        <v>53</v>
      </c>
      <c r="J63" s="15" t="s">
        <v>126</v>
      </c>
      <c r="K63" s="18">
        <v>45696.0</v>
      </c>
      <c r="L63" s="6">
        <v>45696.0</v>
      </c>
      <c r="M63" s="12" t="s">
        <v>48</v>
      </c>
      <c r="N63" s="13" t="s">
        <v>49</v>
      </c>
      <c r="O63" s="16">
        <v>3.10345399817755</v>
      </c>
      <c r="P63" s="16">
        <v>51.0581359967138</v>
      </c>
      <c r="Q63" s="4"/>
      <c r="R63" s="4"/>
    </row>
    <row r="64">
      <c r="A64" s="11" t="s">
        <v>127</v>
      </c>
      <c r="B64" s="11" t="s">
        <v>40</v>
      </c>
      <c r="C64" s="11" t="s">
        <v>41</v>
      </c>
      <c r="D64" s="11" t="s">
        <v>42</v>
      </c>
      <c r="E64" s="11" t="s">
        <v>52</v>
      </c>
      <c r="F64" s="11" t="s">
        <v>58</v>
      </c>
      <c r="G64" s="11" t="s">
        <v>44</v>
      </c>
      <c r="H64" s="11" t="s">
        <v>45</v>
      </c>
      <c r="I64" s="11" t="s">
        <v>53</v>
      </c>
      <c r="J64" s="11" t="s">
        <v>128</v>
      </c>
      <c r="K64" s="18">
        <v>45696.0</v>
      </c>
      <c r="L64" s="6">
        <v>45696.0</v>
      </c>
      <c r="M64" s="13" t="s">
        <v>48</v>
      </c>
      <c r="N64" s="13" t="s">
        <v>49</v>
      </c>
      <c r="O64" s="11" t="s">
        <v>129</v>
      </c>
      <c r="P64" s="11" t="s">
        <v>130</v>
      </c>
      <c r="Q64" s="4"/>
      <c r="R64" s="4"/>
    </row>
    <row r="65">
      <c r="A65" s="11" t="s">
        <v>131</v>
      </c>
      <c r="B65" s="11" t="s">
        <v>40</v>
      </c>
      <c r="C65" s="11" t="s">
        <v>41</v>
      </c>
      <c r="D65" s="11" t="s">
        <v>42</v>
      </c>
      <c r="E65" s="11" t="s">
        <v>52</v>
      </c>
      <c r="F65" s="11" t="s">
        <v>58</v>
      </c>
      <c r="G65" s="11" t="s">
        <v>44</v>
      </c>
      <c r="H65" s="11" t="s">
        <v>45</v>
      </c>
      <c r="I65" s="11" t="s">
        <v>53</v>
      </c>
      <c r="J65" s="11" t="s">
        <v>132</v>
      </c>
      <c r="K65" s="18">
        <v>45696.0</v>
      </c>
      <c r="L65" s="6">
        <v>45696.0</v>
      </c>
      <c r="M65" s="12" t="s">
        <v>48</v>
      </c>
      <c r="N65" s="13" t="s">
        <v>49</v>
      </c>
      <c r="O65" s="16">
        <v>4.53846204451597</v>
      </c>
      <c r="P65" s="16">
        <v>50.8858749416014</v>
      </c>
      <c r="Q65" s="4"/>
      <c r="R65" s="4"/>
    </row>
    <row r="66">
      <c r="A66" s="11" t="s">
        <v>133</v>
      </c>
      <c r="B66" s="11" t="s">
        <v>40</v>
      </c>
      <c r="C66" s="11" t="s">
        <v>41</v>
      </c>
      <c r="D66" s="11" t="s">
        <v>42</v>
      </c>
      <c r="E66" s="11" t="s">
        <v>52</v>
      </c>
      <c r="F66" s="11" t="s">
        <v>58</v>
      </c>
      <c r="G66" s="11" t="s">
        <v>44</v>
      </c>
      <c r="H66" s="11" t="s">
        <v>45</v>
      </c>
      <c r="I66" s="11" t="s">
        <v>53</v>
      </c>
      <c r="J66" s="15" t="s">
        <v>134</v>
      </c>
      <c r="K66" s="18">
        <v>45696.0</v>
      </c>
      <c r="L66" s="6">
        <v>45696.0</v>
      </c>
      <c r="M66" s="13" t="s">
        <v>48</v>
      </c>
      <c r="N66" s="13" t="s">
        <v>49</v>
      </c>
      <c r="O66" s="11" t="s">
        <v>135</v>
      </c>
      <c r="P66" s="11" t="s">
        <v>136</v>
      </c>
      <c r="Q66" s="4"/>
      <c r="R66" s="4"/>
    </row>
    <row r="67">
      <c r="A67" s="11" t="s">
        <v>137</v>
      </c>
      <c r="B67" s="11" t="s">
        <v>40</v>
      </c>
      <c r="C67" s="11" t="s">
        <v>41</v>
      </c>
      <c r="D67" s="11" t="s">
        <v>42</v>
      </c>
      <c r="E67" s="11" t="s">
        <v>52</v>
      </c>
      <c r="F67" s="11" t="s">
        <v>58</v>
      </c>
      <c r="G67" s="11" t="s">
        <v>44</v>
      </c>
      <c r="H67" s="11" t="s">
        <v>45</v>
      </c>
      <c r="I67" s="11" t="s">
        <v>53</v>
      </c>
      <c r="J67" s="15" t="s">
        <v>138</v>
      </c>
      <c r="K67" s="18">
        <v>45696.0</v>
      </c>
      <c r="L67" s="6">
        <v>45696.0</v>
      </c>
      <c r="M67" s="13" t="s">
        <v>48</v>
      </c>
      <c r="N67" s="13" t="s">
        <v>49</v>
      </c>
      <c r="O67" s="11" t="s">
        <v>139</v>
      </c>
      <c r="P67" s="11" t="s">
        <v>140</v>
      </c>
      <c r="Q67" s="4"/>
      <c r="R67" s="4"/>
    </row>
    <row r="68">
      <c r="A68" s="11" t="s">
        <v>141</v>
      </c>
      <c r="B68" s="11" t="s">
        <v>40</v>
      </c>
      <c r="C68" s="11" t="s">
        <v>41</v>
      </c>
      <c r="D68" s="11" t="s">
        <v>42</v>
      </c>
      <c r="E68" s="11" t="s">
        <v>52</v>
      </c>
      <c r="F68" s="11" t="s">
        <v>58</v>
      </c>
      <c r="G68" s="11" t="s">
        <v>44</v>
      </c>
      <c r="H68" s="11" t="s">
        <v>45</v>
      </c>
      <c r="I68" s="11" t="s">
        <v>53</v>
      </c>
      <c r="J68" s="15" t="s">
        <v>142</v>
      </c>
      <c r="K68" s="18">
        <v>45696.0</v>
      </c>
      <c r="L68" s="6">
        <v>45696.0</v>
      </c>
      <c r="M68" s="12" t="s">
        <v>48</v>
      </c>
      <c r="N68" s="13" t="s">
        <v>49</v>
      </c>
      <c r="O68" s="16">
        <v>4.71143419834877</v>
      </c>
      <c r="P68" s="16">
        <v>50.9506346530181</v>
      </c>
      <c r="Q68" s="4"/>
      <c r="R68" s="4"/>
    </row>
    <row r="69">
      <c r="A69" s="11" t="s">
        <v>143</v>
      </c>
      <c r="B69" s="11" t="s">
        <v>40</v>
      </c>
      <c r="C69" s="11" t="s">
        <v>41</v>
      </c>
      <c r="D69" s="11" t="s">
        <v>42</v>
      </c>
      <c r="E69" s="11" t="s">
        <v>52</v>
      </c>
      <c r="F69" s="11" t="s">
        <v>58</v>
      </c>
      <c r="G69" s="11" t="s">
        <v>44</v>
      </c>
      <c r="H69" s="11" t="s">
        <v>45</v>
      </c>
      <c r="I69" s="11" t="s">
        <v>53</v>
      </c>
      <c r="J69" s="15" t="s">
        <v>144</v>
      </c>
      <c r="K69" s="18">
        <v>45696.0</v>
      </c>
      <c r="L69" s="6">
        <v>45696.0</v>
      </c>
      <c r="M69" s="13" t="s">
        <v>48</v>
      </c>
      <c r="N69" s="13" t="s">
        <v>49</v>
      </c>
      <c r="O69" s="11" t="s">
        <v>145</v>
      </c>
      <c r="P69" s="11" t="s">
        <v>146</v>
      </c>
      <c r="Q69" s="4"/>
      <c r="R69" s="4"/>
    </row>
    <row r="70">
      <c r="A70" s="11" t="s">
        <v>30</v>
      </c>
      <c r="B70" s="11" t="s">
        <v>40</v>
      </c>
      <c r="C70" s="11" t="s">
        <v>41</v>
      </c>
      <c r="D70" s="11" t="s">
        <v>42</v>
      </c>
      <c r="E70" s="11" t="s">
        <v>52</v>
      </c>
      <c r="F70" s="11" t="s">
        <v>58</v>
      </c>
      <c r="G70" s="11" t="s">
        <v>44</v>
      </c>
      <c r="H70" s="11" t="s">
        <v>45</v>
      </c>
      <c r="I70" s="11" t="s">
        <v>53</v>
      </c>
      <c r="J70" s="15" t="s">
        <v>147</v>
      </c>
      <c r="K70" s="18">
        <v>45696.0</v>
      </c>
      <c r="L70" s="6">
        <v>45696.0</v>
      </c>
      <c r="M70" s="13" t="s">
        <v>48</v>
      </c>
      <c r="N70" s="13" t="s">
        <v>49</v>
      </c>
      <c r="O70" s="16">
        <v>5.39470935602858</v>
      </c>
      <c r="P70" s="16">
        <v>51.1559594258475</v>
      </c>
      <c r="Q70" s="4"/>
      <c r="R70" s="4"/>
    </row>
    <row r="71">
      <c r="A71" s="11" t="s">
        <v>148</v>
      </c>
      <c r="B71" s="11" t="s">
        <v>40</v>
      </c>
      <c r="C71" s="11" t="s">
        <v>41</v>
      </c>
      <c r="D71" s="11" t="s">
        <v>42</v>
      </c>
      <c r="E71" s="11" t="s">
        <v>52</v>
      </c>
      <c r="F71" s="11" t="s">
        <v>58</v>
      </c>
      <c r="G71" s="11" t="s">
        <v>44</v>
      </c>
      <c r="H71" s="11" t="s">
        <v>45</v>
      </c>
      <c r="I71" s="11" t="s">
        <v>53</v>
      </c>
      <c r="J71" s="11" t="s">
        <v>149</v>
      </c>
      <c r="K71" s="18">
        <v>45696.0</v>
      </c>
      <c r="L71" s="6">
        <v>45696.0</v>
      </c>
      <c r="M71" s="12" t="s">
        <v>48</v>
      </c>
      <c r="N71" s="13" t="s">
        <v>49</v>
      </c>
      <c r="O71" s="16">
        <v>4.48795873038061</v>
      </c>
      <c r="P71" s="16">
        <v>51.014968143445</v>
      </c>
      <c r="Q71" s="4"/>
      <c r="R71" s="4"/>
    </row>
    <row r="72">
      <c r="A72" s="4" t="s">
        <v>150</v>
      </c>
      <c r="B72" s="11" t="s">
        <v>40</v>
      </c>
      <c r="C72" s="11" t="s">
        <v>41</v>
      </c>
      <c r="D72" s="11" t="s">
        <v>42</v>
      </c>
      <c r="E72" s="4" t="s">
        <v>43</v>
      </c>
      <c r="F72" s="5">
        <v>45353.0</v>
      </c>
      <c r="G72" s="11" t="s">
        <v>44</v>
      </c>
      <c r="H72" s="11" t="s">
        <v>45</v>
      </c>
      <c r="I72" s="4" t="s">
        <v>46</v>
      </c>
      <c r="J72" s="4" t="s">
        <v>151</v>
      </c>
      <c r="K72" s="18">
        <v>45696.0</v>
      </c>
      <c r="L72" s="6">
        <v>45696.0</v>
      </c>
      <c r="M72" s="12" t="s">
        <v>48</v>
      </c>
      <c r="N72" s="13" t="s">
        <v>49</v>
      </c>
      <c r="O72" s="4">
        <v>4.3261841611079</v>
      </c>
      <c r="P72" s="4">
        <v>50.8163013048806</v>
      </c>
      <c r="Q72" s="4"/>
      <c r="R72" s="4"/>
    </row>
    <row r="73">
      <c r="A73" s="11" t="s">
        <v>152</v>
      </c>
      <c r="B73" s="11" t="s">
        <v>40</v>
      </c>
      <c r="C73" s="11" t="s">
        <v>41</v>
      </c>
      <c r="D73" s="11" t="s">
        <v>42</v>
      </c>
      <c r="E73" s="11" t="s">
        <v>52</v>
      </c>
      <c r="F73" s="11" t="s">
        <v>58</v>
      </c>
      <c r="G73" s="11" t="s">
        <v>44</v>
      </c>
      <c r="H73" s="11" t="s">
        <v>45</v>
      </c>
      <c r="I73" s="11" t="s">
        <v>53</v>
      </c>
      <c r="J73" s="11" t="s">
        <v>153</v>
      </c>
      <c r="K73" s="18">
        <v>45696.0</v>
      </c>
      <c r="L73" s="6">
        <v>45696.0</v>
      </c>
      <c r="M73" s="13" t="s">
        <v>48</v>
      </c>
      <c r="N73" s="13" t="s">
        <v>49</v>
      </c>
      <c r="O73" s="16">
        <v>4.7534488624833</v>
      </c>
      <c r="P73" s="16">
        <v>50.8277421789639</v>
      </c>
      <c r="Q73" s="4"/>
      <c r="R73" s="4"/>
    </row>
    <row r="74">
      <c r="A74" s="11" t="s">
        <v>154</v>
      </c>
      <c r="B74" s="11" t="s">
        <v>40</v>
      </c>
      <c r="C74" s="11" t="s">
        <v>41</v>
      </c>
      <c r="D74" s="11" t="s">
        <v>42</v>
      </c>
      <c r="E74" s="11" t="s">
        <v>52</v>
      </c>
      <c r="F74" s="11" t="s">
        <v>58</v>
      </c>
      <c r="G74" s="11" t="s">
        <v>44</v>
      </c>
      <c r="H74" s="11" t="s">
        <v>45</v>
      </c>
      <c r="I74" s="11" t="s">
        <v>53</v>
      </c>
      <c r="J74" s="15" t="s">
        <v>155</v>
      </c>
      <c r="K74" s="18">
        <v>45696.0</v>
      </c>
      <c r="L74" s="6">
        <v>45696.0</v>
      </c>
      <c r="M74" s="13" t="s">
        <v>48</v>
      </c>
      <c r="N74" s="13" t="s">
        <v>49</v>
      </c>
      <c r="O74" s="16">
        <v>4.83360809835687</v>
      </c>
      <c r="P74" s="16">
        <v>51.1743514483898</v>
      </c>
      <c r="Q74" s="4"/>
      <c r="R74" s="4"/>
    </row>
    <row r="75">
      <c r="A75" s="11" t="s">
        <v>156</v>
      </c>
      <c r="B75" s="11" t="s">
        <v>40</v>
      </c>
      <c r="C75" s="11" t="s">
        <v>41</v>
      </c>
      <c r="D75" s="11" t="s">
        <v>42</v>
      </c>
      <c r="E75" s="11" t="s">
        <v>52</v>
      </c>
      <c r="F75" s="11" t="s">
        <v>58</v>
      </c>
      <c r="G75" s="11" t="s">
        <v>44</v>
      </c>
      <c r="H75" s="11" t="s">
        <v>45</v>
      </c>
      <c r="I75" s="11" t="s">
        <v>53</v>
      </c>
      <c r="J75" s="11" t="s">
        <v>157</v>
      </c>
      <c r="K75" s="18">
        <v>45700.0</v>
      </c>
      <c r="L75" s="6">
        <v>45700.0</v>
      </c>
      <c r="M75" s="12" t="s">
        <v>48</v>
      </c>
      <c r="N75" s="13" t="s">
        <v>49</v>
      </c>
      <c r="O75" s="16">
        <v>3.44859869172043</v>
      </c>
      <c r="P75" s="16">
        <v>51.2088617792102</v>
      </c>
      <c r="Q75" s="4"/>
      <c r="R75" s="4"/>
    </row>
    <row r="76">
      <c r="A76" s="4" t="s">
        <v>18</v>
      </c>
      <c r="B76" s="11" t="s">
        <v>40</v>
      </c>
      <c r="C76" s="11" t="s">
        <v>41</v>
      </c>
      <c r="D76" s="11" t="s">
        <v>42</v>
      </c>
      <c r="E76" s="4" t="s">
        <v>43</v>
      </c>
      <c r="F76" s="5">
        <v>45353.0</v>
      </c>
      <c r="G76" s="11" t="s">
        <v>44</v>
      </c>
      <c r="H76" s="11" t="s">
        <v>45</v>
      </c>
      <c r="I76" s="4" t="s">
        <v>46</v>
      </c>
      <c r="J76" s="4" t="s">
        <v>158</v>
      </c>
      <c r="K76" s="18">
        <v>45700.0</v>
      </c>
      <c r="L76" s="6">
        <v>45700.0</v>
      </c>
      <c r="M76" s="12" t="s">
        <v>48</v>
      </c>
      <c r="N76" s="13" t="s">
        <v>49</v>
      </c>
      <c r="O76" s="4">
        <v>4.69574409451831</v>
      </c>
      <c r="P76" s="4">
        <v>50.5601341711369</v>
      </c>
      <c r="Q76" s="4"/>
      <c r="R76" s="4"/>
    </row>
    <row r="77">
      <c r="A77" s="4" t="s">
        <v>51</v>
      </c>
      <c r="B77" s="11" t="s">
        <v>40</v>
      </c>
      <c r="C77" s="11" t="s">
        <v>41</v>
      </c>
      <c r="D77" s="11" t="s">
        <v>42</v>
      </c>
      <c r="E77" s="11" t="s">
        <v>52</v>
      </c>
      <c r="F77" s="14">
        <v>45718.0</v>
      </c>
      <c r="G77" s="11" t="s">
        <v>44</v>
      </c>
      <c r="H77" s="11" t="s">
        <v>45</v>
      </c>
      <c r="I77" s="11" t="s">
        <v>53</v>
      </c>
      <c r="J77" s="4" t="s">
        <v>54</v>
      </c>
      <c r="K77" s="18">
        <v>45700.0</v>
      </c>
      <c r="L77" s="6">
        <v>45700.0</v>
      </c>
      <c r="M77" s="13" t="s">
        <v>55</v>
      </c>
      <c r="N77" s="13" t="s">
        <v>56</v>
      </c>
      <c r="O77" s="4">
        <v>4.78294829812503</v>
      </c>
      <c r="P77" s="4">
        <v>50.8542904172208</v>
      </c>
      <c r="Q77" s="4"/>
      <c r="R77" s="4"/>
    </row>
    <row r="78">
      <c r="A78" s="11" t="s">
        <v>21</v>
      </c>
      <c r="B78" s="11" t="s">
        <v>40</v>
      </c>
      <c r="C78" s="11" t="s">
        <v>41</v>
      </c>
      <c r="D78" s="11" t="s">
        <v>42</v>
      </c>
      <c r="E78" s="11" t="s">
        <v>52</v>
      </c>
      <c r="F78" s="11" t="s">
        <v>58</v>
      </c>
      <c r="G78" s="11" t="s">
        <v>44</v>
      </c>
      <c r="H78" s="11" t="s">
        <v>45</v>
      </c>
      <c r="I78" s="11" t="s">
        <v>53</v>
      </c>
      <c r="J78" s="11" t="s">
        <v>159</v>
      </c>
      <c r="K78" s="18">
        <v>45703.0</v>
      </c>
      <c r="L78" s="6">
        <v>45703.0</v>
      </c>
      <c r="M78" s="12" t="s">
        <v>48</v>
      </c>
      <c r="N78" s="13" t="s">
        <v>49</v>
      </c>
      <c r="O78" s="16">
        <v>3.597696</v>
      </c>
      <c r="P78" s="16">
        <v>50.959658</v>
      </c>
      <c r="Q78" s="4"/>
      <c r="R78" s="4"/>
    </row>
    <row r="79">
      <c r="A79" s="11" t="s">
        <v>160</v>
      </c>
      <c r="B79" s="11" t="s">
        <v>40</v>
      </c>
      <c r="C79" s="11" t="s">
        <v>41</v>
      </c>
      <c r="D79" s="11" t="s">
        <v>42</v>
      </c>
      <c r="E79" s="11" t="s">
        <v>52</v>
      </c>
      <c r="F79" s="11" t="s">
        <v>58</v>
      </c>
      <c r="G79" s="11" t="s">
        <v>44</v>
      </c>
      <c r="H79" s="11" t="s">
        <v>45</v>
      </c>
      <c r="I79" s="11" t="s">
        <v>53</v>
      </c>
      <c r="J79" s="15" t="s">
        <v>161</v>
      </c>
      <c r="K79" s="18">
        <v>45703.0</v>
      </c>
      <c r="L79" s="6">
        <v>45703.0</v>
      </c>
      <c r="M79" s="12" t="s">
        <v>48</v>
      </c>
      <c r="N79" s="13" t="s">
        <v>49</v>
      </c>
      <c r="O79" s="16">
        <v>4.95543165585878</v>
      </c>
      <c r="P79" s="16">
        <v>51.3213155671471</v>
      </c>
      <c r="Q79" s="4"/>
      <c r="R79" s="4"/>
    </row>
    <row r="80">
      <c r="A80" s="11" t="s">
        <v>20</v>
      </c>
      <c r="B80" s="11" t="s">
        <v>40</v>
      </c>
      <c r="C80" s="11" t="s">
        <v>41</v>
      </c>
      <c r="D80" s="11" t="s">
        <v>42</v>
      </c>
      <c r="E80" s="11" t="s">
        <v>52</v>
      </c>
      <c r="F80" s="11" t="s">
        <v>58</v>
      </c>
      <c r="G80" s="11" t="s">
        <v>44</v>
      </c>
      <c r="H80" s="11" t="s">
        <v>45</v>
      </c>
      <c r="I80" s="11" t="s">
        <v>53</v>
      </c>
      <c r="J80" s="15" t="s">
        <v>162</v>
      </c>
      <c r="K80" s="18">
        <v>45703.0</v>
      </c>
      <c r="L80" s="6">
        <v>45703.0</v>
      </c>
      <c r="M80" s="13" t="s">
        <v>48</v>
      </c>
      <c r="N80" s="13" t="s">
        <v>49</v>
      </c>
      <c r="O80" s="16">
        <v>2.86417857798686</v>
      </c>
      <c r="P80" s="16">
        <v>51.0321733040538</v>
      </c>
      <c r="Q80" s="4"/>
      <c r="R80" s="4"/>
    </row>
    <row r="81">
      <c r="A81" s="11" t="s">
        <v>24</v>
      </c>
      <c r="B81" s="11" t="s">
        <v>40</v>
      </c>
      <c r="C81" s="11" t="s">
        <v>41</v>
      </c>
      <c r="D81" s="11" t="s">
        <v>42</v>
      </c>
      <c r="E81" s="11" t="s">
        <v>52</v>
      </c>
      <c r="F81" s="11" t="s">
        <v>58</v>
      </c>
      <c r="G81" s="11" t="s">
        <v>44</v>
      </c>
      <c r="H81" s="11" t="s">
        <v>45</v>
      </c>
      <c r="I81" s="11" t="s">
        <v>53</v>
      </c>
      <c r="J81" s="11" t="s">
        <v>163</v>
      </c>
      <c r="K81" s="18">
        <v>45703.0</v>
      </c>
      <c r="L81" s="6">
        <v>45703.0</v>
      </c>
      <c r="M81" s="13" t="s">
        <v>48</v>
      </c>
      <c r="N81" s="13" t="s">
        <v>49</v>
      </c>
      <c r="O81" s="16">
        <v>4.23944199834101</v>
      </c>
      <c r="P81" s="16">
        <v>50.7362377657931</v>
      </c>
      <c r="Q81" s="4"/>
      <c r="R81" s="4"/>
    </row>
    <row r="82">
      <c r="A82" s="11" t="s">
        <v>25</v>
      </c>
      <c r="B82" s="11" t="s">
        <v>40</v>
      </c>
      <c r="C82" s="11" t="s">
        <v>41</v>
      </c>
      <c r="D82" s="11" t="s">
        <v>42</v>
      </c>
      <c r="E82" s="11" t="s">
        <v>52</v>
      </c>
      <c r="F82" s="11" t="s">
        <v>58</v>
      </c>
      <c r="G82" s="11" t="s">
        <v>44</v>
      </c>
      <c r="H82" s="11" t="s">
        <v>45</v>
      </c>
      <c r="I82" s="11" t="s">
        <v>53</v>
      </c>
      <c r="J82" s="11" t="s">
        <v>164</v>
      </c>
      <c r="K82" s="18">
        <v>45703.0</v>
      </c>
      <c r="L82" s="6">
        <v>45703.0</v>
      </c>
      <c r="M82" s="13" t="s">
        <v>48</v>
      </c>
      <c r="N82" s="13" t="s">
        <v>49</v>
      </c>
      <c r="O82" s="16">
        <v>4.98489439835642</v>
      </c>
      <c r="P82" s="16">
        <v>51.1613813108234</v>
      </c>
      <c r="Q82" s="4"/>
      <c r="R82" s="4"/>
    </row>
    <row r="83">
      <c r="A83" s="11" t="s">
        <v>35</v>
      </c>
      <c r="B83" s="11" t="s">
        <v>40</v>
      </c>
      <c r="C83" s="11" t="s">
        <v>41</v>
      </c>
      <c r="D83" s="11" t="s">
        <v>42</v>
      </c>
      <c r="E83" s="11" t="s">
        <v>52</v>
      </c>
      <c r="F83" s="11" t="s">
        <v>58</v>
      </c>
      <c r="G83" s="11" t="s">
        <v>44</v>
      </c>
      <c r="H83" s="11" t="s">
        <v>45</v>
      </c>
      <c r="I83" s="11" t="s">
        <v>53</v>
      </c>
      <c r="J83" s="15" t="s">
        <v>165</v>
      </c>
      <c r="K83" s="18">
        <v>45703.0</v>
      </c>
      <c r="L83" s="6">
        <v>45703.0</v>
      </c>
      <c r="M83" s="13" t="s">
        <v>48</v>
      </c>
      <c r="N83" s="13" t="s">
        <v>49</v>
      </c>
      <c r="O83" s="16">
        <v>3.01788172719013</v>
      </c>
      <c r="P83" s="16">
        <v>51.093882759553</v>
      </c>
      <c r="Q83" s="4"/>
      <c r="R83" s="4"/>
    </row>
    <row r="84">
      <c r="A84" s="11" t="s">
        <v>166</v>
      </c>
      <c r="B84" s="11" t="s">
        <v>40</v>
      </c>
      <c r="C84" s="11" t="s">
        <v>41</v>
      </c>
      <c r="D84" s="11" t="s">
        <v>42</v>
      </c>
      <c r="E84" s="11" t="s">
        <v>52</v>
      </c>
      <c r="F84" s="11" t="s">
        <v>58</v>
      </c>
      <c r="G84" s="11" t="s">
        <v>44</v>
      </c>
      <c r="H84" s="11" t="s">
        <v>45</v>
      </c>
      <c r="I84" s="11" t="s">
        <v>53</v>
      </c>
      <c r="J84" s="15" t="s">
        <v>167</v>
      </c>
      <c r="K84" s="18">
        <v>45703.0</v>
      </c>
      <c r="L84" s="6">
        <v>45703.0</v>
      </c>
      <c r="M84" s="12" t="s">
        <v>48</v>
      </c>
      <c r="N84" s="13" t="s">
        <v>49</v>
      </c>
      <c r="O84" s="16">
        <v>3.98028045602174</v>
      </c>
      <c r="P84" s="16">
        <v>50.9676766166473</v>
      </c>
      <c r="Q84" s="4"/>
      <c r="R84" s="4"/>
    </row>
    <row r="85">
      <c r="A85" s="11" t="s">
        <v>26</v>
      </c>
      <c r="B85" s="11" t="s">
        <v>40</v>
      </c>
      <c r="C85" s="11" t="s">
        <v>41</v>
      </c>
      <c r="D85" s="11" t="s">
        <v>42</v>
      </c>
      <c r="E85" s="11" t="s">
        <v>52</v>
      </c>
      <c r="F85" s="11" t="s">
        <v>58</v>
      </c>
      <c r="G85" s="11" t="s">
        <v>44</v>
      </c>
      <c r="H85" s="11" t="s">
        <v>45</v>
      </c>
      <c r="I85" s="11" t="s">
        <v>53</v>
      </c>
      <c r="J85" s="11" t="s">
        <v>168</v>
      </c>
      <c r="K85" s="18">
        <v>45703.0</v>
      </c>
      <c r="L85" s="6">
        <v>45703.0</v>
      </c>
      <c r="M85" s="13" t="s">
        <v>48</v>
      </c>
      <c r="N85" s="13" t="s">
        <v>49</v>
      </c>
      <c r="O85" s="16">
        <v>3.70992607239804</v>
      </c>
      <c r="P85" s="16">
        <v>51.0603606905557</v>
      </c>
      <c r="Q85" s="4"/>
      <c r="R85" s="4"/>
    </row>
    <row r="86">
      <c r="A86" s="4" t="s">
        <v>169</v>
      </c>
      <c r="B86" s="11" t="s">
        <v>40</v>
      </c>
      <c r="C86" s="11" t="s">
        <v>41</v>
      </c>
      <c r="D86" s="11" t="s">
        <v>42</v>
      </c>
      <c r="E86" s="4" t="s">
        <v>43</v>
      </c>
      <c r="F86" s="5">
        <v>45353.0</v>
      </c>
      <c r="G86" s="11" t="s">
        <v>44</v>
      </c>
      <c r="H86" s="11" t="s">
        <v>45</v>
      </c>
      <c r="I86" s="4" t="s">
        <v>46</v>
      </c>
      <c r="J86" s="4" t="s">
        <v>170</v>
      </c>
      <c r="K86" s="18">
        <v>45703.0</v>
      </c>
      <c r="L86" s="6">
        <v>45703.0</v>
      </c>
      <c r="M86" s="12" t="s">
        <v>48</v>
      </c>
      <c r="N86" s="13" t="s">
        <v>49</v>
      </c>
      <c r="O86" s="4">
        <v>4.31211310659477</v>
      </c>
      <c r="P86" s="4">
        <v>50.857807222969</v>
      </c>
      <c r="Q86" s="4"/>
      <c r="R86" s="4"/>
    </row>
    <row r="87">
      <c r="A87" s="11" t="s">
        <v>171</v>
      </c>
      <c r="B87" s="11" t="s">
        <v>40</v>
      </c>
      <c r="C87" s="11" t="s">
        <v>41</v>
      </c>
      <c r="D87" s="11" t="s">
        <v>42</v>
      </c>
      <c r="E87" s="11" t="s">
        <v>52</v>
      </c>
      <c r="F87" s="11" t="s">
        <v>58</v>
      </c>
      <c r="G87" s="11" t="s">
        <v>44</v>
      </c>
      <c r="H87" s="11" t="s">
        <v>45</v>
      </c>
      <c r="I87" s="11" t="s">
        <v>53</v>
      </c>
      <c r="J87" s="11" t="s">
        <v>172</v>
      </c>
      <c r="K87" s="18">
        <v>45703.0</v>
      </c>
      <c r="L87" s="6">
        <v>45703.0</v>
      </c>
      <c r="M87" s="13" t="s">
        <v>48</v>
      </c>
      <c r="N87" s="13" t="s">
        <v>49</v>
      </c>
      <c r="O87" s="16">
        <v>4.47626916277611</v>
      </c>
      <c r="P87" s="16">
        <v>51.1961224408109</v>
      </c>
      <c r="Q87" s="4"/>
      <c r="R87" s="4"/>
    </row>
    <row r="88">
      <c r="A88" s="11" t="s">
        <v>23</v>
      </c>
      <c r="B88" s="11" t="s">
        <v>40</v>
      </c>
      <c r="C88" s="11" t="s">
        <v>41</v>
      </c>
      <c r="D88" s="11" t="s">
        <v>42</v>
      </c>
      <c r="E88" s="11" t="s">
        <v>52</v>
      </c>
      <c r="F88" s="11" t="s">
        <v>58</v>
      </c>
      <c r="G88" s="11" t="s">
        <v>44</v>
      </c>
      <c r="H88" s="11" t="s">
        <v>45</v>
      </c>
      <c r="I88" s="11" t="s">
        <v>53</v>
      </c>
      <c r="J88" s="11" t="s">
        <v>173</v>
      </c>
      <c r="K88" s="18">
        <v>45703.0</v>
      </c>
      <c r="L88" s="6">
        <v>45703.0</v>
      </c>
      <c r="M88" s="12" t="s">
        <v>48</v>
      </c>
      <c r="N88" s="13" t="s">
        <v>49</v>
      </c>
      <c r="O88" s="16">
        <v>5.49228432718551</v>
      </c>
      <c r="P88" s="16">
        <v>50.9661964645692</v>
      </c>
      <c r="Q88" s="4"/>
      <c r="R88" s="4"/>
    </row>
    <row r="89">
      <c r="A89" s="11" t="s">
        <v>32</v>
      </c>
      <c r="B89" s="11" t="s">
        <v>40</v>
      </c>
      <c r="C89" s="11" t="s">
        <v>41</v>
      </c>
      <c r="D89" s="11" t="s">
        <v>42</v>
      </c>
      <c r="E89" s="11" t="s">
        <v>52</v>
      </c>
      <c r="F89" s="11" t="s">
        <v>58</v>
      </c>
      <c r="G89" s="11" t="s">
        <v>44</v>
      </c>
      <c r="H89" s="11" t="s">
        <v>45</v>
      </c>
      <c r="I89" s="11" t="s">
        <v>53</v>
      </c>
      <c r="J89" s="15" t="s">
        <v>174</v>
      </c>
      <c r="K89" s="18">
        <v>45703.0</v>
      </c>
      <c r="L89" s="6">
        <v>45703.0</v>
      </c>
      <c r="M89" s="12" t="s">
        <v>48</v>
      </c>
      <c r="N89" s="13" t="s">
        <v>49</v>
      </c>
      <c r="O89" s="16">
        <v>4.63251442718685</v>
      </c>
      <c r="P89" s="16">
        <v>51.003541199096</v>
      </c>
      <c r="Q89" s="4"/>
      <c r="R89" s="4"/>
    </row>
    <row r="90">
      <c r="A90" s="11" t="s">
        <v>175</v>
      </c>
      <c r="B90" s="11" t="s">
        <v>40</v>
      </c>
      <c r="C90" s="11" t="s">
        <v>41</v>
      </c>
      <c r="D90" s="11" t="s">
        <v>42</v>
      </c>
      <c r="E90" s="11" t="s">
        <v>52</v>
      </c>
      <c r="F90" s="11" t="s">
        <v>58</v>
      </c>
      <c r="G90" s="11" t="s">
        <v>44</v>
      </c>
      <c r="H90" s="11" t="s">
        <v>45</v>
      </c>
      <c r="I90" s="11" t="s">
        <v>53</v>
      </c>
      <c r="J90" s="15" t="s">
        <v>176</v>
      </c>
      <c r="K90" s="18">
        <v>45703.0</v>
      </c>
      <c r="L90" s="6">
        <v>45703.0</v>
      </c>
      <c r="M90" s="12" t="s">
        <v>48</v>
      </c>
      <c r="N90" s="13" t="s">
        <v>49</v>
      </c>
      <c r="O90" s="16">
        <v>4.04404565417721</v>
      </c>
      <c r="P90" s="16">
        <v>51.2050996116464</v>
      </c>
      <c r="Q90" s="4"/>
      <c r="R90" s="4"/>
    </row>
    <row r="91">
      <c r="A91" s="11" t="s">
        <v>177</v>
      </c>
      <c r="B91" s="11" t="s">
        <v>40</v>
      </c>
      <c r="C91" s="11" t="s">
        <v>41</v>
      </c>
      <c r="D91" s="11" t="s">
        <v>42</v>
      </c>
      <c r="E91" s="11" t="s">
        <v>52</v>
      </c>
      <c r="F91" s="11" t="s">
        <v>58</v>
      </c>
      <c r="G91" s="11" t="s">
        <v>44</v>
      </c>
      <c r="H91" s="11" t="s">
        <v>45</v>
      </c>
      <c r="I91" s="11" t="s">
        <v>53</v>
      </c>
      <c r="J91" s="15" t="s">
        <v>178</v>
      </c>
      <c r="K91" s="18">
        <v>45703.0</v>
      </c>
      <c r="L91" s="6">
        <v>45703.0</v>
      </c>
      <c r="M91" s="12" t="s">
        <v>48</v>
      </c>
      <c r="N91" s="13" t="s">
        <v>49</v>
      </c>
      <c r="O91" s="16">
        <v>4.52779376933383</v>
      </c>
      <c r="P91" s="16">
        <v>50.832535872428</v>
      </c>
      <c r="Q91" s="4"/>
      <c r="R91" s="4"/>
    </row>
    <row r="92">
      <c r="A92" s="4" t="s">
        <v>34</v>
      </c>
      <c r="B92" s="11" t="s">
        <v>40</v>
      </c>
      <c r="C92" s="11" t="s">
        <v>41</v>
      </c>
      <c r="D92" s="11" t="s">
        <v>42</v>
      </c>
      <c r="E92" s="4" t="s">
        <v>43</v>
      </c>
      <c r="F92" s="5">
        <v>45353.0</v>
      </c>
      <c r="G92" s="11" t="s">
        <v>44</v>
      </c>
      <c r="H92" s="11" t="s">
        <v>45</v>
      </c>
      <c r="I92" s="4" t="s">
        <v>46</v>
      </c>
      <c r="J92" s="4" t="s">
        <v>179</v>
      </c>
      <c r="K92" s="18">
        <v>45703.0</v>
      </c>
      <c r="L92" s="6">
        <v>45703.0</v>
      </c>
      <c r="M92" s="12" t="s">
        <v>48</v>
      </c>
      <c r="N92" s="13" t="s">
        <v>49</v>
      </c>
      <c r="O92" s="4">
        <v>4.62490828536355</v>
      </c>
      <c r="P92" s="4">
        <v>50.6654632281419</v>
      </c>
      <c r="Q92" s="4"/>
      <c r="R92" s="4"/>
    </row>
    <row r="93">
      <c r="A93" s="11" t="s">
        <v>180</v>
      </c>
      <c r="B93" s="11" t="s">
        <v>40</v>
      </c>
      <c r="C93" s="11" t="s">
        <v>41</v>
      </c>
      <c r="D93" s="11" t="s">
        <v>42</v>
      </c>
      <c r="E93" s="11" t="s">
        <v>52</v>
      </c>
      <c r="F93" s="11" t="s">
        <v>58</v>
      </c>
      <c r="G93" s="11" t="s">
        <v>44</v>
      </c>
      <c r="H93" s="11" t="s">
        <v>45</v>
      </c>
      <c r="I93" s="11" t="s">
        <v>53</v>
      </c>
      <c r="J93" s="15" t="s">
        <v>181</v>
      </c>
      <c r="K93" s="18">
        <v>45703.0</v>
      </c>
      <c r="L93" s="6">
        <v>45703.0</v>
      </c>
      <c r="M93" s="12" t="s">
        <v>48</v>
      </c>
      <c r="N93" s="13" t="s">
        <v>49</v>
      </c>
      <c r="O93" s="16">
        <v>4.14054212719267</v>
      </c>
      <c r="P93" s="16">
        <v>51.1628084223509</v>
      </c>
      <c r="Q93" s="4"/>
      <c r="R93" s="4"/>
    </row>
    <row r="94">
      <c r="A94" s="4" t="s">
        <v>37</v>
      </c>
      <c r="B94" s="4" t="str">
        <f>VLOOKUP($A94,'MASTER LIST'!$A$2:$R$198,2,FALSE)</f>
        <v>CoderDojo Belgium</v>
      </c>
      <c r="C94" s="4" t="str">
        <f>VLOOKUP($A94,'MASTER LIST'!$A$2:$R$198,3,FALSE)</f>
        <v>non profit</v>
      </c>
      <c r="D94" s="4" t="str">
        <f>VLOOKUP($A94,'MASTER LIST'!$A$2:$R$198,4,FALSE)</f>
        <v>open-in-person</v>
      </c>
      <c r="E94" s="4" t="str">
        <f>VLOOKUP($A94,'MASTER LIST'!$A$2:$R$198,5,FALSE)</f>
        <v>Chez CoderDojo, filles et garçons apprennent à programmer, à créer des sites web, à développer des applications et des jeux, etc.</v>
      </c>
      <c r="F94" s="5">
        <f>VLOOKUP($A94,'MASTER LIST'!$A$2:$R$198,6,FALSE)</f>
        <v>45353</v>
      </c>
      <c r="G94" s="4" t="str">
        <f>VLOOKUP($A94,'MASTER LIST'!$A$2:$R$198,7,FALSE)</f>
        <v>10,1,19,17</v>
      </c>
      <c r="H94" s="4" t="str">
        <f>VLOOKUP($A94,'MASTER LIST'!$A$2:$R$198,8,FALSE)</f>
        <v>Belgium</v>
      </c>
      <c r="I94" s="4" t="str">
        <f>VLOOKUP($A94,'MASTER LIST'!$A$2:$R$198,9,FALSE)</f>
        <v>FR</v>
      </c>
      <c r="J94" s="4" t="str">
        <f>VLOOKUP($A94,'MASTER LIST'!$A$2:$R$198,10,FALSE)</f>
        <v>Av. de Tervueren 142-143, 1150 Woluwe-Saint-Pierre</v>
      </c>
      <c r="K94" s="10">
        <v>45706.0</v>
      </c>
      <c r="L94" s="6">
        <v>45706.0</v>
      </c>
      <c r="M94" s="7" t="str">
        <f>VLOOKUP($A94,'MASTER LIST'!$A$2:$R$198,13,FALSE)</f>
        <v>https://www.coderdojobelgium.be</v>
      </c>
      <c r="N94" s="8" t="str">
        <f>VLOOKUP($A94,'MASTER LIST'!$A$2:$R$198,14,FALSE)</f>
        <v>info@coderdojobelgium.be</v>
      </c>
      <c r="O94" s="4">
        <f>VLOOKUP($A94,'MASTER LIST'!$A$2:$R$198,16,FALSE)</f>
        <v>4.408659608</v>
      </c>
      <c r="P94" s="9">
        <f>VLOOKUP($A94,'MASTER LIST'!$A$2:$R$198,15,FALSE)</f>
        <v>50.83803219</v>
      </c>
      <c r="Q94" s="4"/>
      <c r="R94" s="4"/>
    </row>
    <row r="95">
      <c r="A95" s="11" t="s">
        <v>50</v>
      </c>
      <c r="B95" s="11" t="s">
        <v>40</v>
      </c>
      <c r="C95" s="11" t="s">
        <v>41</v>
      </c>
      <c r="D95" s="11" t="s">
        <v>42</v>
      </c>
      <c r="E95" s="11" t="s">
        <v>52</v>
      </c>
      <c r="F95" s="11" t="s">
        <v>58</v>
      </c>
      <c r="G95" s="11" t="s">
        <v>44</v>
      </c>
      <c r="H95" s="11" t="s">
        <v>45</v>
      </c>
      <c r="I95" s="11" t="s">
        <v>53</v>
      </c>
      <c r="J95" s="15" t="s">
        <v>182</v>
      </c>
      <c r="K95" s="10">
        <v>45706.0</v>
      </c>
      <c r="L95" s="6">
        <v>45706.0</v>
      </c>
      <c r="M95" s="13" t="s">
        <v>48</v>
      </c>
      <c r="N95" s="13" t="s">
        <v>49</v>
      </c>
      <c r="O95" s="11" t="s">
        <v>183</v>
      </c>
      <c r="P95" s="11" t="s">
        <v>184</v>
      </c>
      <c r="Q95" s="4"/>
      <c r="R95" s="4"/>
    </row>
    <row r="96">
      <c r="A96" s="4" t="s">
        <v>51</v>
      </c>
      <c r="B96" s="11" t="s">
        <v>40</v>
      </c>
      <c r="C96" s="11" t="s">
        <v>41</v>
      </c>
      <c r="D96" s="11" t="s">
        <v>42</v>
      </c>
      <c r="E96" s="11" t="s">
        <v>52</v>
      </c>
      <c r="F96" s="14">
        <v>45718.0</v>
      </c>
      <c r="G96" s="11" t="s">
        <v>44</v>
      </c>
      <c r="H96" s="11" t="s">
        <v>45</v>
      </c>
      <c r="I96" s="11" t="s">
        <v>53</v>
      </c>
      <c r="J96" s="4" t="s">
        <v>54</v>
      </c>
      <c r="K96" s="10">
        <v>45707.0</v>
      </c>
      <c r="L96" s="6">
        <v>45707.0</v>
      </c>
      <c r="M96" s="13" t="s">
        <v>55</v>
      </c>
      <c r="N96" s="13" t="s">
        <v>56</v>
      </c>
      <c r="O96" s="4">
        <v>4.78294829812503</v>
      </c>
      <c r="P96" s="4">
        <v>50.8542904172208</v>
      </c>
      <c r="Q96" s="4"/>
      <c r="R96" s="4"/>
    </row>
    <row r="97">
      <c r="A97" s="11" t="s">
        <v>57</v>
      </c>
      <c r="B97" s="11" t="s">
        <v>40</v>
      </c>
      <c r="C97" s="11" t="s">
        <v>41</v>
      </c>
      <c r="D97" s="11" t="s">
        <v>42</v>
      </c>
      <c r="E97" s="11" t="s">
        <v>52</v>
      </c>
      <c r="F97" s="11" t="s">
        <v>58</v>
      </c>
      <c r="G97" s="11" t="s">
        <v>44</v>
      </c>
      <c r="H97" s="11" t="s">
        <v>45</v>
      </c>
      <c r="I97" s="11" t="s">
        <v>53</v>
      </c>
      <c r="J97" s="15" t="s">
        <v>59</v>
      </c>
      <c r="K97" s="10">
        <v>45707.0</v>
      </c>
      <c r="L97" s="6">
        <v>45707.0</v>
      </c>
      <c r="M97" s="12" t="s">
        <v>48</v>
      </c>
      <c r="N97" s="13" t="s">
        <v>49</v>
      </c>
      <c r="O97" s="16">
        <v>3.1212822695127</v>
      </c>
      <c r="P97" s="16">
        <v>50.9524317889773</v>
      </c>
      <c r="Q97" s="4"/>
      <c r="R97" s="4"/>
    </row>
    <row r="98">
      <c r="A98" s="11" t="s">
        <v>62</v>
      </c>
      <c r="B98" s="11" t="s">
        <v>40</v>
      </c>
      <c r="C98" s="11" t="s">
        <v>41</v>
      </c>
      <c r="D98" s="11" t="s">
        <v>42</v>
      </c>
      <c r="E98" s="11" t="s">
        <v>52</v>
      </c>
      <c r="F98" s="11" t="s">
        <v>58</v>
      </c>
      <c r="G98" s="11" t="s">
        <v>44</v>
      </c>
      <c r="H98" s="11" t="s">
        <v>45</v>
      </c>
      <c r="I98" s="11" t="s">
        <v>53</v>
      </c>
      <c r="J98" s="11" t="s">
        <v>63</v>
      </c>
      <c r="K98" s="18">
        <v>45710.0</v>
      </c>
      <c r="L98" s="6">
        <v>45710.0</v>
      </c>
      <c r="M98" s="12" t="s">
        <v>48</v>
      </c>
      <c r="N98" s="13" t="s">
        <v>49</v>
      </c>
      <c r="O98" s="16">
        <v>2.98767826933505</v>
      </c>
      <c r="P98" s="16">
        <v>50.8704540153426</v>
      </c>
      <c r="Q98" s="4"/>
      <c r="R98" s="4"/>
    </row>
    <row r="99">
      <c r="A99" s="11" t="s">
        <v>64</v>
      </c>
      <c r="B99" s="11" t="s">
        <v>40</v>
      </c>
      <c r="C99" s="11" t="s">
        <v>41</v>
      </c>
      <c r="D99" s="11" t="s">
        <v>42</v>
      </c>
      <c r="E99" s="11" t="s">
        <v>52</v>
      </c>
      <c r="F99" s="11" t="s">
        <v>58</v>
      </c>
      <c r="G99" s="11" t="s">
        <v>44</v>
      </c>
      <c r="H99" s="11" t="s">
        <v>45</v>
      </c>
      <c r="I99" s="11" t="s">
        <v>53</v>
      </c>
      <c r="J99" s="11" t="s">
        <v>65</v>
      </c>
      <c r="K99" s="18">
        <v>45710.0</v>
      </c>
      <c r="L99" s="6">
        <v>45710.0</v>
      </c>
      <c r="M99" s="12" t="s">
        <v>48</v>
      </c>
      <c r="N99" s="13" t="s">
        <v>49</v>
      </c>
      <c r="O99" s="16">
        <v>5.07742431184696</v>
      </c>
      <c r="P99" s="16">
        <v>51.135005216128</v>
      </c>
      <c r="Q99" s="4"/>
      <c r="R99" s="4"/>
    </row>
    <row r="100">
      <c r="A100" s="11" t="s">
        <v>74</v>
      </c>
      <c r="B100" s="11" t="s">
        <v>40</v>
      </c>
      <c r="C100" s="11" t="s">
        <v>41</v>
      </c>
      <c r="D100" s="11" t="s">
        <v>42</v>
      </c>
      <c r="E100" s="11" t="s">
        <v>52</v>
      </c>
      <c r="F100" s="11" t="s">
        <v>58</v>
      </c>
      <c r="G100" s="11" t="s">
        <v>44</v>
      </c>
      <c r="H100" s="11" t="s">
        <v>45</v>
      </c>
      <c r="I100" s="11" t="s">
        <v>53</v>
      </c>
      <c r="J100" s="11" t="s">
        <v>75</v>
      </c>
      <c r="K100" s="18">
        <v>45710.0</v>
      </c>
      <c r="L100" s="6">
        <v>45710.0</v>
      </c>
      <c r="M100" s="12" t="s">
        <v>48</v>
      </c>
      <c r="N100" s="13" t="s">
        <v>49</v>
      </c>
      <c r="O100" s="16">
        <v>4.72894875601865</v>
      </c>
      <c r="P100" s="16">
        <v>50.8814437924103</v>
      </c>
      <c r="Q100" s="4"/>
      <c r="R100" s="4"/>
    </row>
    <row r="101">
      <c r="A101" s="11" t="s">
        <v>30</v>
      </c>
      <c r="B101" s="11" t="s">
        <v>40</v>
      </c>
      <c r="C101" s="11" t="s">
        <v>41</v>
      </c>
      <c r="D101" s="11" t="s">
        <v>42</v>
      </c>
      <c r="E101" s="11" t="s">
        <v>52</v>
      </c>
      <c r="F101" s="11" t="s">
        <v>58</v>
      </c>
      <c r="G101" s="11" t="s">
        <v>44</v>
      </c>
      <c r="H101" s="11" t="s">
        <v>45</v>
      </c>
      <c r="I101" s="11" t="s">
        <v>53</v>
      </c>
      <c r="J101" s="15" t="s">
        <v>147</v>
      </c>
      <c r="K101" s="18">
        <v>45710.0</v>
      </c>
      <c r="L101" s="6">
        <v>45710.0</v>
      </c>
      <c r="M101" s="13" t="s">
        <v>48</v>
      </c>
      <c r="N101" s="13" t="s">
        <v>49</v>
      </c>
      <c r="O101" s="16">
        <v>5.39470935602858</v>
      </c>
      <c r="P101" s="16">
        <v>51.1559594258475</v>
      </c>
      <c r="Q101" s="4"/>
      <c r="R101" s="4"/>
    </row>
    <row r="102">
      <c r="A102" s="11" t="s">
        <v>76</v>
      </c>
      <c r="B102" s="11" t="s">
        <v>40</v>
      </c>
      <c r="C102" s="11" t="s">
        <v>41</v>
      </c>
      <c r="D102" s="11" t="s">
        <v>42</v>
      </c>
      <c r="E102" s="11" t="s">
        <v>52</v>
      </c>
      <c r="F102" s="11" t="s">
        <v>58</v>
      </c>
      <c r="G102" s="11" t="s">
        <v>44</v>
      </c>
      <c r="H102" s="11" t="s">
        <v>45</v>
      </c>
      <c r="I102" s="11" t="s">
        <v>53</v>
      </c>
      <c r="J102" s="11" t="s">
        <v>77</v>
      </c>
      <c r="K102" s="18">
        <v>45710.0</v>
      </c>
      <c r="L102" s="6">
        <v>45710.0</v>
      </c>
      <c r="M102" s="13" t="s">
        <v>48</v>
      </c>
      <c r="N102" s="13" t="s">
        <v>49</v>
      </c>
      <c r="O102" s="16">
        <v>5.69733502718812</v>
      </c>
      <c r="P102" s="16">
        <v>51.0387000892693</v>
      </c>
      <c r="Q102" s="4"/>
      <c r="R102" s="4"/>
    </row>
    <row r="103">
      <c r="A103" s="11" t="s">
        <v>82</v>
      </c>
      <c r="B103" s="11" t="s">
        <v>40</v>
      </c>
      <c r="C103" s="11" t="s">
        <v>41</v>
      </c>
      <c r="D103" s="11" t="s">
        <v>42</v>
      </c>
      <c r="E103" s="11" t="s">
        <v>52</v>
      </c>
      <c r="F103" s="11" t="s">
        <v>58</v>
      </c>
      <c r="G103" s="11" t="s">
        <v>44</v>
      </c>
      <c r="H103" s="11" t="s">
        <v>45</v>
      </c>
      <c r="I103" s="11" t="s">
        <v>53</v>
      </c>
      <c r="J103" s="15" t="s">
        <v>83</v>
      </c>
      <c r="K103" s="18">
        <v>45710.0</v>
      </c>
      <c r="L103" s="6">
        <v>45710.0</v>
      </c>
      <c r="M103" s="13" t="s">
        <v>48</v>
      </c>
      <c r="N103" s="13" t="s">
        <v>49</v>
      </c>
      <c r="O103" s="16">
        <v>5.15034509835422</v>
      </c>
      <c r="P103" s="16">
        <v>51.1013268514435</v>
      </c>
      <c r="Q103" s="4"/>
      <c r="R103" s="4"/>
    </row>
    <row r="104">
      <c r="A104" s="11" t="s">
        <v>33</v>
      </c>
      <c r="B104" s="11" t="s">
        <v>40</v>
      </c>
      <c r="C104" s="11" t="s">
        <v>41</v>
      </c>
      <c r="D104" s="11" t="s">
        <v>42</v>
      </c>
      <c r="E104" s="11" t="s">
        <v>52</v>
      </c>
      <c r="F104" s="11" t="s">
        <v>58</v>
      </c>
      <c r="G104" s="11" t="s">
        <v>44</v>
      </c>
      <c r="H104" s="11" t="s">
        <v>45</v>
      </c>
      <c r="I104" s="11" t="s">
        <v>53</v>
      </c>
      <c r="J104" s="15" t="s">
        <v>185</v>
      </c>
      <c r="K104" s="18">
        <v>45710.0</v>
      </c>
      <c r="L104" s="6">
        <v>45710.0</v>
      </c>
      <c r="M104" s="12" t="s">
        <v>48</v>
      </c>
      <c r="N104" s="13" t="s">
        <v>49</v>
      </c>
      <c r="O104" s="16">
        <v>4.29972676951459</v>
      </c>
      <c r="P104" s="16">
        <v>51.0052218919368</v>
      </c>
      <c r="Q104" s="4"/>
      <c r="R104" s="4"/>
    </row>
    <row r="105">
      <c r="A105" s="11" t="s">
        <v>186</v>
      </c>
      <c r="B105" s="11" t="s">
        <v>40</v>
      </c>
      <c r="C105" s="11" t="s">
        <v>41</v>
      </c>
      <c r="D105" s="11" t="s">
        <v>42</v>
      </c>
      <c r="E105" s="11" t="s">
        <v>52</v>
      </c>
      <c r="F105" s="11" t="s">
        <v>58</v>
      </c>
      <c r="G105" s="11" t="s">
        <v>44</v>
      </c>
      <c r="H105" s="11" t="s">
        <v>45</v>
      </c>
      <c r="I105" s="11" t="s">
        <v>53</v>
      </c>
      <c r="J105" s="15" t="s">
        <v>187</v>
      </c>
      <c r="K105" s="18">
        <v>45711.0</v>
      </c>
      <c r="L105" s="6">
        <v>45711.0</v>
      </c>
      <c r="M105" s="13" t="s">
        <v>48</v>
      </c>
      <c r="N105" s="13" t="s">
        <v>49</v>
      </c>
      <c r="O105" s="11" t="s">
        <v>188</v>
      </c>
      <c r="P105" s="11" t="s">
        <v>189</v>
      </c>
      <c r="Q105" s="4"/>
      <c r="R105" s="4"/>
    </row>
    <row r="106">
      <c r="A106" s="4" t="s">
        <v>96</v>
      </c>
      <c r="B106" s="11" t="s">
        <v>40</v>
      </c>
      <c r="C106" s="11" t="s">
        <v>41</v>
      </c>
      <c r="D106" s="11" t="s">
        <v>42</v>
      </c>
      <c r="E106" s="4" t="s">
        <v>43</v>
      </c>
      <c r="F106" s="5">
        <v>45353.0</v>
      </c>
      <c r="G106" s="11" t="s">
        <v>44</v>
      </c>
      <c r="H106" s="11" t="s">
        <v>45</v>
      </c>
      <c r="I106" s="4" t="s">
        <v>46</v>
      </c>
      <c r="J106" s="17" t="s">
        <v>97</v>
      </c>
      <c r="K106" s="18">
        <v>45711.0</v>
      </c>
      <c r="L106" s="6">
        <v>45711.0</v>
      </c>
      <c r="M106" s="12" t="s">
        <v>48</v>
      </c>
      <c r="N106" s="13" t="s">
        <v>49</v>
      </c>
      <c r="O106" s="4">
        <v>5.29978996808682</v>
      </c>
      <c r="P106" s="4">
        <v>50.4139617958584</v>
      </c>
      <c r="Q106" s="4"/>
      <c r="R106" s="4"/>
    </row>
    <row r="107">
      <c r="A107" s="11" t="s">
        <v>123</v>
      </c>
      <c r="B107" s="11" t="s">
        <v>40</v>
      </c>
      <c r="C107" s="11" t="s">
        <v>41</v>
      </c>
      <c r="D107" s="11" t="s">
        <v>42</v>
      </c>
      <c r="E107" s="11" t="s">
        <v>52</v>
      </c>
      <c r="F107" s="11" t="s">
        <v>58</v>
      </c>
      <c r="G107" s="11" t="s">
        <v>44</v>
      </c>
      <c r="H107" s="11" t="s">
        <v>45</v>
      </c>
      <c r="I107" s="11" t="s">
        <v>53</v>
      </c>
      <c r="J107" s="15" t="s">
        <v>124</v>
      </c>
      <c r="K107" s="18">
        <v>45717.0</v>
      </c>
      <c r="L107" s="6">
        <v>45717.0</v>
      </c>
      <c r="M107" s="12" t="s">
        <v>48</v>
      </c>
      <c r="N107" s="13" t="s">
        <v>49</v>
      </c>
      <c r="O107" s="16">
        <v>3.32659779817563</v>
      </c>
      <c r="P107" s="16">
        <v>51.0014154120485</v>
      </c>
      <c r="Q107" s="4"/>
      <c r="R107" s="4"/>
    </row>
    <row r="108">
      <c r="A108" s="11" t="s">
        <v>21</v>
      </c>
      <c r="B108" s="11" t="s">
        <v>40</v>
      </c>
      <c r="C108" s="11" t="s">
        <v>41</v>
      </c>
      <c r="D108" s="11" t="s">
        <v>42</v>
      </c>
      <c r="E108" s="11" t="s">
        <v>52</v>
      </c>
      <c r="F108" s="11" t="s">
        <v>58</v>
      </c>
      <c r="G108" s="11" t="s">
        <v>44</v>
      </c>
      <c r="H108" s="11" t="s">
        <v>45</v>
      </c>
      <c r="I108" s="11" t="s">
        <v>53</v>
      </c>
      <c r="J108" s="11" t="s">
        <v>159</v>
      </c>
      <c r="K108" s="18">
        <v>45717.0</v>
      </c>
      <c r="L108" s="6">
        <v>45717.0</v>
      </c>
      <c r="M108" s="12" t="s">
        <v>48</v>
      </c>
      <c r="N108" s="13" t="s">
        <v>49</v>
      </c>
      <c r="O108" s="16">
        <v>3.597696</v>
      </c>
      <c r="P108" s="16">
        <v>50.959658</v>
      </c>
      <c r="Q108" s="4"/>
      <c r="R108" s="4"/>
    </row>
    <row r="109">
      <c r="A109" s="11" t="s">
        <v>131</v>
      </c>
      <c r="B109" s="11" t="s">
        <v>40</v>
      </c>
      <c r="C109" s="11" t="s">
        <v>41</v>
      </c>
      <c r="D109" s="11" t="s">
        <v>42</v>
      </c>
      <c r="E109" s="11" t="s">
        <v>52</v>
      </c>
      <c r="F109" s="11" t="s">
        <v>58</v>
      </c>
      <c r="G109" s="11" t="s">
        <v>44</v>
      </c>
      <c r="H109" s="11" t="s">
        <v>45</v>
      </c>
      <c r="I109" s="11" t="s">
        <v>53</v>
      </c>
      <c r="J109" s="11" t="s">
        <v>132</v>
      </c>
      <c r="K109" s="18">
        <v>45717.0</v>
      </c>
      <c r="L109" s="6">
        <v>45717.0</v>
      </c>
      <c r="M109" s="12" t="s">
        <v>48</v>
      </c>
      <c r="N109" s="13" t="s">
        <v>49</v>
      </c>
      <c r="O109" s="16">
        <v>4.53846204451597</v>
      </c>
      <c r="P109" s="16">
        <v>50.8858749416014</v>
      </c>
      <c r="Q109" s="4"/>
      <c r="R109" s="4"/>
    </row>
    <row r="110">
      <c r="A110" s="4" t="s">
        <v>37</v>
      </c>
      <c r="B110" s="11" t="s">
        <v>40</v>
      </c>
      <c r="C110" s="11" t="s">
        <v>41</v>
      </c>
      <c r="D110" s="11" t="s">
        <v>42</v>
      </c>
      <c r="E110" s="4" t="s">
        <v>43</v>
      </c>
      <c r="F110" s="5">
        <v>45353.0</v>
      </c>
      <c r="G110" s="11" t="s">
        <v>44</v>
      </c>
      <c r="H110" s="11" t="s">
        <v>45</v>
      </c>
      <c r="I110" s="4" t="s">
        <v>46</v>
      </c>
      <c r="J110" s="4" t="s">
        <v>102</v>
      </c>
      <c r="K110" s="18">
        <v>45717.0</v>
      </c>
      <c r="L110" s="6">
        <v>45717.0</v>
      </c>
      <c r="M110" s="12" t="s">
        <v>48</v>
      </c>
      <c r="N110" s="13" t="s">
        <v>49</v>
      </c>
      <c r="O110" s="4">
        <v>4.40865960753075</v>
      </c>
      <c r="P110" s="4">
        <v>50.8380321938971</v>
      </c>
      <c r="Q110" s="4"/>
      <c r="R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10"/>
      <c r="L111" s="10"/>
      <c r="M111" s="8"/>
      <c r="N111" s="8"/>
      <c r="O111" s="4"/>
      <c r="P111" s="9"/>
      <c r="Q111" s="4"/>
      <c r="R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10"/>
      <c r="L112" s="10"/>
      <c r="M112" s="7"/>
      <c r="N112" s="8"/>
      <c r="O112" s="4"/>
      <c r="P112" s="9"/>
      <c r="Q112" s="4"/>
      <c r="R112" s="4"/>
    </row>
    <row r="113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10"/>
      <c r="L113" s="10"/>
      <c r="M113" s="7"/>
      <c r="N113" s="8"/>
      <c r="O113" s="4"/>
      <c r="P113" s="9"/>
      <c r="Q113" s="4"/>
      <c r="R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10"/>
      <c r="L114" s="10"/>
      <c r="M114" s="8"/>
      <c r="N114" s="8"/>
      <c r="O114" s="4"/>
      <c r="P114" s="9"/>
      <c r="Q114" s="4"/>
      <c r="R114" s="4"/>
    </row>
    <row r="115">
      <c r="L115" s="19"/>
    </row>
    <row r="116">
      <c r="L116" s="19"/>
    </row>
    <row r="117">
      <c r="L117" s="19"/>
    </row>
    <row r="118">
      <c r="L118" s="19"/>
    </row>
    <row r="119">
      <c r="L119" s="19"/>
    </row>
    <row r="120">
      <c r="L120" s="19"/>
    </row>
    <row r="121">
      <c r="L121" s="19"/>
    </row>
    <row r="122">
      <c r="L122" s="19"/>
    </row>
    <row r="123">
      <c r="L123" s="19"/>
    </row>
    <row r="124">
      <c r="L124" s="19"/>
    </row>
    <row r="125">
      <c r="L125" s="19"/>
    </row>
    <row r="126">
      <c r="L126" s="19"/>
    </row>
    <row r="127">
      <c r="L127" s="19"/>
    </row>
    <row r="128">
      <c r="L128" s="19"/>
    </row>
    <row r="129">
      <c r="L129" s="19"/>
    </row>
    <row r="130">
      <c r="L130" s="19"/>
    </row>
    <row r="131">
      <c r="L131" s="19"/>
    </row>
    <row r="132">
      <c r="L132" s="19"/>
    </row>
    <row r="133">
      <c r="L133" s="19"/>
    </row>
    <row r="134">
      <c r="L134" s="19"/>
    </row>
    <row r="135">
      <c r="L135" s="19"/>
    </row>
    <row r="136" ht="14.25" customHeight="1">
      <c r="L136" s="19"/>
    </row>
    <row r="137">
      <c r="L137" s="19"/>
    </row>
    <row r="138" ht="14.25" customHeight="1">
      <c r="L138" s="19"/>
    </row>
    <row r="139" ht="14.25" customHeight="1">
      <c r="L139" s="19"/>
    </row>
    <row r="140" ht="14.25" customHeight="1">
      <c r="L140" s="19"/>
    </row>
    <row r="141" ht="14.25" customHeight="1">
      <c r="L141" s="19"/>
    </row>
    <row r="142" ht="14.25" customHeight="1">
      <c r="L142" s="19"/>
    </row>
    <row r="143" ht="14.25" customHeight="1">
      <c r="L143" s="19"/>
    </row>
    <row r="144" ht="14.25" customHeight="1">
      <c r="L144" s="19"/>
    </row>
    <row r="145" ht="14.25" customHeight="1">
      <c r="L145" s="19"/>
    </row>
    <row r="146" ht="14.25" customHeight="1">
      <c r="L146" s="19"/>
    </row>
    <row r="147" ht="14.25" customHeight="1">
      <c r="L147" s="19"/>
    </row>
    <row r="148" ht="14.25" customHeight="1">
      <c r="L148" s="19"/>
    </row>
    <row r="149" ht="14.25" customHeight="1">
      <c r="L149" s="19"/>
    </row>
    <row r="150" ht="14.25" customHeight="1">
      <c r="L150" s="19"/>
    </row>
    <row r="151" ht="14.25" customHeight="1">
      <c r="L151" s="19"/>
    </row>
    <row r="152" ht="14.25" customHeight="1">
      <c r="L152" s="19"/>
    </row>
    <row r="153" ht="14.25" customHeight="1">
      <c r="L153" s="19"/>
    </row>
    <row r="154" ht="14.25" customHeight="1">
      <c r="L154" s="19"/>
    </row>
    <row r="155" ht="14.25" customHeight="1">
      <c r="L155" s="19"/>
    </row>
    <row r="156" ht="14.25" customHeight="1">
      <c r="L156" s="19"/>
    </row>
    <row r="157" ht="14.25" customHeight="1">
      <c r="L157" s="19"/>
    </row>
    <row r="158" ht="14.25" customHeight="1">
      <c r="L158" s="19"/>
    </row>
    <row r="159" ht="14.25" customHeight="1">
      <c r="L159" s="19"/>
    </row>
    <row r="160" ht="14.25" customHeight="1">
      <c r="L160" s="19"/>
    </row>
    <row r="161" ht="14.25" customHeight="1">
      <c r="L161" s="19"/>
    </row>
    <row r="162" ht="14.25" customHeight="1">
      <c r="L162" s="19"/>
    </row>
    <row r="163" ht="14.25" customHeight="1">
      <c r="L163" s="19"/>
    </row>
    <row r="164" ht="14.25" customHeight="1">
      <c r="L164" s="19"/>
    </row>
    <row r="165" ht="14.25" customHeight="1">
      <c r="L165" s="19"/>
    </row>
    <row r="166" ht="14.25" customHeight="1">
      <c r="L166" s="19"/>
    </row>
    <row r="167" ht="14.25" customHeight="1">
      <c r="L167" s="19"/>
    </row>
    <row r="168" ht="14.25" customHeight="1">
      <c r="L168" s="19"/>
    </row>
    <row r="169" ht="14.25" customHeight="1">
      <c r="L169" s="19"/>
    </row>
    <row r="170" ht="14.25" customHeight="1">
      <c r="L170" s="19"/>
    </row>
    <row r="171" ht="14.25" customHeight="1">
      <c r="L171" s="19"/>
    </row>
    <row r="172" ht="14.25" customHeight="1">
      <c r="L172" s="19"/>
    </row>
    <row r="173" ht="14.25" customHeight="1">
      <c r="L173" s="19"/>
    </row>
    <row r="174" ht="14.25" customHeight="1">
      <c r="L174" s="19"/>
    </row>
    <row r="175" ht="14.25" customHeight="1">
      <c r="L175" s="19"/>
    </row>
    <row r="176" ht="14.25" customHeight="1">
      <c r="L176" s="19"/>
    </row>
    <row r="177" ht="14.25" customHeight="1">
      <c r="L177" s="19"/>
    </row>
    <row r="178" ht="14.25" customHeight="1">
      <c r="L178" s="19"/>
    </row>
    <row r="179" ht="14.25" customHeight="1">
      <c r="L179" s="19"/>
    </row>
    <row r="180" ht="14.25" customHeight="1">
      <c r="L180" s="19"/>
    </row>
    <row r="181" ht="14.25" customHeight="1">
      <c r="L181" s="19"/>
    </row>
    <row r="182" ht="14.25" customHeight="1">
      <c r="L182" s="19"/>
    </row>
    <row r="183" ht="14.25" customHeight="1">
      <c r="L183" s="19"/>
    </row>
    <row r="184" ht="14.25" customHeight="1">
      <c r="L184" s="19"/>
    </row>
    <row r="185" ht="14.25" customHeight="1">
      <c r="L185" s="19"/>
    </row>
    <row r="186" ht="14.25" customHeight="1">
      <c r="L186" s="19"/>
    </row>
    <row r="187" ht="14.25" customHeight="1">
      <c r="L187" s="19"/>
    </row>
    <row r="188" ht="14.25" customHeight="1">
      <c r="L188" s="19"/>
    </row>
    <row r="189" ht="14.25" customHeight="1">
      <c r="L189" s="19"/>
    </row>
    <row r="190" ht="14.25" customHeight="1">
      <c r="L190" s="19"/>
    </row>
    <row r="191" ht="14.25" customHeight="1">
      <c r="L191" s="19"/>
    </row>
    <row r="192" ht="14.25" customHeight="1">
      <c r="L192" s="19"/>
    </row>
    <row r="193" ht="14.25" customHeight="1">
      <c r="L193" s="19"/>
    </row>
    <row r="194" ht="14.25" customHeight="1">
      <c r="L194" s="19"/>
    </row>
    <row r="195" ht="14.25" customHeight="1">
      <c r="L195" s="19"/>
    </row>
    <row r="196" ht="14.25" customHeight="1">
      <c r="L196" s="19"/>
    </row>
    <row r="197" ht="14.25" customHeight="1">
      <c r="L197" s="19"/>
    </row>
    <row r="198" ht="14.25" customHeight="1">
      <c r="L198" s="19"/>
    </row>
    <row r="199" ht="14.25" customHeight="1">
      <c r="L199" s="19"/>
    </row>
    <row r="200" ht="14.25" customHeight="1">
      <c r="L200" s="19"/>
    </row>
    <row r="201" ht="14.25" customHeight="1">
      <c r="L201" s="19"/>
    </row>
    <row r="202" ht="14.25" customHeight="1">
      <c r="L202" s="19"/>
    </row>
    <row r="203" ht="14.25" customHeight="1">
      <c r="L203" s="19"/>
    </row>
    <row r="204" ht="14.25" customHeight="1">
      <c r="L204" s="19"/>
    </row>
    <row r="205" ht="14.25" customHeight="1">
      <c r="L205" s="19"/>
    </row>
    <row r="206" ht="14.25" customHeight="1">
      <c r="L206" s="19"/>
    </row>
    <row r="207">
      <c r="L207" s="19"/>
    </row>
    <row r="208" ht="14.25" customHeight="1">
      <c r="L208" s="19"/>
    </row>
    <row r="209" ht="14.25" customHeight="1">
      <c r="L209" s="19"/>
    </row>
    <row r="210" ht="14.25" customHeight="1">
      <c r="L210" s="19"/>
    </row>
    <row r="211" ht="14.25" customHeight="1">
      <c r="L211" s="19"/>
    </row>
    <row r="212" ht="14.25" customHeight="1">
      <c r="L212" s="19"/>
    </row>
    <row r="213" ht="14.25" customHeight="1">
      <c r="L213" s="19"/>
    </row>
    <row r="214" ht="14.25" customHeight="1">
      <c r="L214" s="19"/>
    </row>
    <row r="215" ht="14.25" customHeight="1">
      <c r="L215" s="19"/>
    </row>
    <row r="216" ht="14.25" customHeight="1">
      <c r="L216" s="19"/>
    </row>
    <row r="217" ht="14.25" customHeight="1">
      <c r="L217" s="19"/>
    </row>
    <row r="218" ht="14.25" customHeight="1">
      <c r="L218" s="19"/>
    </row>
    <row r="219" ht="14.25" customHeight="1">
      <c r="L219" s="19"/>
    </row>
    <row r="220" ht="14.25" customHeight="1">
      <c r="L220" s="19"/>
    </row>
    <row r="221" ht="14.25" customHeight="1">
      <c r="L221" s="19"/>
    </row>
    <row r="222" ht="14.25" customHeight="1">
      <c r="L222" s="19"/>
    </row>
    <row r="223" ht="14.25" customHeight="1">
      <c r="L223" s="19"/>
    </row>
    <row r="224">
      <c r="L224" s="19"/>
      <c r="P224" s="20"/>
    </row>
    <row r="225">
      <c r="L225" s="19"/>
      <c r="P225" s="20"/>
    </row>
    <row r="226">
      <c r="L226" s="19"/>
      <c r="P226" s="20"/>
    </row>
    <row r="227" ht="14.25" customHeight="1">
      <c r="B227" s="3"/>
      <c r="C227" s="21"/>
      <c r="D227" s="21"/>
      <c r="E227" s="21"/>
      <c r="F227" s="3"/>
      <c r="G227" s="22"/>
      <c r="H227" s="21"/>
      <c r="I227" s="21"/>
      <c r="J227" s="3"/>
      <c r="K227" s="3"/>
      <c r="L227" s="19"/>
      <c r="M227" s="23"/>
      <c r="N227" s="24"/>
      <c r="O227" s="3"/>
      <c r="P227" s="25"/>
      <c r="Q227" s="3"/>
    </row>
    <row r="228">
      <c r="L228" s="19"/>
      <c r="P228" s="20"/>
    </row>
    <row r="229">
      <c r="L229" s="19"/>
      <c r="P229" s="20"/>
    </row>
    <row r="230">
      <c r="L230" s="19"/>
      <c r="P230" s="20"/>
    </row>
    <row r="231">
      <c r="L231" s="19"/>
      <c r="P231" s="20"/>
    </row>
    <row r="232">
      <c r="L232" s="19"/>
      <c r="P232" s="20"/>
    </row>
    <row r="233">
      <c r="L233" s="19"/>
      <c r="P233" s="20"/>
    </row>
    <row r="234">
      <c r="L234" s="19"/>
      <c r="P234" s="20"/>
    </row>
    <row r="235">
      <c r="L235" s="19"/>
      <c r="P235" s="20"/>
    </row>
    <row r="236">
      <c r="L236" s="19"/>
      <c r="P236" s="20"/>
    </row>
    <row r="237">
      <c r="L237" s="19"/>
      <c r="P237" s="20"/>
    </row>
    <row r="238">
      <c r="L238" s="19"/>
      <c r="P238" s="20"/>
    </row>
    <row r="239">
      <c r="L239" s="19"/>
      <c r="P239" s="20"/>
    </row>
    <row r="240">
      <c r="L240" s="19"/>
      <c r="P240" s="20"/>
    </row>
    <row r="241">
      <c r="L241" s="19"/>
      <c r="P241" s="20"/>
    </row>
    <row r="242">
      <c r="L242" s="19"/>
      <c r="P242" s="20"/>
    </row>
    <row r="243">
      <c r="L243" s="19"/>
      <c r="P243" s="20"/>
    </row>
    <row r="244">
      <c r="L244" s="19"/>
      <c r="P244" s="20"/>
    </row>
    <row r="245">
      <c r="L245" s="19"/>
      <c r="P245" s="20"/>
    </row>
    <row r="246">
      <c r="L246" s="19"/>
      <c r="P246" s="20"/>
    </row>
    <row r="247">
      <c r="L247" s="19"/>
      <c r="P247" s="20"/>
    </row>
    <row r="248">
      <c r="L248" s="19"/>
      <c r="P248" s="20"/>
    </row>
    <row r="249">
      <c r="L249" s="19"/>
      <c r="P249" s="20"/>
    </row>
    <row r="250">
      <c r="L250" s="19"/>
      <c r="P250" s="20"/>
    </row>
    <row r="251">
      <c r="L251" s="19"/>
      <c r="P251" s="20"/>
    </row>
    <row r="252">
      <c r="L252" s="19"/>
      <c r="P252" s="20"/>
    </row>
    <row r="253">
      <c r="L253" s="19"/>
      <c r="P253" s="20"/>
    </row>
    <row r="254">
      <c r="L254" s="19"/>
      <c r="P254" s="20"/>
    </row>
    <row r="255">
      <c r="L255" s="19"/>
      <c r="P255" s="20"/>
    </row>
    <row r="256">
      <c r="L256" s="19"/>
      <c r="P256" s="20"/>
    </row>
    <row r="257">
      <c r="L257" s="19"/>
      <c r="P257" s="20"/>
    </row>
    <row r="258">
      <c r="L258" s="19"/>
      <c r="P258" s="20"/>
    </row>
    <row r="259">
      <c r="L259" s="19"/>
      <c r="P259" s="20"/>
    </row>
    <row r="260">
      <c r="L260" s="19"/>
      <c r="P260" s="20"/>
    </row>
    <row r="261">
      <c r="L261" s="19"/>
      <c r="P261" s="20"/>
    </row>
    <row r="262">
      <c r="L262" s="19"/>
      <c r="P262" s="20"/>
    </row>
    <row r="263">
      <c r="L263" s="19"/>
      <c r="P263" s="20"/>
    </row>
    <row r="264">
      <c r="L264" s="19"/>
      <c r="P264" s="20"/>
    </row>
    <row r="265">
      <c r="L265" s="19"/>
      <c r="P265" s="20"/>
    </row>
    <row r="266">
      <c r="L266" s="19"/>
      <c r="P266" s="20"/>
    </row>
    <row r="267">
      <c r="L267" s="19"/>
      <c r="P267" s="20"/>
    </row>
    <row r="268">
      <c r="L268" s="19"/>
      <c r="P268" s="20"/>
    </row>
    <row r="269">
      <c r="L269" s="19"/>
      <c r="P269" s="20"/>
    </row>
    <row r="270">
      <c r="L270" s="19"/>
      <c r="P270" s="20"/>
    </row>
    <row r="271">
      <c r="L271" s="19"/>
      <c r="P271" s="20"/>
    </row>
    <row r="272">
      <c r="L272" s="19"/>
      <c r="P272" s="20"/>
    </row>
    <row r="273">
      <c r="L273" s="19"/>
      <c r="P273" s="20"/>
    </row>
    <row r="274">
      <c r="L274" s="19"/>
      <c r="P274" s="20"/>
    </row>
    <row r="275">
      <c r="L275" s="19"/>
      <c r="P275" s="20"/>
    </row>
    <row r="276">
      <c r="L276" s="19"/>
      <c r="P276" s="20"/>
    </row>
    <row r="277">
      <c r="L277" s="19"/>
      <c r="P277" s="20"/>
    </row>
    <row r="278">
      <c r="L278" s="19"/>
      <c r="P278" s="20"/>
    </row>
    <row r="279">
      <c r="L279" s="19"/>
      <c r="P279" s="20"/>
    </row>
    <row r="280">
      <c r="L280" s="19"/>
      <c r="P280" s="20"/>
    </row>
    <row r="281">
      <c r="L281" s="19"/>
      <c r="P281" s="20"/>
    </row>
    <row r="282">
      <c r="L282" s="19"/>
      <c r="P282" s="20"/>
    </row>
    <row r="283">
      <c r="L283" s="19"/>
      <c r="P283" s="20"/>
    </row>
    <row r="284">
      <c r="L284" s="19"/>
      <c r="P284" s="20"/>
    </row>
    <row r="285">
      <c r="L285" s="19"/>
      <c r="P285" s="20"/>
    </row>
    <row r="286">
      <c r="L286" s="19"/>
      <c r="P286" s="20"/>
    </row>
    <row r="287">
      <c r="L287" s="19"/>
      <c r="P287" s="20"/>
    </row>
    <row r="288">
      <c r="L288" s="19"/>
      <c r="P288" s="20"/>
    </row>
    <row r="289">
      <c r="L289" s="19"/>
      <c r="P289" s="20"/>
    </row>
    <row r="290">
      <c r="L290" s="19"/>
      <c r="P290" s="20"/>
    </row>
    <row r="291">
      <c r="L291" s="19"/>
      <c r="P291" s="20"/>
    </row>
    <row r="292">
      <c r="L292" s="19"/>
      <c r="P292" s="20"/>
    </row>
    <row r="293">
      <c r="L293" s="19"/>
      <c r="P293" s="20"/>
    </row>
    <row r="294">
      <c r="L294" s="19"/>
      <c r="P294" s="20"/>
    </row>
    <row r="295">
      <c r="L295" s="19"/>
      <c r="P295" s="20"/>
    </row>
    <row r="296">
      <c r="L296" s="19"/>
      <c r="P296" s="20"/>
    </row>
    <row r="297">
      <c r="L297" s="19"/>
      <c r="P297" s="20"/>
    </row>
    <row r="298">
      <c r="L298" s="19"/>
      <c r="P298" s="20"/>
    </row>
    <row r="299">
      <c r="L299" s="19"/>
      <c r="P299" s="20"/>
    </row>
    <row r="300">
      <c r="L300" s="19"/>
      <c r="P300" s="20"/>
    </row>
    <row r="301">
      <c r="L301" s="19"/>
      <c r="P301" s="20"/>
    </row>
    <row r="302">
      <c r="L302" s="19"/>
      <c r="P302" s="20"/>
    </row>
    <row r="303">
      <c r="L303" s="19"/>
      <c r="P303" s="20"/>
    </row>
    <row r="304">
      <c r="L304" s="19"/>
      <c r="P304" s="20"/>
    </row>
    <row r="305">
      <c r="L305" s="19"/>
      <c r="P305" s="20"/>
    </row>
    <row r="306">
      <c r="L306" s="19"/>
      <c r="P306" s="20"/>
    </row>
    <row r="307">
      <c r="L307" s="19"/>
      <c r="P307" s="20"/>
    </row>
    <row r="308">
      <c r="L308" s="19"/>
      <c r="P308" s="20"/>
    </row>
    <row r="309">
      <c r="L309" s="19"/>
      <c r="P309" s="20"/>
    </row>
    <row r="310">
      <c r="L310" s="19"/>
      <c r="P310" s="20"/>
    </row>
    <row r="311">
      <c r="L311" s="19"/>
      <c r="P311" s="20"/>
    </row>
    <row r="312">
      <c r="L312" s="19"/>
      <c r="P312" s="20"/>
    </row>
    <row r="313">
      <c r="L313" s="19"/>
      <c r="P313" s="20"/>
    </row>
    <row r="314">
      <c r="L314" s="19"/>
      <c r="P314" s="20"/>
    </row>
    <row r="315">
      <c r="L315" s="19"/>
      <c r="P315" s="20"/>
    </row>
    <row r="316">
      <c r="L316" s="19"/>
      <c r="P316" s="20"/>
    </row>
    <row r="317">
      <c r="L317" s="19"/>
      <c r="P317" s="20"/>
    </row>
    <row r="318">
      <c r="L318" s="19"/>
      <c r="P318" s="20"/>
    </row>
    <row r="319">
      <c r="L319" s="19"/>
      <c r="P319" s="20"/>
    </row>
    <row r="320">
      <c r="L320" s="19"/>
      <c r="P320" s="20"/>
    </row>
    <row r="321">
      <c r="L321" s="19"/>
      <c r="P321" s="20"/>
    </row>
    <row r="322">
      <c r="L322" s="19"/>
      <c r="P322" s="20"/>
    </row>
    <row r="323">
      <c r="L323" s="19"/>
      <c r="P323" s="20"/>
    </row>
    <row r="324">
      <c r="L324" s="19"/>
      <c r="P324" s="20"/>
    </row>
    <row r="325">
      <c r="L325" s="19"/>
      <c r="P325" s="20"/>
    </row>
    <row r="326">
      <c r="L326" s="19"/>
      <c r="P326" s="20"/>
    </row>
    <row r="327">
      <c r="L327" s="19"/>
      <c r="P327" s="20"/>
    </row>
    <row r="328">
      <c r="L328" s="19"/>
      <c r="P328" s="20"/>
    </row>
    <row r="329">
      <c r="L329" s="19"/>
      <c r="P329" s="20"/>
    </row>
    <row r="330">
      <c r="L330" s="19"/>
      <c r="P330" s="20"/>
    </row>
    <row r="331">
      <c r="L331" s="19"/>
      <c r="P331" s="20"/>
    </row>
    <row r="332">
      <c r="L332" s="19"/>
      <c r="P332" s="20"/>
    </row>
    <row r="333">
      <c r="L333" s="19"/>
      <c r="P333" s="20"/>
    </row>
    <row r="334">
      <c r="L334" s="19"/>
      <c r="P334" s="20"/>
    </row>
    <row r="335">
      <c r="L335" s="19"/>
      <c r="P335" s="20"/>
    </row>
    <row r="336">
      <c r="L336" s="19"/>
      <c r="P336" s="20"/>
    </row>
    <row r="337">
      <c r="L337" s="19"/>
      <c r="P337" s="20"/>
    </row>
    <row r="338">
      <c r="L338" s="19"/>
      <c r="P338" s="20"/>
    </row>
    <row r="339">
      <c r="L339" s="19"/>
      <c r="P339" s="20"/>
    </row>
    <row r="340">
      <c r="L340" s="19"/>
      <c r="P340" s="20"/>
    </row>
    <row r="341">
      <c r="L341" s="19"/>
      <c r="P341" s="20"/>
    </row>
    <row r="342">
      <c r="L342" s="19"/>
      <c r="P342" s="20"/>
    </row>
    <row r="343">
      <c r="L343" s="19"/>
      <c r="P343" s="20"/>
    </row>
    <row r="344">
      <c r="L344" s="19"/>
      <c r="P344" s="20"/>
    </row>
    <row r="345">
      <c r="L345" s="19"/>
      <c r="P345" s="20"/>
    </row>
    <row r="346">
      <c r="L346" s="19"/>
      <c r="P346" s="20"/>
    </row>
    <row r="347">
      <c r="L347" s="19"/>
      <c r="P347" s="20"/>
    </row>
    <row r="348">
      <c r="L348" s="19"/>
      <c r="P348" s="20"/>
    </row>
    <row r="349">
      <c r="L349" s="19"/>
      <c r="P349" s="20"/>
    </row>
    <row r="350">
      <c r="L350" s="19"/>
      <c r="P350" s="20"/>
    </row>
    <row r="351">
      <c r="L351" s="19"/>
      <c r="P351" s="20"/>
    </row>
    <row r="352">
      <c r="L352" s="19"/>
      <c r="P352" s="20"/>
    </row>
    <row r="353">
      <c r="L353" s="19"/>
      <c r="P353" s="20"/>
    </row>
    <row r="354">
      <c r="L354" s="19"/>
      <c r="P354" s="20"/>
    </row>
    <row r="355">
      <c r="L355" s="19"/>
      <c r="P355" s="20"/>
    </row>
    <row r="356">
      <c r="L356" s="19"/>
      <c r="P356" s="20"/>
    </row>
    <row r="357">
      <c r="L357" s="19"/>
      <c r="P357" s="20"/>
    </row>
    <row r="358">
      <c r="L358" s="19"/>
      <c r="P358" s="20"/>
    </row>
    <row r="359">
      <c r="L359" s="19"/>
      <c r="P359" s="20"/>
    </row>
    <row r="360">
      <c r="L360" s="19"/>
      <c r="P360" s="20"/>
    </row>
    <row r="361">
      <c r="L361" s="19"/>
      <c r="P361" s="20"/>
    </row>
    <row r="362">
      <c r="L362" s="19"/>
      <c r="P362" s="20"/>
    </row>
    <row r="363">
      <c r="L363" s="19"/>
      <c r="P363" s="20"/>
    </row>
    <row r="364">
      <c r="L364" s="19"/>
      <c r="P364" s="20"/>
    </row>
    <row r="365">
      <c r="L365" s="19"/>
      <c r="P365" s="20"/>
    </row>
    <row r="366">
      <c r="L366" s="19"/>
      <c r="P366" s="20"/>
    </row>
    <row r="367">
      <c r="L367" s="19"/>
      <c r="P367" s="20"/>
    </row>
    <row r="368">
      <c r="L368" s="19"/>
      <c r="P368" s="20"/>
    </row>
    <row r="369">
      <c r="L369" s="19"/>
      <c r="P369" s="20"/>
    </row>
    <row r="370">
      <c r="L370" s="19"/>
      <c r="P370" s="20"/>
    </row>
    <row r="371">
      <c r="L371" s="19"/>
      <c r="P371" s="20"/>
    </row>
    <row r="372">
      <c r="L372" s="19"/>
      <c r="P372" s="20"/>
    </row>
    <row r="373">
      <c r="L373" s="19"/>
      <c r="P373" s="20"/>
    </row>
    <row r="374">
      <c r="L374" s="19"/>
      <c r="P374" s="20"/>
    </row>
    <row r="375">
      <c r="L375" s="19"/>
      <c r="P375" s="20"/>
    </row>
    <row r="376">
      <c r="L376" s="19"/>
      <c r="P376" s="20"/>
    </row>
    <row r="377">
      <c r="L377" s="19"/>
      <c r="P377" s="20"/>
    </row>
    <row r="378">
      <c r="L378" s="19"/>
      <c r="P378" s="20"/>
    </row>
    <row r="379">
      <c r="L379" s="19"/>
      <c r="P379" s="20"/>
    </row>
    <row r="380">
      <c r="L380" s="19"/>
      <c r="P380" s="20"/>
    </row>
    <row r="381">
      <c r="L381" s="19"/>
      <c r="P381" s="20"/>
    </row>
    <row r="382">
      <c r="L382" s="19"/>
      <c r="P382" s="20"/>
    </row>
    <row r="383">
      <c r="L383" s="19"/>
      <c r="P383" s="20"/>
    </row>
    <row r="384">
      <c r="L384" s="19"/>
      <c r="P384" s="20"/>
    </row>
    <row r="385">
      <c r="L385" s="19"/>
      <c r="P385" s="20"/>
    </row>
    <row r="386">
      <c r="L386" s="19"/>
      <c r="P386" s="20"/>
    </row>
    <row r="387">
      <c r="L387" s="19"/>
      <c r="P387" s="20"/>
    </row>
    <row r="388">
      <c r="L388" s="19"/>
      <c r="P388" s="20"/>
    </row>
    <row r="389">
      <c r="L389" s="19"/>
      <c r="P389" s="20"/>
    </row>
    <row r="390">
      <c r="L390" s="19"/>
      <c r="P390" s="20"/>
    </row>
    <row r="391">
      <c r="L391" s="19"/>
      <c r="P391" s="20"/>
    </row>
    <row r="392">
      <c r="L392" s="19"/>
      <c r="P392" s="20"/>
    </row>
    <row r="393">
      <c r="L393" s="19"/>
      <c r="P393" s="20"/>
    </row>
    <row r="394">
      <c r="L394" s="19"/>
      <c r="P394" s="20"/>
    </row>
    <row r="395">
      <c r="L395" s="19"/>
      <c r="P395" s="20"/>
    </row>
    <row r="396">
      <c r="L396" s="19"/>
      <c r="P396" s="20"/>
    </row>
    <row r="397">
      <c r="L397" s="19"/>
      <c r="P397" s="20"/>
    </row>
    <row r="398">
      <c r="L398" s="19"/>
      <c r="P398" s="20"/>
    </row>
    <row r="399">
      <c r="L399" s="19"/>
      <c r="P399" s="20"/>
    </row>
    <row r="400">
      <c r="L400" s="19"/>
      <c r="P400" s="20"/>
    </row>
    <row r="401">
      <c r="L401" s="19"/>
      <c r="P401" s="20"/>
    </row>
    <row r="402">
      <c r="L402" s="19"/>
      <c r="P402" s="20"/>
    </row>
    <row r="403">
      <c r="L403" s="19"/>
      <c r="P403" s="20"/>
    </row>
    <row r="404">
      <c r="L404" s="19"/>
      <c r="P404" s="20"/>
    </row>
    <row r="405">
      <c r="L405" s="19"/>
      <c r="P405" s="20"/>
    </row>
    <row r="406">
      <c r="L406" s="19"/>
      <c r="P406" s="20"/>
    </row>
    <row r="407">
      <c r="L407" s="19"/>
      <c r="P407" s="20"/>
    </row>
    <row r="408">
      <c r="L408" s="19"/>
      <c r="P408" s="20"/>
    </row>
    <row r="409">
      <c r="L409" s="19"/>
      <c r="P409" s="20"/>
    </row>
    <row r="410">
      <c r="L410" s="19"/>
      <c r="P410" s="20"/>
    </row>
    <row r="411">
      <c r="L411" s="19"/>
      <c r="P411" s="20"/>
    </row>
    <row r="412">
      <c r="L412" s="19"/>
      <c r="P412" s="20"/>
    </row>
    <row r="413">
      <c r="L413" s="19"/>
      <c r="P413" s="20"/>
    </row>
    <row r="414">
      <c r="L414" s="19"/>
      <c r="P414" s="20"/>
    </row>
    <row r="415">
      <c r="L415" s="19"/>
      <c r="P415" s="20"/>
    </row>
    <row r="416">
      <c r="L416" s="19"/>
      <c r="P416" s="20"/>
    </row>
    <row r="417">
      <c r="L417" s="19"/>
      <c r="P417" s="20"/>
    </row>
    <row r="418">
      <c r="L418" s="19"/>
      <c r="P418" s="20"/>
    </row>
    <row r="419">
      <c r="L419" s="19"/>
      <c r="P419" s="20"/>
    </row>
    <row r="420">
      <c r="L420" s="19"/>
      <c r="P420" s="20"/>
    </row>
    <row r="421">
      <c r="L421" s="19"/>
      <c r="P421" s="20"/>
    </row>
    <row r="422">
      <c r="L422" s="19"/>
      <c r="P422" s="20"/>
    </row>
    <row r="423">
      <c r="L423" s="19"/>
      <c r="P423" s="20"/>
    </row>
    <row r="424">
      <c r="L424" s="19"/>
      <c r="P424" s="20"/>
    </row>
    <row r="425">
      <c r="L425" s="19"/>
      <c r="P425" s="20"/>
    </row>
    <row r="426">
      <c r="L426" s="19"/>
      <c r="P426" s="20"/>
    </row>
    <row r="427">
      <c r="L427" s="19"/>
      <c r="P427" s="20"/>
    </row>
    <row r="428">
      <c r="L428" s="19"/>
      <c r="P428" s="20"/>
    </row>
    <row r="429">
      <c r="L429" s="19"/>
      <c r="P429" s="20"/>
    </row>
    <row r="430">
      <c r="L430" s="19"/>
      <c r="P430" s="20"/>
    </row>
    <row r="431">
      <c r="L431" s="19"/>
      <c r="P431" s="20"/>
    </row>
    <row r="432">
      <c r="L432" s="19"/>
      <c r="P432" s="20"/>
    </row>
    <row r="433">
      <c r="L433" s="19"/>
      <c r="P433" s="20"/>
    </row>
    <row r="434">
      <c r="L434" s="19"/>
      <c r="P434" s="20"/>
    </row>
    <row r="435">
      <c r="L435" s="19"/>
      <c r="P435" s="20"/>
    </row>
    <row r="436">
      <c r="L436" s="19"/>
      <c r="P436" s="20"/>
    </row>
    <row r="437">
      <c r="L437" s="19"/>
      <c r="P437" s="20"/>
    </row>
    <row r="438">
      <c r="L438" s="19"/>
      <c r="P438" s="20"/>
    </row>
    <row r="439">
      <c r="L439" s="19"/>
      <c r="P439" s="20"/>
    </row>
    <row r="440">
      <c r="L440" s="19"/>
      <c r="P440" s="20"/>
    </row>
    <row r="441">
      <c r="L441" s="19"/>
      <c r="P441" s="20"/>
    </row>
    <row r="442">
      <c r="L442" s="19"/>
      <c r="P442" s="20"/>
    </row>
    <row r="443">
      <c r="L443" s="19"/>
      <c r="P443" s="20"/>
    </row>
    <row r="444">
      <c r="L444" s="19"/>
      <c r="P444" s="20"/>
    </row>
    <row r="445">
      <c r="L445" s="19"/>
      <c r="P445" s="20"/>
    </row>
    <row r="446">
      <c r="L446" s="19"/>
      <c r="P446" s="20"/>
    </row>
    <row r="447">
      <c r="L447" s="19"/>
      <c r="P447" s="20"/>
    </row>
    <row r="448">
      <c r="L448" s="19"/>
      <c r="P448" s="20"/>
    </row>
    <row r="449">
      <c r="L449" s="19"/>
      <c r="P449" s="20"/>
    </row>
    <row r="450">
      <c r="L450" s="19"/>
      <c r="P450" s="20"/>
    </row>
    <row r="451">
      <c r="L451" s="19"/>
      <c r="P451" s="20"/>
    </row>
    <row r="452">
      <c r="L452" s="19"/>
      <c r="P452" s="20"/>
    </row>
    <row r="453">
      <c r="L453" s="19"/>
      <c r="P453" s="20"/>
    </row>
    <row r="454">
      <c r="L454" s="19"/>
      <c r="P454" s="20"/>
    </row>
    <row r="455">
      <c r="L455" s="19"/>
      <c r="P455" s="20"/>
    </row>
    <row r="456">
      <c r="L456" s="19"/>
      <c r="P456" s="20"/>
    </row>
    <row r="457">
      <c r="L457" s="19"/>
      <c r="P457" s="20"/>
    </row>
    <row r="458">
      <c r="L458" s="19"/>
      <c r="P458" s="20"/>
    </row>
    <row r="459">
      <c r="L459" s="19"/>
      <c r="P459" s="20"/>
    </row>
    <row r="460">
      <c r="L460" s="19"/>
      <c r="P460" s="20"/>
    </row>
    <row r="461">
      <c r="L461" s="19"/>
      <c r="P461" s="20"/>
    </row>
    <row r="462">
      <c r="L462" s="19"/>
      <c r="P462" s="20"/>
    </row>
    <row r="463">
      <c r="L463" s="19"/>
      <c r="P463" s="20"/>
    </row>
    <row r="464">
      <c r="L464" s="19"/>
      <c r="P464" s="20"/>
    </row>
    <row r="465">
      <c r="L465" s="19"/>
      <c r="P465" s="20"/>
    </row>
    <row r="466">
      <c r="L466" s="19"/>
      <c r="P466" s="20"/>
    </row>
    <row r="467">
      <c r="L467" s="19"/>
      <c r="P467" s="20"/>
    </row>
    <row r="468">
      <c r="L468" s="19"/>
      <c r="P468" s="20"/>
    </row>
    <row r="469">
      <c r="L469" s="19"/>
      <c r="P469" s="20"/>
    </row>
    <row r="470">
      <c r="L470" s="19"/>
      <c r="P470" s="20"/>
    </row>
    <row r="471">
      <c r="L471" s="19"/>
      <c r="P471" s="20"/>
    </row>
    <row r="472">
      <c r="L472" s="19"/>
      <c r="P472" s="20"/>
    </row>
    <row r="473">
      <c r="L473" s="19"/>
      <c r="P473" s="20"/>
    </row>
    <row r="474">
      <c r="L474" s="19"/>
      <c r="P474" s="20"/>
    </row>
    <row r="475">
      <c r="L475" s="19"/>
      <c r="P475" s="20"/>
    </row>
    <row r="476">
      <c r="L476" s="19"/>
      <c r="P476" s="20"/>
    </row>
    <row r="477">
      <c r="L477" s="19"/>
      <c r="P477" s="20"/>
    </row>
    <row r="478">
      <c r="L478" s="19"/>
      <c r="P478" s="20"/>
    </row>
    <row r="479">
      <c r="L479" s="19"/>
      <c r="P479" s="20"/>
    </row>
    <row r="480">
      <c r="L480" s="19"/>
      <c r="P480" s="20"/>
    </row>
    <row r="481">
      <c r="L481" s="19"/>
      <c r="P481" s="20"/>
    </row>
    <row r="482">
      <c r="L482" s="19"/>
      <c r="P482" s="20"/>
    </row>
    <row r="483">
      <c r="L483" s="19"/>
      <c r="P483" s="20"/>
    </row>
    <row r="484">
      <c r="L484" s="19"/>
      <c r="P484" s="20"/>
    </row>
    <row r="485">
      <c r="L485" s="19"/>
      <c r="P485" s="20"/>
    </row>
    <row r="486">
      <c r="L486" s="19"/>
      <c r="P486" s="20"/>
    </row>
    <row r="487">
      <c r="L487" s="19"/>
      <c r="P487" s="20"/>
    </row>
    <row r="488">
      <c r="L488" s="19"/>
      <c r="P488" s="20"/>
    </row>
    <row r="489">
      <c r="L489" s="19"/>
      <c r="P489" s="20"/>
    </row>
    <row r="490">
      <c r="L490" s="19"/>
      <c r="P490" s="20"/>
    </row>
    <row r="491">
      <c r="L491" s="19"/>
      <c r="P491" s="20"/>
    </row>
    <row r="492">
      <c r="L492" s="19"/>
      <c r="P492" s="20"/>
    </row>
    <row r="493">
      <c r="L493" s="19"/>
      <c r="P493" s="20"/>
    </row>
    <row r="494">
      <c r="L494" s="19"/>
      <c r="P494" s="20"/>
    </row>
    <row r="495">
      <c r="L495" s="19"/>
      <c r="P495" s="20"/>
    </row>
    <row r="496">
      <c r="L496" s="19"/>
      <c r="P496" s="20"/>
    </row>
    <row r="497">
      <c r="L497" s="19"/>
      <c r="P497" s="20"/>
    </row>
    <row r="498">
      <c r="L498" s="19"/>
      <c r="P498" s="20"/>
    </row>
    <row r="499">
      <c r="L499" s="19"/>
      <c r="P499" s="20"/>
    </row>
    <row r="500">
      <c r="L500" s="19"/>
      <c r="P500" s="20"/>
    </row>
    <row r="501">
      <c r="L501" s="19"/>
      <c r="P501" s="20"/>
    </row>
    <row r="502">
      <c r="L502" s="19"/>
      <c r="P502" s="20"/>
    </row>
    <row r="503">
      <c r="L503" s="19"/>
      <c r="P503" s="20"/>
    </row>
    <row r="504">
      <c r="L504" s="19"/>
      <c r="P504" s="20"/>
    </row>
    <row r="505">
      <c r="L505" s="19"/>
      <c r="P505" s="20"/>
    </row>
    <row r="506">
      <c r="L506" s="19"/>
      <c r="P506" s="20"/>
    </row>
    <row r="507">
      <c r="L507" s="19"/>
      <c r="P507" s="20"/>
    </row>
    <row r="508">
      <c r="L508" s="19"/>
      <c r="P508" s="20"/>
    </row>
    <row r="509">
      <c r="L509" s="19"/>
      <c r="P509" s="20"/>
    </row>
    <row r="510">
      <c r="L510" s="19"/>
      <c r="P510" s="20"/>
    </row>
    <row r="511">
      <c r="L511" s="19"/>
      <c r="P511" s="20"/>
    </row>
    <row r="512">
      <c r="L512" s="19"/>
      <c r="P512" s="20"/>
    </row>
    <row r="513">
      <c r="L513" s="19"/>
      <c r="P513" s="20"/>
    </row>
    <row r="514">
      <c r="L514" s="19"/>
      <c r="P514" s="20"/>
    </row>
    <row r="515">
      <c r="L515" s="19"/>
      <c r="P515" s="20"/>
    </row>
    <row r="516">
      <c r="L516" s="19"/>
      <c r="P516" s="20"/>
    </row>
    <row r="517">
      <c r="L517" s="19"/>
      <c r="P517" s="20"/>
    </row>
    <row r="518">
      <c r="L518" s="19"/>
      <c r="P518" s="20"/>
    </row>
    <row r="519">
      <c r="L519" s="19"/>
      <c r="P519" s="20"/>
    </row>
    <row r="520">
      <c r="L520" s="19"/>
      <c r="P520" s="20"/>
    </row>
    <row r="521">
      <c r="L521" s="19"/>
      <c r="P521" s="20"/>
    </row>
    <row r="522">
      <c r="L522" s="19"/>
      <c r="P522" s="20"/>
    </row>
    <row r="523">
      <c r="L523" s="19"/>
      <c r="P523" s="20"/>
    </row>
    <row r="524">
      <c r="L524" s="19"/>
      <c r="P524" s="20"/>
    </row>
    <row r="525">
      <c r="L525" s="19"/>
      <c r="P525" s="20"/>
    </row>
    <row r="526">
      <c r="L526" s="19"/>
      <c r="P526" s="20"/>
    </row>
    <row r="527">
      <c r="L527" s="19"/>
      <c r="P527" s="20"/>
    </row>
    <row r="528">
      <c r="L528" s="19"/>
      <c r="P528" s="20"/>
    </row>
    <row r="529">
      <c r="L529" s="19"/>
      <c r="P529" s="20"/>
    </row>
    <row r="530">
      <c r="L530" s="19"/>
      <c r="P530" s="20"/>
    </row>
    <row r="531">
      <c r="L531" s="19"/>
      <c r="P531" s="20"/>
    </row>
    <row r="532">
      <c r="L532" s="19"/>
      <c r="P532" s="20"/>
    </row>
    <row r="533">
      <c r="L533" s="19"/>
      <c r="P533" s="20"/>
    </row>
    <row r="534">
      <c r="L534" s="19"/>
      <c r="P534" s="20"/>
    </row>
    <row r="535">
      <c r="L535" s="19"/>
      <c r="P535" s="20"/>
    </row>
    <row r="536">
      <c r="L536" s="19"/>
      <c r="P536" s="20"/>
    </row>
    <row r="537">
      <c r="L537" s="19"/>
      <c r="P537" s="20"/>
    </row>
    <row r="538">
      <c r="L538" s="19"/>
      <c r="P538" s="20"/>
    </row>
    <row r="539">
      <c r="L539" s="19"/>
      <c r="P539" s="20"/>
    </row>
    <row r="540">
      <c r="L540" s="19"/>
      <c r="P540" s="20"/>
    </row>
    <row r="541">
      <c r="L541" s="19"/>
      <c r="P541" s="20"/>
    </row>
    <row r="542">
      <c r="L542" s="19"/>
      <c r="P542" s="20"/>
    </row>
    <row r="543">
      <c r="L543" s="19"/>
      <c r="P543" s="20"/>
    </row>
    <row r="544">
      <c r="L544" s="19"/>
      <c r="P544" s="20"/>
    </row>
    <row r="545">
      <c r="L545" s="19"/>
      <c r="P545" s="20"/>
    </row>
    <row r="546">
      <c r="L546" s="19"/>
      <c r="P546" s="20"/>
    </row>
    <row r="547">
      <c r="L547" s="19"/>
      <c r="P547" s="20"/>
    </row>
    <row r="548">
      <c r="L548" s="19"/>
      <c r="P548" s="20"/>
    </row>
    <row r="549">
      <c r="L549" s="19"/>
      <c r="P549" s="20"/>
    </row>
    <row r="550">
      <c r="L550" s="19"/>
      <c r="P550" s="20"/>
    </row>
    <row r="551">
      <c r="L551" s="19"/>
      <c r="P551" s="20"/>
    </row>
    <row r="552">
      <c r="L552" s="19"/>
      <c r="P552" s="20"/>
    </row>
    <row r="553">
      <c r="L553" s="19"/>
      <c r="P553" s="20"/>
    </row>
    <row r="554">
      <c r="L554" s="19"/>
      <c r="P554" s="20"/>
    </row>
    <row r="555">
      <c r="L555" s="19"/>
      <c r="P555" s="20"/>
    </row>
    <row r="556">
      <c r="L556" s="19"/>
      <c r="P556" s="20"/>
    </row>
    <row r="557">
      <c r="L557" s="19"/>
      <c r="P557" s="20"/>
    </row>
    <row r="558">
      <c r="L558" s="19"/>
      <c r="P558" s="20"/>
    </row>
    <row r="559">
      <c r="L559" s="19"/>
      <c r="P559" s="20"/>
    </row>
    <row r="560">
      <c r="L560" s="19"/>
      <c r="P560" s="20"/>
    </row>
    <row r="561">
      <c r="L561" s="19"/>
      <c r="P561" s="20"/>
    </row>
    <row r="562">
      <c r="L562" s="19"/>
      <c r="P562" s="20"/>
    </row>
    <row r="563">
      <c r="L563" s="19"/>
      <c r="P563" s="20"/>
    </row>
    <row r="564">
      <c r="L564" s="19"/>
      <c r="P564" s="20"/>
    </row>
    <row r="565">
      <c r="L565" s="19"/>
      <c r="P565" s="20"/>
    </row>
    <row r="566">
      <c r="L566" s="19"/>
      <c r="P566" s="20"/>
    </row>
    <row r="567">
      <c r="L567" s="19"/>
      <c r="P567" s="20"/>
    </row>
    <row r="568">
      <c r="L568" s="19"/>
      <c r="P568" s="20"/>
    </row>
    <row r="569">
      <c r="L569" s="19"/>
      <c r="P569" s="20"/>
    </row>
    <row r="570">
      <c r="L570" s="19"/>
      <c r="P570" s="20"/>
    </row>
    <row r="571">
      <c r="L571" s="19"/>
      <c r="P571" s="20"/>
    </row>
    <row r="572">
      <c r="L572" s="19"/>
      <c r="P572" s="20"/>
    </row>
    <row r="573">
      <c r="L573" s="19"/>
      <c r="P573" s="20"/>
    </row>
    <row r="574">
      <c r="L574" s="19"/>
      <c r="P574" s="20"/>
    </row>
    <row r="575">
      <c r="L575" s="19"/>
      <c r="P575" s="20"/>
    </row>
    <row r="576">
      <c r="L576" s="19"/>
      <c r="P576" s="20"/>
    </row>
    <row r="577">
      <c r="L577" s="19"/>
      <c r="P577" s="20"/>
    </row>
    <row r="578">
      <c r="L578" s="19"/>
      <c r="P578" s="20"/>
    </row>
    <row r="579">
      <c r="L579" s="19"/>
      <c r="P579" s="20"/>
    </row>
    <row r="580">
      <c r="L580" s="19"/>
      <c r="P580" s="20"/>
    </row>
    <row r="581">
      <c r="L581" s="19"/>
      <c r="P581" s="20"/>
    </row>
    <row r="582">
      <c r="L582" s="19"/>
      <c r="P582" s="20"/>
    </row>
    <row r="583">
      <c r="L583" s="19"/>
      <c r="P583" s="20"/>
    </row>
    <row r="584">
      <c r="L584" s="19"/>
      <c r="P584" s="20"/>
    </row>
    <row r="585">
      <c r="L585" s="19"/>
      <c r="P585" s="20"/>
    </row>
    <row r="586">
      <c r="L586" s="19"/>
      <c r="P586" s="20"/>
    </row>
    <row r="587">
      <c r="L587" s="19"/>
      <c r="P587" s="20"/>
    </row>
    <row r="588">
      <c r="L588" s="19"/>
      <c r="P588" s="20"/>
    </row>
    <row r="589">
      <c r="L589" s="19"/>
      <c r="P589" s="20"/>
    </row>
    <row r="590">
      <c r="L590" s="19"/>
      <c r="P590" s="20"/>
    </row>
    <row r="591">
      <c r="L591" s="19"/>
      <c r="P591" s="20"/>
    </row>
    <row r="592">
      <c r="L592" s="19"/>
      <c r="P592" s="20"/>
    </row>
    <row r="593">
      <c r="L593" s="19"/>
      <c r="P593" s="20"/>
    </row>
    <row r="594">
      <c r="L594" s="19"/>
      <c r="P594" s="20"/>
    </row>
    <row r="595">
      <c r="L595" s="19"/>
      <c r="P595" s="20"/>
    </row>
    <row r="596">
      <c r="L596" s="19"/>
      <c r="P596" s="20"/>
    </row>
    <row r="597">
      <c r="L597" s="19"/>
      <c r="P597" s="20"/>
    </row>
    <row r="598">
      <c r="L598" s="19"/>
      <c r="P598" s="20"/>
    </row>
    <row r="599">
      <c r="L599" s="19"/>
      <c r="P599" s="20"/>
    </row>
    <row r="600">
      <c r="L600" s="19"/>
      <c r="P600" s="20"/>
    </row>
    <row r="601">
      <c r="L601" s="19"/>
      <c r="P601" s="20"/>
    </row>
    <row r="602">
      <c r="L602" s="19"/>
      <c r="P602" s="20"/>
    </row>
    <row r="603">
      <c r="L603" s="19"/>
      <c r="P603" s="20"/>
    </row>
    <row r="604">
      <c r="L604" s="19"/>
      <c r="P604" s="20"/>
    </row>
    <row r="605">
      <c r="L605" s="19"/>
      <c r="P605" s="20"/>
    </row>
    <row r="606">
      <c r="L606" s="19"/>
      <c r="P606" s="20"/>
    </row>
    <row r="607">
      <c r="L607" s="19"/>
      <c r="P607" s="20"/>
    </row>
    <row r="608">
      <c r="L608" s="19"/>
      <c r="P608" s="20"/>
    </row>
    <row r="609">
      <c r="L609" s="19"/>
      <c r="P609" s="20"/>
    </row>
    <row r="610">
      <c r="L610" s="19"/>
      <c r="P610" s="20"/>
    </row>
    <row r="611">
      <c r="L611" s="19"/>
      <c r="P611" s="20"/>
    </row>
    <row r="612">
      <c r="L612" s="19"/>
      <c r="P612" s="20"/>
    </row>
    <row r="613">
      <c r="L613" s="19"/>
      <c r="P613" s="20"/>
    </row>
    <row r="614">
      <c r="L614" s="19"/>
      <c r="P614" s="20"/>
    </row>
    <row r="615">
      <c r="L615" s="19"/>
      <c r="P615" s="20"/>
    </row>
    <row r="616">
      <c r="L616" s="19"/>
      <c r="P616" s="20"/>
    </row>
    <row r="617">
      <c r="L617" s="19"/>
      <c r="P617" s="20"/>
    </row>
    <row r="618">
      <c r="L618" s="19"/>
      <c r="P618" s="20"/>
    </row>
    <row r="619">
      <c r="L619" s="19"/>
      <c r="P619" s="20"/>
    </row>
    <row r="620">
      <c r="L620" s="19"/>
      <c r="P620" s="20"/>
    </row>
    <row r="621">
      <c r="L621" s="19"/>
      <c r="P621" s="20"/>
    </row>
    <row r="622">
      <c r="L622" s="19"/>
      <c r="P622" s="20"/>
    </row>
    <row r="623">
      <c r="L623" s="19"/>
      <c r="P623" s="20"/>
    </row>
    <row r="624">
      <c r="L624" s="19"/>
      <c r="P624" s="20"/>
    </row>
    <row r="625">
      <c r="L625" s="19"/>
      <c r="P625" s="20"/>
    </row>
    <row r="626">
      <c r="L626" s="19"/>
      <c r="P626" s="20"/>
    </row>
    <row r="627">
      <c r="L627" s="19"/>
      <c r="P627" s="20"/>
    </row>
    <row r="628">
      <c r="L628" s="19"/>
      <c r="P628" s="20"/>
    </row>
    <row r="629">
      <c r="L629" s="19"/>
      <c r="P629" s="20"/>
    </row>
    <row r="630">
      <c r="L630" s="19"/>
      <c r="P630" s="20"/>
    </row>
    <row r="631">
      <c r="L631" s="19"/>
      <c r="P631" s="20"/>
    </row>
    <row r="632">
      <c r="L632" s="19"/>
      <c r="P632" s="20"/>
    </row>
    <row r="633">
      <c r="L633" s="19"/>
      <c r="P633" s="20"/>
    </row>
    <row r="634">
      <c r="L634" s="19"/>
      <c r="P634" s="20"/>
    </row>
    <row r="635">
      <c r="L635" s="19"/>
      <c r="P635" s="20"/>
    </row>
    <row r="636">
      <c r="L636" s="19"/>
      <c r="P636" s="20"/>
    </row>
    <row r="637">
      <c r="L637" s="19"/>
      <c r="P637" s="20"/>
    </row>
    <row r="638">
      <c r="L638" s="19"/>
      <c r="P638" s="20"/>
    </row>
    <row r="639">
      <c r="L639" s="19"/>
      <c r="P639" s="20"/>
    </row>
    <row r="640">
      <c r="L640" s="19"/>
      <c r="P640" s="20"/>
    </row>
    <row r="641">
      <c r="L641" s="19"/>
      <c r="P641" s="20"/>
    </row>
    <row r="642">
      <c r="L642" s="19"/>
      <c r="P642" s="20"/>
    </row>
    <row r="643">
      <c r="L643" s="19"/>
      <c r="P643" s="20"/>
    </row>
    <row r="644">
      <c r="L644" s="19"/>
      <c r="P644" s="20"/>
    </row>
    <row r="645">
      <c r="L645" s="19"/>
      <c r="P645" s="20"/>
    </row>
    <row r="646">
      <c r="L646" s="19"/>
      <c r="P646" s="20"/>
    </row>
    <row r="647">
      <c r="L647" s="19"/>
      <c r="P647" s="20"/>
    </row>
    <row r="648">
      <c r="L648" s="19"/>
      <c r="P648" s="20"/>
    </row>
    <row r="649">
      <c r="L649" s="19"/>
      <c r="P649" s="20"/>
    </row>
    <row r="650">
      <c r="L650" s="19"/>
      <c r="P650" s="20"/>
    </row>
    <row r="651">
      <c r="L651" s="19"/>
      <c r="P651" s="20"/>
    </row>
    <row r="652">
      <c r="L652" s="19"/>
      <c r="P652" s="20"/>
    </row>
    <row r="653">
      <c r="L653" s="19"/>
      <c r="P653" s="20"/>
    </row>
    <row r="654">
      <c r="L654" s="19"/>
      <c r="P654" s="20"/>
    </row>
    <row r="655">
      <c r="L655" s="19"/>
      <c r="P655" s="20"/>
    </row>
    <row r="656">
      <c r="L656" s="19"/>
      <c r="P656" s="20"/>
    </row>
    <row r="657">
      <c r="L657" s="19"/>
      <c r="P657" s="20"/>
    </row>
    <row r="658">
      <c r="L658" s="19"/>
      <c r="P658" s="20"/>
    </row>
    <row r="659">
      <c r="L659" s="19"/>
      <c r="P659" s="20"/>
    </row>
    <row r="660">
      <c r="L660" s="19"/>
      <c r="P660" s="20"/>
    </row>
    <row r="661">
      <c r="L661" s="19"/>
      <c r="P661" s="20"/>
    </row>
    <row r="662">
      <c r="L662" s="19"/>
      <c r="P662" s="20"/>
    </row>
    <row r="663">
      <c r="L663" s="19"/>
      <c r="P663" s="20"/>
    </row>
    <row r="664">
      <c r="L664" s="19"/>
      <c r="P664" s="20"/>
    </row>
    <row r="665">
      <c r="L665" s="19"/>
      <c r="P665" s="20"/>
    </row>
    <row r="666">
      <c r="L666" s="19"/>
      <c r="P666" s="20"/>
    </row>
    <row r="667">
      <c r="L667" s="19"/>
      <c r="P667" s="20"/>
    </row>
    <row r="668">
      <c r="L668" s="19"/>
      <c r="P668" s="20"/>
    </row>
    <row r="669">
      <c r="L669" s="19"/>
      <c r="P669" s="20"/>
    </row>
    <row r="670">
      <c r="L670" s="19"/>
      <c r="P670" s="20"/>
    </row>
    <row r="671">
      <c r="L671" s="19"/>
      <c r="P671" s="20"/>
    </row>
    <row r="672">
      <c r="L672" s="19"/>
      <c r="P672" s="20"/>
    </row>
    <row r="673">
      <c r="L673" s="19"/>
      <c r="P673" s="20"/>
    </row>
    <row r="674">
      <c r="L674" s="19"/>
      <c r="P674" s="20"/>
    </row>
    <row r="675">
      <c r="L675" s="19"/>
      <c r="P675" s="20"/>
    </row>
    <row r="676">
      <c r="L676" s="19"/>
      <c r="P676" s="20"/>
    </row>
    <row r="677">
      <c r="L677" s="19"/>
      <c r="P677" s="20"/>
    </row>
    <row r="678">
      <c r="L678" s="19"/>
      <c r="P678" s="20"/>
    </row>
    <row r="679">
      <c r="L679" s="19"/>
      <c r="P679" s="20"/>
    </row>
    <row r="680">
      <c r="L680" s="19"/>
      <c r="P680" s="20"/>
    </row>
    <row r="681">
      <c r="L681" s="19"/>
      <c r="P681" s="20"/>
    </row>
    <row r="682">
      <c r="L682" s="19"/>
      <c r="P682" s="20"/>
    </row>
    <row r="683">
      <c r="L683" s="19"/>
      <c r="P683" s="20"/>
    </row>
    <row r="684">
      <c r="L684" s="19"/>
      <c r="P684" s="20"/>
    </row>
    <row r="685">
      <c r="L685" s="19"/>
      <c r="P685" s="20"/>
    </row>
    <row r="686">
      <c r="L686" s="19"/>
      <c r="P686" s="20"/>
    </row>
    <row r="687">
      <c r="L687" s="19"/>
      <c r="P687" s="20"/>
    </row>
    <row r="688">
      <c r="L688" s="19"/>
      <c r="P688" s="20"/>
    </row>
    <row r="689">
      <c r="L689" s="19"/>
      <c r="P689" s="20"/>
    </row>
    <row r="690">
      <c r="L690" s="19"/>
      <c r="P690" s="20"/>
    </row>
    <row r="691">
      <c r="L691" s="19"/>
      <c r="P691" s="20"/>
    </row>
    <row r="692">
      <c r="L692" s="19"/>
      <c r="P692" s="20"/>
    </row>
    <row r="693">
      <c r="L693" s="19"/>
      <c r="P693" s="20"/>
    </row>
    <row r="694">
      <c r="L694" s="19"/>
      <c r="P694" s="20"/>
    </row>
    <row r="695">
      <c r="L695" s="19"/>
      <c r="P695" s="20"/>
    </row>
    <row r="696">
      <c r="L696" s="19"/>
      <c r="P696" s="20"/>
    </row>
    <row r="697">
      <c r="L697" s="19"/>
      <c r="P697" s="20"/>
    </row>
    <row r="698">
      <c r="L698" s="19"/>
      <c r="P698" s="20"/>
    </row>
    <row r="699">
      <c r="L699" s="19"/>
      <c r="P699" s="20"/>
    </row>
    <row r="700">
      <c r="L700" s="19"/>
      <c r="P700" s="20"/>
    </row>
    <row r="701">
      <c r="L701" s="19"/>
      <c r="P701" s="20"/>
    </row>
    <row r="702">
      <c r="L702" s="19"/>
      <c r="P702" s="20"/>
    </row>
    <row r="703">
      <c r="L703" s="19"/>
      <c r="P703" s="20"/>
    </row>
    <row r="704">
      <c r="L704" s="19"/>
      <c r="P704" s="20"/>
    </row>
    <row r="705">
      <c r="L705" s="19"/>
      <c r="P705" s="20"/>
    </row>
    <row r="706">
      <c r="L706" s="19"/>
      <c r="P706" s="20"/>
    </row>
    <row r="707">
      <c r="L707" s="19"/>
      <c r="P707" s="20"/>
    </row>
    <row r="708">
      <c r="L708" s="19"/>
      <c r="P708" s="20"/>
    </row>
    <row r="709">
      <c r="L709" s="19"/>
      <c r="P709" s="20"/>
    </row>
    <row r="710">
      <c r="L710" s="19"/>
      <c r="P710" s="20"/>
    </row>
    <row r="711">
      <c r="L711" s="19"/>
      <c r="P711" s="20"/>
    </row>
    <row r="712">
      <c r="L712" s="19"/>
      <c r="P712" s="20"/>
    </row>
    <row r="713">
      <c r="L713" s="19"/>
      <c r="P713" s="20"/>
    </row>
    <row r="714">
      <c r="L714" s="19"/>
      <c r="P714" s="20"/>
    </row>
    <row r="715">
      <c r="L715" s="19"/>
      <c r="P715" s="20"/>
    </row>
    <row r="716">
      <c r="L716" s="19"/>
      <c r="P716" s="20"/>
    </row>
    <row r="717">
      <c r="L717" s="19"/>
      <c r="P717" s="20"/>
    </row>
    <row r="718">
      <c r="L718" s="19"/>
      <c r="P718" s="20"/>
    </row>
    <row r="719">
      <c r="L719" s="19"/>
      <c r="P719" s="20"/>
    </row>
    <row r="720">
      <c r="L720" s="19"/>
      <c r="P720" s="20"/>
    </row>
    <row r="721">
      <c r="L721" s="19"/>
      <c r="P721" s="20"/>
    </row>
    <row r="722">
      <c r="L722" s="19"/>
      <c r="P722" s="20"/>
    </row>
    <row r="723">
      <c r="L723" s="19"/>
      <c r="P723" s="20"/>
    </row>
    <row r="724">
      <c r="L724" s="19"/>
      <c r="P724" s="20"/>
    </row>
    <row r="725">
      <c r="L725" s="19"/>
      <c r="P725" s="20"/>
    </row>
    <row r="726">
      <c r="L726" s="19"/>
      <c r="P726" s="20"/>
    </row>
    <row r="727">
      <c r="L727" s="19"/>
      <c r="P727" s="20"/>
    </row>
    <row r="728">
      <c r="L728" s="19"/>
      <c r="P728" s="20"/>
    </row>
    <row r="729">
      <c r="L729" s="19"/>
      <c r="P729" s="20"/>
    </row>
    <row r="730">
      <c r="L730" s="19"/>
      <c r="P730" s="20"/>
    </row>
    <row r="731">
      <c r="L731" s="19"/>
      <c r="P731" s="20"/>
    </row>
    <row r="732">
      <c r="L732" s="19"/>
      <c r="P732" s="20"/>
    </row>
    <row r="733">
      <c r="L733" s="19"/>
      <c r="P733" s="20"/>
    </row>
    <row r="734">
      <c r="L734" s="19"/>
      <c r="P734" s="20"/>
    </row>
    <row r="735">
      <c r="L735" s="19"/>
      <c r="P735" s="20"/>
    </row>
    <row r="736">
      <c r="L736" s="19"/>
      <c r="P736" s="20"/>
    </row>
    <row r="737">
      <c r="L737" s="19"/>
      <c r="P737" s="20"/>
    </row>
    <row r="738">
      <c r="L738" s="19"/>
      <c r="P738" s="20"/>
    </row>
    <row r="739">
      <c r="L739" s="19"/>
      <c r="P739" s="20"/>
    </row>
    <row r="740">
      <c r="L740" s="19"/>
      <c r="P740" s="20"/>
    </row>
    <row r="741">
      <c r="L741" s="19"/>
      <c r="P741" s="20"/>
    </row>
    <row r="742">
      <c r="L742" s="19"/>
      <c r="P742" s="20"/>
    </row>
    <row r="743">
      <c r="L743" s="19"/>
      <c r="P743" s="20"/>
    </row>
    <row r="744">
      <c r="L744" s="19"/>
      <c r="P744" s="20"/>
    </row>
    <row r="745">
      <c r="L745" s="19"/>
      <c r="P745" s="20"/>
    </row>
    <row r="746">
      <c r="L746" s="19"/>
      <c r="P746" s="20"/>
    </row>
    <row r="747">
      <c r="L747" s="19"/>
      <c r="P747" s="20"/>
    </row>
    <row r="748">
      <c r="L748" s="19"/>
      <c r="P748" s="20"/>
    </row>
    <row r="749">
      <c r="L749" s="19"/>
      <c r="P749" s="20"/>
    </row>
    <row r="750">
      <c r="L750" s="19"/>
      <c r="P750" s="20"/>
    </row>
    <row r="751">
      <c r="L751" s="19"/>
      <c r="P751" s="20"/>
    </row>
    <row r="752">
      <c r="L752" s="19"/>
      <c r="P752" s="20"/>
    </row>
    <row r="753">
      <c r="L753" s="19"/>
      <c r="P753" s="20"/>
    </row>
    <row r="754">
      <c r="L754" s="19"/>
      <c r="P754" s="20"/>
    </row>
    <row r="755">
      <c r="L755" s="19"/>
      <c r="P755" s="20"/>
    </row>
    <row r="756">
      <c r="L756" s="19"/>
      <c r="P756" s="20"/>
    </row>
    <row r="757">
      <c r="L757" s="19"/>
      <c r="P757" s="20"/>
    </row>
    <row r="758">
      <c r="L758" s="19"/>
      <c r="P758" s="20"/>
    </row>
    <row r="759">
      <c r="L759" s="19"/>
      <c r="P759" s="20"/>
    </row>
    <row r="760">
      <c r="L760" s="19"/>
      <c r="P760" s="20"/>
    </row>
    <row r="761">
      <c r="L761" s="19"/>
      <c r="P761" s="20"/>
    </row>
    <row r="762">
      <c r="L762" s="19"/>
      <c r="P762" s="20"/>
    </row>
    <row r="763">
      <c r="L763" s="19"/>
      <c r="P763" s="20"/>
    </row>
    <row r="764">
      <c r="L764" s="19"/>
      <c r="P764" s="20"/>
    </row>
    <row r="765">
      <c r="L765" s="19"/>
      <c r="P765" s="20"/>
    </row>
    <row r="766">
      <c r="L766" s="19"/>
      <c r="P766" s="20"/>
    </row>
    <row r="767">
      <c r="L767" s="19"/>
      <c r="P767" s="20"/>
    </row>
    <row r="768">
      <c r="L768" s="19"/>
      <c r="P768" s="20"/>
    </row>
    <row r="769">
      <c r="L769" s="19"/>
      <c r="P769" s="20"/>
    </row>
    <row r="770">
      <c r="L770" s="19"/>
      <c r="P770" s="20"/>
    </row>
    <row r="771">
      <c r="L771" s="19"/>
      <c r="P771" s="20"/>
    </row>
    <row r="772">
      <c r="L772" s="19"/>
      <c r="P772" s="20"/>
    </row>
    <row r="773">
      <c r="L773" s="19"/>
      <c r="P773" s="20"/>
    </row>
    <row r="774">
      <c r="L774" s="19"/>
      <c r="P774" s="20"/>
    </row>
    <row r="775">
      <c r="L775" s="19"/>
      <c r="P775" s="20"/>
    </row>
    <row r="776">
      <c r="L776" s="19"/>
      <c r="P776" s="20"/>
    </row>
    <row r="777">
      <c r="L777" s="19"/>
      <c r="P777" s="20"/>
    </row>
    <row r="778">
      <c r="L778" s="19"/>
      <c r="P778" s="20"/>
    </row>
    <row r="779">
      <c r="L779" s="19"/>
      <c r="P779" s="20"/>
    </row>
    <row r="780">
      <c r="L780" s="19"/>
      <c r="P780" s="20"/>
    </row>
    <row r="781">
      <c r="L781" s="19"/>
      <c r="P781" s="20"/>
    </row>
    <row r="782">
      <c r="L782" s="19"/>
      <c r="P782" s="20"/>
    </row>
    <row r="783">
      <c r="L783" s="19"/>
      <c r="P783" s="20"/>
    </row>
    <row r="784">
      <c r="L784" s="19"/>
      <c r="P784" s="20"/>
    </row>
    <row r="785">
      <c r="L785" s="19"/>
      <c r="P785" s="20"/>
    </row>
    <row r="786">
      <c r="L786" s="19"/>
      <c r="P786" s="20"/>
    </row>
    <row r="787">
      <c r="L787" s="19"/>
      <c r="P787" s="20"/>
    </row>
    <row r="788">
      <c r="L788" s="19"/>
      <c r="P788" s="20"/>
    </row>
    <row r="789">
      <c r="L789" s="19"/>
      <c r="P789" s="20"/>
    </row>
    <row r="790">
      <c r="L790" s="19"/>
      <c r="P790" s="20"/>
    </row>
    <row r="791">
      <c r="L791" s="19"/>
      <c r="P791" s="20"/>
    </row>
    <row r="792">
      <c r="L792" s="19"/>
      <c r="P792" s="20"/>
    </row>
    <row r="793">
      <c r="L793" s="19"/>
      <c r="P793" s="20"/>
    </row>
    <row r="794">
      <c r="L794" s="19"/>
      <c r="P794" s="20"/>
    </row>
    <row r="795">
      <c r="L795" s="19"/>
      <c r="P795" s="20"/>
    </row>
    <row r="796">
      <c r="L796" s="19"/>
      <c r="P796" s="20"/>
    </row>
    <row r="797">
      <c r="L797" s="19"/>
      <c r="P797" s="20"/>
    </row>
    <row r="798">
      <c r="L798" s="19"/>
      <c r="P798" s="20"/>
    </row>
    <row r="799">
      <c r="L799" s="19"/>
      <c r="P799" s="20"/>
    </row>
    <row r="800">
      <c r="L800" s="19"/>
      <c r="P800" s="20"/>
    </row>
    <row r="801">
      <c r="L801" s="19"/>
      <c r="P801" s="20"/>
    </row>
    <row r="802">
      <c r="L802" s="19"/>
      <c r="P802" s="20"/>
    </row>
    <row r="803">
      <c r="L803" s="19"/>
      <c r="P803" s="20"/>
    </row>
    <row r="804">
      <c r="L804" s="19"/>
      <c r="P804" s="20"/>
    </row>
    <row r="805">
      <c r="L805" s="19"/>
      <c r="P805" s="20"/>
    </row>
    <row r="806">
      <c r="L806" s="19"/>
      <c r="P806" s="20"/>
    </row>
    <row r="807">
      <c r="L807" s="19"/>
      <c r="P807" s="20"/>
    </row>
    <row r="808">
      <c r="L808" s="19"/>
      <c r="P808" s="20"/>
    </row>
    <row r="809">
      <c r="L809" s="19"/>
      <c r="P809" s="20"/>
    </row>
    <row r="810">
      <c r="L810" s="19"/>
      <c r="P810" s="20"/>
    </row>
    <row r="811">
      <c r="L811" s="19"/>
      <c r="P811" s="20"/>
    </row>
    <row r="812">
      <c r="L812" s="19"/>
      <c r="P812" s="20"/>
    </row>
    <row r="813">
      <c r="L813" s="19"/>
      <c r="P813" s="20"/>
    </row>
    <row r="814">
      <c r="L814" s="19"/>
      <c r="P814" s="20"/>
    </row>
    <row r="815">
      <c r="L815" s="19"/>
      <c r="P815" s="20"/>
    </row>
    <row r="816">
      <c r="L816" s="19"/>
      <c r="P816" s="20"/>
    </row>
    <row r="817">
      <c r="L817" s="19"/>
      <c r="P817" s="20"/>
    </row>
    <row r="818">
      <c r="L818" s="19"/>
      <c r="P818" s="20"/>
    </row>
    <row r="819">
      <c r="L819" s="19"/>
      <c r="P819" s="20"/>
    </row>
    <row r="820">
      <c r="L820" s="19"/>
      <c r="P820" s="20"/>
    </row>
    <row r="821">
      <c r="L821" s="19"/>
      <c r="P821" s="20"/>
    </row>
    <row r="822">
      <c r="L822" s="19"/>
      <c r="P822" s="20"/>
    </row>
    <row r="823">
      <c r="L823" s="19"/>
      <c r="P823" s="20"/>
    </row>
    <row r="824">
      <c r="L824" s="19"/>
      <c r="P824" s="20"/>
    </row>
    <row r="825">
      <c r="L825" s="19"/>
      <c r="P825" s="20"/>
    </row>
    <row r="826">
      <c r="L826" s="19"/>
      <c r="P826" s="20"/>
    </row>
    <row r="827">
      <c r="L827" s="19"/>
      <c r="P827" s="20"/>
    </row>
    <row r="828">
      <c r="L828" s="19"/>
      <c r="P828" s="20"/>
    </row>
    <row r="829">
      <c r="L829" s="19"/>
      <c r="P829" s="20"/>
    </row>
    <row r="830">
      <c r="L830" s="19"/>
      <c r="P830" s="20"/>
    </row>
    <row r="831">
      <c r="L831" s="19"/>
      <c r="P831" s="20"/>
    </row>
    <row r="832">
      <c r="L832" s="19"/>
      <c r="P832" s="20"/>
    </row>
    <row r="833">
      <c r="L833" s="19"/>
      <c r="P833" s="20"/>
    </row>
    <row r="834">
      <c r="L834" s="19"/>
      <c r="P834" s="20"/>
    </row>
    <row r="835">
      <c r="L835" s="19"/>
      <c r="P835" s="20"/>
    </row>
    <row r="836">
      <c r="L836" s="19"/>
      <c r="P836" s="20"/>
    </row>
    <row r="837">
      <c r="L837" s="19"/>
      <c r="P837" s="20"/>
    </row>
    <row r="838">
      <c r="L838" s="19"/>
      <c r="P838" s="20"/>
    </row>
    <row r="839">
      <c r="L839" s="19"/>
      <c r="P839" s="20"/>
    </row>
    <row r="840">
      <c r="L840" s="19"/>
      <c r="P840" s="20"/>
    </row>
    <row r="841">
      <c r="L841" s="19"/>
      <c r="P841" s="20"/>
    </row>
    <row r="842">
      <c r="L842" s="19"/>
      <c r="P842" s="20"/>
    </row>
    <row r="843">
      <c r="L843" s="19"/>
      <c r="P843" s="20"/>
    </row>
    <row r="844">
      <c r="L844" s="19"/>
      <c r="P844" s="20"/>
    </row>
    <row r="845">
      <c r="L845" s="19"/>
      <c r="P845" s="20"/>
    </row>
    <row r="846">
      <c r="L846" s="19"/>
      <c r="P846" s="20"/>
    </row>
    <row r="847">
      <c r="L847" s="19"/>
      <c r="P847" s="20"/>
    </row>
    <row r="848">
      <c r="L848" s="19"/>
      <c r="P848" s="20"/>
    </row>
    <row r="849">
      <c r="L849" s="19"/>
      <c r="P849" s="20"/>
    </row>
    <row r="850">
      <c r="L850" s="19"/>
      <c r="P850" s="20"/>
    </row>
    <row r="851">
      <c r="L851" s="19"/>
      <c r="P851" s="20"/>
    </row>
    <row r="852">
      <c r="L852" s="19"/>
      <c r="P852" s="20"/>
    </row>
    <row r="853">
      <c r="L853" s="19"/>
      <c r="P853" s="20"/>
    </row>
    <row r="854">
      <c r="L854" s="19"/>
      <c r="P854" s="20"/>
    </row>
    <row r="855">
      <c r="L855" s="19"/>
      <c r="P855" s="20"/>
    </row>
    <row r="856">
      <c r="L856" s="19"/>
      <c r="P856" s="20"/>
    </row>
    <row r="857">
      <c r="L857" s="19"/>
      <c r="P857" s="20"/>
    </row>
    <row r="858">
      <c r="L858" s="19"/>
      <c r="P858" s="20"/>
    </row>
    <row r="859">
      <c r="L859" s="19"/>
      <c r="P859" s="20"/>
    </row>
    <row r="860">
      <c r="L860" s="19"/>
      <c r="P860" s="20"/>
    </row>
    <row r="861">
      <c r="L861" s="19"/>
      <c r="P861" s="20"/>
    </row>
    <row r="862">
      <c r="L862" s="19"/>
      <c r="P862" s="20"/>
    </row>
    <row r="863">
      <c r="L863" s="19"/>
      <c r="P863" s="20"/>
    </row>
    <row r="864">
      <c r="L864" s="19"/>
      <c r="P864" s="20"/>
    </row>
    <row r="865">
      <c r="L865" s="19"/>
      <c r="P865" s="20"/>
    </row>
    <row r="866">
      <c r="L866" s="19"/>
      <c r="P866" s="20"/>
    </row>
    <row r="867">
      <c r="L867" s="19"/>
      <c r="P867" s="20"/>
    </row>
    <row r="868">
      <c r="L868" s="19"/>
      <c r="P868" s="20"/>
    </row>
    <row r="869">
      <c r="L869" s="19"/>
      <c r="P869" s="20"/>
    </row>
    <row r="870">
      <c r="L870" s="19"/>
      <c r="P870" s="20"/>
    </row>
    <row r="871">
      <c r="L871" s="19"/>
      <c r="P871" s="20"/>
    </row>
    <row r="872">
      <c r="L872" s="19"/>
      <c r="P872" s="20"/>
    </row>
    <row r="873">
      <c r="L873" s="19"/>
      <c r="P873" s="20"/>
    </row>
    <row r="874">
      <c r="L874" s="19"/>
      <c r="P874" s="20"/>
    </row>
    <row r="875">
      <c r="L875" s="19"/>
      <c r="P875" s="20"/>
    </row>
    <row r="876">
      <c r="L876" s="19"/>
      <c r="P876" s="20"/>
    </row>
    <row r="877">
      <c r="L877" s="19"/>
      <c r="P877" s="20"/>
    </row>
    <row r="878">
      <c r="L878" s="19"/>
      <c r="P878" s="20"/>
    </row>
    <row r="879">
      <c r="L879" s="19"/>
      <c r="P879" s="20"/>
    </row>
    <row r="880">
      <c r="L880" s="19"/>
      <c r="P880" s="20"/>
    </row>
    <row r="881">
      <c r="L881" s="19"/>
      <c r="P881" s="20"/>
    </row>
    <row r="882">
      <c r="L882" s="19"/>
      <c r="P882" s="20"/>
    </row>
    <row r="883">
      <c r="L883" s="19"/>
      <c r="P883" s="20"/>
    </row>
    <row r="884">
      <c r="L884" s="19"/>
      <c r="P884" s="20"/>
    </row>
    <row r="885">
      <c r="L885" s="19"/>
      <c r="P885" s="20"/>
    </row>
    <row r="886">
      <c r="L886" s="19"/>
      <c r="P886" s="20"/>
    </row>
    <row r="887">
      <c r="L887" s="19"/>
      <c r="P887" s="20"/>
    </row>
    <row r="888">
      <c r="L888" s="19"/>
      <c r="P888" s="20"/>
    </row>
    <row r="889">
      <c r="L889" s="19"/>
      <c r="P889" s="20"/>
    </row>
    <row r="890">
      <c r="L890" s="19"/>
      <c r="P890" s="20"/>
    </row>
    <row r="891">
      <c r="L891" s="19"/>
      <c r="P891" s="20"/>
    </row>
    <row r="892">
      <c r="L892" s="19"/>
      <c r="P892" s="20"/>
    </row>
    <row r="893">
      <c r="L893" s="19"/>
      <c r="P893" s="20"/>
    </row>
    <row r="894">
      <c r="L894" s="19"/>
      <c r="P894" s="20"/>
    </row>
    <row r="895">
      <c r="L895" s="19"/>
      <c r="P895" s="20"/>
    </row>
    <row r="896">
      <c r="L896" s="19"/>
      <c r="P896" s="20"/>
    </row>
    <row r="897">
      <c r="L897" s="19"/>
      <c r="P897" s="20"/>
    </row>
    <row r="898">
      <c r="L898" s="19"/>
      <c r="P898" s="20"/>
    </row>
    <row r="899">
      <c r="L899" s="19"/>
      <c r="P899" s="20"/>
    </row>
    <row r="900">
      <c r="L900" s="19"/>
      <c r="P900" s="20"/>
    </row>
    <row r="901">
      <c r="L901" s="19"/>
      <c r="P901" s="20"/>
    </row>
    <row r="902">
      <c r="L902" s="19"/>
      <c r="P902" s="20"/>
    </row>
    <row r="903">
      <c r="L903" s="19"/>
      <c r="P903" s="20"/>
    </row>
    <row r="904">
      <c r="L904" s="19"/>
      <c r="P904" s="20"/>
    </row>
    <row r="905">
      <c r="L905" s="19"/>
      <c r="P905" s="20"/>
    </row>
    <row r="906">
      <c r="L906" s="19"/>
      <c r="P906" s="20"/>
    </row>
    <row r="907">
      <c r="L907" s="19"/>
      <c r="P907" s="20"/>
    </row>
    <row r="908">
      <c r="L908" s="19"/>
      <c r="P908" s="20"/>
    </row>
    <row r="909">
      <c r="L909" s="19"/>
      <c r="P909" s="20"/>
    </row>
    <row r="910">
      <c r="L910" s="19"/>
      <c r="P910" s="20"/>
    </row>
    <row r="911">
      <c r="L911" s="19"/>
      <c r="P911" s="20"/>
    </row>
    <row r="912">
      <c r="L912" s="19"/>
      <c r="P912" s="20"/>
    </row>
    <row r="913">
      <c r="L913" s="19"/>
      <c r="P913" s="20"/>
    </row>
    <row r="914">
      <c r="L914" s="19"/>
      <c r="P914" s="20"/>
    </row>
    <row r="915">
      <c r="L915" s="19"/>
      <c r="P915" s="20"/>
    </row>
    <row r="916">
      <c r="L916" s="19"/>
      <c r="P916" s="20"/>
    </row>
    <row r="917">
      <c r="L917" s="19"/>
      <c r="P917" s="20"/>
    </row>
    <row r="918">
      <c r="L918" s="19"/>
      <c r="P918" s="20"/>
    </row>
    <row r="919">
      <c r="L919" s="19"/>
      <c r="P919" s="20"/>
    </row>
    <row r="920">
      <c r="L920" s="19"/>
      <c r="P920" s="20"/>
    </row>
    <row r="921">
      <c r="L921" s="19"/>
      <c r="P921" s="20"/>
    </row>
    <row r="922">
      <c r="L922" s="19"/>
      <c r="P922" s="20"/>
    </row>
    <row r="923">
      <c r="L923" s="19"/>
      <c r="P923" s="20"/>
    </row>
    <row r="924">
      <c r="L924" s="19"/>
      <c r="P924" s="20"/>
    </row>
    <row r="925">
      <c r="L925" s="19"/>
      <c r="P925" s="20"/>
    </row>
    <row r="926">
      <c r="L926" s="19"/>
      <c r="P926" s="20"/>
    </row>
    <row r="927">
      <c r="L927" s="19"/>
      <c r="P927" s="20"/>
    </row>
    <row r="928">
      <c r="L928" s="19"/>
      <c r="P928" s="20"/>
    </row>
    <row r="929">
      <c r="L929" s="19"/>
      <c r="P929" s="20"/>
    </row>
    <row r="930">
      <c r="L930" s="19"/>
      <c r="P930" s="20"/>
    </row>
    <row r="931">
      <c r="L931" s="19"/>
      <c r="P931" s="20"/>
    </row>
    <row r="932">
      <c r="L932" s="19"/>
      <c r="P932" s="20"/>
    </row>
    <row r="933">
      <c r="L933" s="19"/>
      <c r="P933" s="20"/>
    </row>
    <row r="934">
      <c r="L934" s="19"/>
      <c r="P934" s="20"/>
    </row>
    <row r="935">
      <c r="L935" s="19"/>
      <c r="P935" s="20"/>
    </row>
    <row r="936">
      <c r="L936" s="19"/>
      <c r="P936" s="20"/>
    </row>
    <row r="937">
      <c r="L937" s="19"/>
      <c r="P937" s="20"/>
    </row>
    <row r="938">
      <c r="L938" s="19"/>
      <c r="P938" s="20"/>
    </row>
    <row r="939">
      <c r="L939" s="19"/>
      <c r="P939" s="20"/>
    </row>
    <row r="940">
      <c r="L940" s="19"/>
      <c r="P940" s="20"/>
    </row>
    <row r="941">
      <c r="L941" s="19"/>
      <c r="P941" s="20"/>
    </row>
    <row r="942">
      <c r="L942" s="19"/>
      <c r="P942" s="20"/>
    </row>
    <row r="943">
      <c r="L943" s="19"/>
      <c r="P943" s="20"/>
    </row>
    <row r="944">
      <c r="L944" s="19"/>
      <c r="P944" s="20"/>
    </row>
    <row r="945">
      <c r="L945" s="19"/>
      <c r="P945" s="20"/>
    </row>
    <row r="946">
      <c r="L946" s="19"/>
      <c r="P946" s="20"/>
    </row>
    <row r="947">
      <c r="L947" s="19"/>
      <c r="P947" s="20"/>
    </row>
    <row r="948">
      <c r="L948" s="19"/>
      <c r="P948" s="20"/>
    </row>
    <row r="949">
      <c r="L949" s="19"/>
      <c r="P949" s="20"/>
    </row>
    <row r="950">
      <c r="L950" s="19"/>
      <c r="P950" s="20"/>
    </row>
    <row r="951">
      <c r="L951" s="19"/>
      <c r="P951" s="20"/>
    </row>
    <row r="952">
      <c r="L952" s="19"/>
      <c r="P952" s="20"/>
    </row>
    <row r="953">
      <c r="L953" s="19"/>
      <c r="P953" s="20"/>
    </row>
    <row r="954">
      <c r="L954" s="19"/>
      <c r="P954" s="20"/>
    </row>
    <row r="955">
      <c r="L955" s="19"/>
      <c r="P955" s="20"/>
    </row>
    <row r="956">
      <c r="L956" s="19"/>
      <c r="P956" s="20"/>
    </row>
    <row r="957">
      <c r="L957" s="19"/>
      <c r="P957" s="20"/>
    </row>
    <row r="958">
      <c r="L958" s="19"/>
      <c r="P958" s="20"/>
    </row>
    <row r="959">
      <c r="L959" s="19"/>
      <c r="P959" s="20"/>
    </row>
    <row r="960">
      <c r="L960" s="19"/>
      <c r="P960" s="20"/>
    </row>
    <row r="961">
      <c r="L961" s="19"/>
      <c r="P961" s="20"/>
    </row>
    <row r="962">
      <c r="L962" s="19"/>
      <c r="P962" s="20"/>
    </row>
    <row r="963">
      <c r="L963" s="19"/>
      <c r="P963" s="20"/>
    </row>
    <row r="964">
      <c r="L964" s="19"/>
      <c r="P964" s="20"/>
    </row>
    <row r="965">
      <c r="L965" s="19"/>
      <c r="P965" s="20"/>
    </row>
    <row r="966">
      <c r="L966" s="19"/>
      <c r="P966" s="20"/>
    </row>
    <row r="967">
      <c r="L967" s="19"/>
      <c r="P967" s="20"/>
    </row>
    <row r="968">
      <c r="L968" s="19"/>
      <c r="P968" s="20"/>
    </row>
    <row r="969">
      <c r="L969" s="19"/>
      <c r="P969" s="20"/>
    </row>
    <row r="970">
      <c r="L970" s="19"/>
      <c r="P970" s="20"/>
    </row>
    <row r="971">
      <c r="L971" s="19"/>
      <c r="P971" s="20"/>
    </row>
    <row r="972">
      <c r="L972" s="19"/>
      <c r="P972" s="20"/>
    </row>
    <row r="973">
      <c r="L973" s="19"/>
      <c r="P973" s="20"/>
    </row>
    <row r="974">
      <c r="L974" s="19"/>
      <c r="P974" s="20"/>
    </row>
    <row r="975">
      <c r="L975" s="19"/>
      <c r="P975" s="20"/>
    </row>
    <row r="976">
      <c r="L976" s="19"/>
      <c r="P976" s="20"/>
    </row>
    <row r="977">
      <c r="L977" s="19"/>
      <c r="P977" s="20"/>
    </row>
    <row r="978">
      <c r="L978" s="19"/>
      <c r="P978" s="20"/>
    </row>
    <row r="979">
      <c r="L979" s="19"/>
      <c r="P979" s="20"/>
    </row>
    <row r="980">
      <c r="L980" s="19"/>
      <c r="P980" s="20"/>
    </row>
    <row r="981">
      <c r="L981" s="19"/>
      <c r="P981" s="20"/>
    </row>
    <row r="982">
      <c r="L982" s="19"/>
      <c r="P982" s="20"/>
    </row>
    <row r="983">
      <c r="L983" s="19"/>
      <c r="P983" s="20"/>
    </row>
    <row r="984">
      <c r="L984" s="19"/>
      <c r="P984" s="20"/>
    </row>
    <row r="985">
      <c r="L985" s="19"/>
      <c r="P985" s="20"/>
    </row>
    <row r="986">
      <c r="L986" s="19"/>
      <c r="P986" s="20"/>
    </row>
    <row r="987">
      <c r="L987" s="19"/>
      <c r="P987" s="20"/>
    </row>
    <row r="988">
      <c r="L988" s="19"/>
      <c r="P988" s="20"/>
    </row>
    <row r="989">
      <c r="L989" s="19"/>
      <c r="P989" s="20"/>
    </row>
    <row r="990">
      <c r="L990" s="19"/>
      <c r="P990" s="20"/>
    </row>
    <row r="991">
      <c r="L991" s="19"/>
      <c r="P991" s="20"/>
    </row>
    <row r="992">
      <c r="L992" s="19"/>
      <c r="P992" s="20"/>
    </row>
    <row r="993">
      <c r="L993" s="19"/>
      <c r="P993" s="20"/>
    </row>
    <row r="994">
      <c r="L994" s="19"/>
      <c r="P994" s="20"/>
    </row>
  </sheetData>
  <dataValidations>
    <dataValidation type="list" allowBlank="1" showErrorMessage="1" sqref="A2:A114">
      <formula1>'MASTER LIST'!$A$2:$A$198</formula1>
    </dataValidation>
  </dataValidations>
  <hyperlinks>
    <hyperlink r:id="rId1" ref="M23"/>
    <hyperlink r:id="rId2" ref="N23"/>
    <hyperlink r:id="rId3" ref="M25"/>
    <hyperlink r:id="rId4" ref="N25"/>
    <hyperlink r:id="rId5" ref="M26"/>
    <hyperlink r:id="rId6" ref="N26"/>
    <hyperlink r:id="rId7" ref="M27"/>
    <hyperlink r:id="rId8" ref="N27"/>
    <hyperlink r:id="rId9" ref="M28"/>
    <hyperlink r:id="rId10" ref="N28"/>
    <hyperlink r:id="rId11" ref="M29"/>
    <hyperlink r:id="rId12" ref="N29"/>
    <hyperlink r:id="rId13" ref="M30"/>
    <hyperlink r:id="rId14" ref="N30"/>
    <hyperlink r:id="rId15" ref="M31"/>
    <hyperlink r:id="rId16" ref="N31"/>
    <hyperlink r:id="rId17" ref="M32"/>
    <hyperlink r:id="rId18" ref="N32"/>
    <hyperlink r:id="rId19" ref="M33"/>
    <hyperlink r:id="rId20" ref="N33"/>
    <hyperlink r:id="rId21" ref="M34"/>
    <hyperlink r:id="rId22" ref="N34"/>
    <hyperlink r:id="rId23" ref="M35"/>
    <hyperlink r:id="rId24" ref="N35"/>
    <hyperlink r:id="rId25" ref="M36"/>
    <hyperlink r:id="rId26" ref="N36"/>
    <hyperlink r:id="rId27" ref="M37"/>
    <hyperlink r:id="rId28" ref="N37"/>
    <hyperlink r:id="rId29" ref="M38"/>
    <hyperlink r:id="rId30" ref="N38"/>
    <hyperlink r:id="rId31" ref="M39"/>
    <hyperlink r:id="rId32" ref="N39"/>
    <hyperlink r:id="rId33" ref="M40"/>
    <hyperlink r:id="rId34" ref="N40"/>
    <hyperlink r:id="rId35" ref="M41"/>
    <hyperlink r:id="rId36" ref="N41"/>
    <hyperlink r:id="rId37" ref="M42"/>
    <hyperlink r:id="rId38" ref="N42"/>
    <hyperlink r:id="rId39" ref="M43"/>
    <hyperlink r:id="rId40" ref="N43"/>
    <hyperlink r:id="rId41" ref="M44"/>
    <hyperlink r:id="rId42" ref="N44"/>
    <hyperlink r:id="rId43" ref="M45"/>
    <hyperlink r:id="rId44" ref="N45"/>
    <hyperlink r:id="rId45" ref="M46"/>
    <hyperlink r:id="rId46" ref="N46"/>
    <hyperlink r:id="rId47" ref="M47"/>
    <hyperlink r:id="rId48" ref="N47"/>
    <hyperlink r:id="rId49" ref="M48"/>
    <hyperlink r:id="rId50" ref="N48"/>
    <hyperlink r:id="rId51" ref="M49"/>
    <hyperlink r:id="rId52" ref="N49"/>
    <hyperlink r:id="rId53" ref="M50"/>
    <hyperlink r:id="rId54" ref="N50"/>
    <hyperlink r:id="rId55" ref="M51"/>
    <hyperlink r:id="rId56" ref="N51"/>
    <hyperlink r:id="rId57" ref="M52"/>
    <hyperlink r:id="rId58" ref="N52"/>
    <hyperlink r:id="rId59" ref="M53"/>
    <hyperlink r:id="rId60" ref="N53"/>
    <hyperlink r:id="rId61" ref="M54"/>
    <hyperlink r:id="rId62" ref="N54"/>
    <hyperlink r:id="rId63" ref="M55"/>
    <hyperlink r:id="rId64" ref="N55"/>
    <hyperlink r:id="rId65" ref="M56"/>
    <hyperlink r:id="rId66" ref="N56"/>
    <hyperlink r:id="rId67" ref="M57"/>
    <hyperlink r:id="rId68" ref="N57"/>
    <hyperlink r:id="rId69" ref="M58"/>
    <hyperlink r:id="rId70" ref="N58"/>
    <hyperlink r:id="rId71" ref="M59"/>
    <hyperlink r:id="rId72" ref="N59"/>
    <hyperlink r:id="rId73" ref="M60"/>
    <hyperlink r:id="rId74" ref="N60"/>
    <hyperlink r:id="rId75" ref="M61"/>
    <hyperlink r:id="rId76" ref="N61"/>
    <hyperlink r:id="rId77" ref="M62"/>
    <hyperlink r:id="rId78" ref="N62"/>
    <hyperlink r:id="rId79" ref="M63"/>
    <hyperlink r:id="rId80" ref="N63"/>
    <hyperlink r:id="rId81" ref="M64"/>
    <hyperlink r:id="rId82" ref="N64"/>
    <hyperlink r:id="rId83" ref="M65"/>
    <hyperlink r:id="rId84" ref="N65"/>
    <hyperlink r:id="rId85" ref="M66"/>
    <hyperlink r:id="rId86" ref="N66"/>
    <hyperlink r:id="rId87" ref="M67"/>
    <hyperlink r:id="rId88" ref="N67"/>
    <hyperlink r:id="rId89" ref="M68"/>
    <hyperlink r:id="rId90" ref="N68"/>
    <hyperlink r:id="rId91" ref="M69"/>
    <hyperlink r:id="rId92" ref="N69"/>
    <hyperlink r:id="rId93" ref="M70"/>
    <hyperlink r:id="rId94" ref="N70"/>
    <hyperlink r:id="rId95" ref="M71"/>
    <hyperlink r:id="rId96" ref="N71"/>
    <hyperlink r:id="rId97" ref="M72"/>
    <hyperlink r:id="rId98" ref="N72"/>
    <hyperlink r:id="rId99" ref="M73"/>
    <hyperlink r:id="rId100" ref="N73"/>
    <hyperlink r:id="rId101" ref="M74"/>
    <hyperlink r:id="rId102" ref="N74"/>
    <hyperlink r:id="rId103" ref="M75"/>
    <hyperlink r:id="rId104" ref="N75"/>
    <hyperlink r:id="rId105" ref="M76"/>
    <hyperlink r:id="rId106" ref="N76"/>
    <hyperlink r:id="rId107" ref="M77"/>
    <hyperlink r:id="rId108" ref="N77"/>
    <hyperlink r:id="rId109" ref="M78"/>
    <hyperlink r:id="rId110" ref="N78"/>
    <hyperlink r:id="rId111" ref="M79"/>
    <hyperlink r:id="rId112" ref="N79"/>
    <hyperlink r:id="rId113" ref="M80"/>
    <hyperlink r:id="rId114" ref="N80"/>
    <hyperlink r:id="rId115" ref="M81"/>
    <hyperlink r:id="rId116" ref="N81"/>
    <hyperlink r:id="rId117" ref="M82"/>
    <hyperlink r:id="rId118" ref="N82"/>
    <hyperlink r:id="rId119" ref="M83"/>
    <hyperlink r:id="rId120" ref="N83"/>
    <hyperlink r:id="rId121" ref="M84"/>
    <hyperlink r:id="rId122" ref="N84"/>
    <hyperlink r:id="rId123" ref="M85"/>
    <hyperlink r:id="rId124" ref="N85"/>
    <hyperlink r:id="rId125" ref="M86"/>
    <hyperlink r:id="rId126" ref="N86"/>
    <hyperlink r:id="rId127" ref="M87"/>
    <hyperlink r:id="rId128" ref="N87"/>
    <hyperlink r:id="rId129" ref="M88"/>
    <hyperlink r:id="rId130" ref="N88"/>
    <hyperlink r:id="rId131" ref="M89"/>
    <hyperlink r:id="rId132" ref="N89"/>
    <hyperlink r:id="rId133" ref="M90"/>
    <hyperlink r:id="rId134" ref="N90"/>
    <hyperlink r:id="rId135" ref="M91"/>
    <hyperlink r:id="rId136" ref="N91"/>
    <hyperlink r:id="rId137" ref="M92"/>
    <hyperlink r:id="rId138" ref="N92"/>
    <hyperlink r:id="rId139" ref="M93"/>
    <hyperlink r:id="rId140" ref="N93"/>
    <hyperlink r:id="rId141" ref="M95"/>
    <hyperlink r:id="rId142" ref="N95"/>
    <hyperlink r:id="rId143" ref="M96"/>
    <hyperlink r:id="rId144" ref="N96"/>
    <hyperlink r:id="rId145" ref="M97"/>
    <hyperlink r:id="rId146" ref="N97"/>
    <hyperlink r:id="rId147" ref="M98"/>
    <hyperlink r:id="rId148" ref="N98"/>
    <hyperlink r:id="rId149" ref="M99"/>
    <hyperlink r:id="rId150" ref="N99"/>
    <hyperlink r:id="rId151" ref="M100"/>
    <hyperlink r:id="rId152" ref="N100"/>
    <hyperlink r:id="rId153" ref="M101"/>
    <hyperlink r:id="rId154" ref="N101"/>
    <hyperlink r:id="rId155" ref="M102"/>
    <hyperlink r:id="rId156" ref="N102"/>
    <hyperlink r:id="rId157" ref="M103"/>
    <hyperlink r:id="rId158" ref="N103"/>
    <hyperlink r:id="rId159" ref="M104"/>
    <hyperlink r:id="rId160" ref="N104"/>
    <hyperlink r:id="rId161" ref="M105"/>
    <hyperlink r:id="rId162" ref="N105"/>
    <hyperlink r:id="rId163" ref="M106"/>
    <hyperlink r:id="rId164" ref="N106"/>
    <hyperlink r:id="rId165" ref="M107"/>
    <hyperlink r:id="rId166" ref="N107"/>
    <hyperlink r:id="rId167" ref="M108"/>
    <hyperlink r:id="rId168" ref="N108"/>
    <hyperlink r:id="rId169" ref="M109"/>
    <hyperlink r:id="rId170" ref="N109"/>
    <hyperlink r:id="rId171" ref="M110"/>
    <hyperlink r:id="rId172" ref="N110"/>
  </hyperlinks>
  <printOptions/>
  <pageMargins bottom="0.75" footer="0.0" header="0.0" left="0.7" right="0.7" top="0.75"/>
  <pageSetup orientation="landscape"/>
  <drawing r:id="rId1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6" width="7.0"/>
  </cols>
  <sheetData>
    <row r="1">
      <c r="A1" s="26" t="s">
        <v>190</v>
      </c>
    </row>
    <row r="2">
      <c r="A2" s="3" t="s">
        <v>191</v>
      </c>
    </row>
    <row r="3">
      <c r="A3" s="3" t="s">
        <v>192</v>
      </c>
    </row>
    <row r="4">
      <c r="A4" s="3" t="s">
        <v>42</v>
      </c>
    </row>
    <row r="5">
      <c r="A5" s="3" t="s">
        <v>193</v>
      </c>
    </row>
    <row r="6">
      <c r="A6" s="3" t="s">
        <v>194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8.33"/>
    <col customWidth="1" min="3" max="26" width="7.0"/>
  </cols>
  <sheetData>
    <row r="1">
      <c r="A1" s="26" t="s">
        <v>195</v>
      </c>
      <c r="B1" s="26" t="s">
        <v>190</v>
      </c>
    </row>
    <row r="2">
      <c r="A2" s="3">
        <v>1.0</v>
      </c>
      <c r="B2" s="3" t="s">
        <v>196</v>
      </c>
    </row>
    <row r="3">
      <c r="A3" s="3">
        <v>2.0</v>
      </c>
      <c r="B3" s="3" t="s">
        <v>197</v>
      </c>
    </row>
    <row r="4">
      <c r="A4" s="3">
        <v>3.0</v>
      </c>
      <c r="B4" s="3" t="s">
        <v>198</v>
      </c>
    </row>
    <row r="5">
      <c r="A5" s="3">
        <v>4.0</v>
      </c>
      <c r="B5" s="3" t="s">
        <v>199</v>
      </c>
    </row>
    <row r="6">
      <c r="A6" s="3">
        <v>5.0</v>
      </c>
      <c r="B6" s="3" t="s">
        <v>200</v>
      </c>
    </row>
    <row r="7">
      <c r="A7" s="3">
        <v>6.0</v>
      </c>
      <c r="B7" s="3" t="s">
        <v>201</v>
      </c>
    </row>
    <row r="8">
      <c r="A8" s="3">
        <v>7.0</v>
      </c>
      <c r="B8" s="3" t="s">
        <v>202</v>
      </c>
    </row>
    <row r="9">
      <c r="A9" s="3">
        <v>8.0</v>
      </c>
      <c r="B9" s="3" t="s">
        <v>203</v>
      </c>
    </row>
    <row r="10">
      <c r="A10" s="3">
        <v>9.0</v>
      </c>
      <c r="B10" s="3" t="s">
        <v>204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8.11"/>
    <col customWidth="1" min="3" max="26" width="7.0"/>
  </cols>
  <sheetData>
    <row r="1">
      <c r="A1" s="26" t="s">
        <v>195</v>
      </c>
      <c r="B1" s="26" t="s">
        <v>190</v>
      </c>
    </row>
    <row r="2">
      <c r="A2" s="3">
        <v>1.0</v>
      </c>
      <c r="B2" s="3" t="s">
        <v>205</v>
      </c>
    </row>
    <row r="3">
      <c r="A3" s="3">
        <v>2.0</v>
      </c>
      <c r="B3" s="3" t="s">
        <v>206</v>
      </c>
    </row>
    <row r="4">
      <c r="A4" s="3">
        <v>3.0</v>
      </c>
      <c r="B4" s="3" t="s">
        <v>207</v>
      </c>
    </row>
    <row r="5">
      <c r="A5" s="3">
        <v>4.0</v>
      </c>
      <c r="B5" s="3" t="s">
        <v>208</v>
      </c>
    </row>
    <row r="6">
      <c r="A6" s="3">
        <v>5.0</v>
      </c>
      <c r="B6" s="3" t="s">
        <v>209</v>
      </c>
    </row>
    <row r="7">
      <c r="A7" s="3">
        <v>6.0</v>
      </c>
      <c r="B7" s="3" t="s">
        <v>210</v>
      </c>
    </row>
    <row r="8">
      <c r="A8" s="3">
        <v>7.0</v>
      </c>
      <c r="B8" s="3" t="s">
        <v>211</v>
      </c>
    </row>
    <row r="9">
      <c r="A9" s="3">
        <v>8.0</v>
      </c>
      <c r="B9" s="3" t="s">
        <v>203</v>
      </c>
    </row>
    <row r="10">
      <c r="A10" s="3">
        <v>9.0</v>
      </c>
      <c r="B10" s="3" t="s">
        <v>212</v>
      </c>
    </row>
    <row r="11">
      <c r="A11" s="3">
        <v>10.0</v>
      </c>
      <c r="B11" s="3" t="s">
        <v>213</v>
      </c>
    </row>
    <row r="12">
      <c r="A12" s="3">
        <v>11.0</v>
      </c>
      <c r="B12" s="3" t="s">
        <v>214</v>
      </c>
      <c r="F12" s="3" t="s">
        <v>215</v>
      </c>
    </row>
    <row r="13">
      <c r="A13" s="3">
        <v>12.0</v>
      </c>
      <c r="B13" s="3" t="s">
        <v>216</v>
      </c>
    </row>
    <row r="14">
      <c r="A14" s="3">
        <v>13.0</v>
      </c>
      <c r="B14" s="3" t="s">
        <v>217</v>
      </c>
    </row>
    <row r="15">
      <c r="A15" s="3">
        <v>14.0</v>
      </c>
      <c r="B15" s="3" t="s">
        <v>218</v>
      </c>
    </row>
    <row r="16">
      <c r="A16" s="3">
        <v>15.0</v>
      </c>
      <c r="B16" s="3" t="s">
        <v>219</v>
      </c>
    </row>
    <row r="17">
      <c r="A17" s="3">
        <v>16.0</v>
      </c>
      <c r="B17" s="3" t="s">
        <v>220</v>
      </c>
    </row>
    <row r="18">
      <c r="A18" s="3">
        <v>17.0</v>
      </c>
      <c r="B18" s="3" t="s">
        <v>221</v>
      </c>
    </row>
    <row r="19">
      <c r="A19" s="3">
        <v>18.0</v>
      </c>
      <c r="B19" s="3" t="s">
        <v>222</v>
      </c>
    </row>
    <row r="20">
      <c r="A20" s="3">
        <v>19.0</v>
      </c>
      <c r="B20" s="3" t="s">
        <v>223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7.0"/>
  </cols>
  <sheetData>
    <row r="1">
      <c r="A1" s="26" t="s">
        <v>190</v>
      </c>
    </row>
    <row r="2">
      <c r="A2" s="3" t="s">
        <v>224</v>
      </c>
    </row>
    <row r="3">
      <c r="A3" s="3" t="s">
        <v>225</v>
      </c>
    </row>
    <row r="4">
      <c r="A4" s="3" t="s">
        <v>41</v>
      </c>
    </row>
    <row r="5">
      <c r="A5" s="3" t="s">
        <v>226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2" width="17.0"/>
    <col customWidth="1" min="3" max="3" width="16.11"/>
    <col customWidth="1" min="4" max="4" width="12.0"/>
    <col customWidth="1" min="5" max="5" width="93.89"/>
    <col customWidth="1" min="6" max="6" width="25.22"/>
    <col customWidth="1" min="7" max="7" width="23.33"/>
    <col customWidth="1" min="8" max="8" width="6.78"/>
    <col customWidth="1" min="9" max="9" width="7.89"/>
    <col customWidth="1" min="10" max="10" width="55.78"/>
    <col customWidth="1" min="11" max="12" width="12.11"/>
    <col customWidth="1" min="13" max="13" width="26.0"/>
    <col customWidth="1" min="14" max="14" width="20.67"/>
    <col customWidth="1" min="15" max="15" width="9.0"/>
    <col customWidth="1" min="16" max="16" width="29.33"/>
    <col customWidth="1" min="17" max="17" width="9.22"/>
    <col customWidth="1" min="18" max="18" width="10.56"/>
    <col customWidth="1" min="19" max="26" width="8.56"/>
  </cols>
  <sheetData>
    <row r="1" ht="14.2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15</v>
      </c>
      <c r="P1" s="27" t="s">
        <v>14</v>
      </c>
      <c r="Q1" s="27" t="s">
        <v>16</v>
      </c>
      <c r="R1" s="28" t="s">
        <v>17</v>
      </c>
      <c r="S1" s="3"/>
      <c r="T1" s="3"/>
      <c r="U1" s="3"/>
      <c r="V1" s="3"/>
      <c r="W1" s="3"/>
      <c r="X1" s="3"/>
      <c r="Y1" s="3"/>
      <c r="Z1" s="3"/>
    </row>
    <row r="2" ht="14.25" customHeight="1">
      <c r="A2" s="21" t="s">
        <v>227</v>
      </c>
      <c r="B2" s="21" t="s">
        <v>40</v>
      </c>
      <c r="C2" s="21" t="s">
        <v>41</v>
      </c>
      <c r="D2" s="21" t="s">
        <v>42</v>
      </c>
      <c r="E2" s="21" t="s">
        <v>52</v>
      </c>
      <c r="F2" s="21" t="s">
        <v>58</v>
      </c>
      <c r="G2" s="21" t="s">
        <v>44</v>
      </c>
      <c r="H2" s="21" t="s">
        <v>45</v>
      </c>
      <c r="I2" s="21" t="s">
        <v>53</v>
      </c>
      <c r="J2" s="29" t="s">
        <v>228</v>
      </c>
      <c r="K2" s="30"/>
      <c r="L2" s="30"/>
      <c r="M2" s="24" t="s">
        <v>48</v>
      </c>
      <c r="N2" s="25" t="s">
        <v>49</v>
      </c>
      <c r="O2" s="31">
        <v>51.0935230045566</v>
      </c>
      <c r="P2" s="32">
        <v>4.83903496261105</v>
      </c>
      <c r="Q2" s="3"/>
    </row>
    <row r="3" ht="14.25" customHeight="1">
      <c r="A3" s="21" t="s">
        <v>70</v>
      </c>
      <c r="B3" s="21" t="s">
        <v>40</v>
      </c>
      <c r="C3" s="21" t="s">
        <v>41</v>
      </c>
      <c r="D3" s="21" t="s">
        <v>42</v>
      </c>
      <c r="E3" s="21" t="s">
        <v>52</v>
      </c>
      <c r="F3" s="21" t="s">
        <v>58</v>
      </c>
      <c r="G3" s="21" t="s">
        <v>44</v>
      </c>
      <c r="H3" s="21" t="s">
        <v>45</v>
      </c>
      <c r="I3" s="21" t="s">
        <v>53</v>
      </c>
      <c r="J3" s="29" t="s">
        <v>71</v>
      </c>
      <c r="K3" s="30"/>
      <c r="L3" s="30"/>
      <c r="M3" s="25" t="s">
        <v>48</v>
      </c>
      <c r="N3" s="25" t="s">
        <v>49</v>
      </c>
      <c r="O3" s="31">
        <v>50.9887268028628</v>
      </c>
      <c r="Q3" s="3"/>
    </row>
    <row r="4" ht="14.25" customHeight="1">
      <c r="A4" s="21" t="s">
        <v>229</v>
      </c>
      <c r="B4" s="21" t="s">
        <v>40</v>
      </c>
      <c r="C4" s="21" t="s">
        <v>41</v>
      </c>
      <c r="D4" s="21" t="s">
        <v>42</v>
      </c>
      <c r="E4" s="21" t="s">
        <v>52</v>
      </c>
      <c r="F4" s="21" t="s">
        <v>58</v>
      </c>
      <c r="G4" s="21" t="s">
        <v>44</v>
      </c>
      <c r="H4" s="21" t="s">
        <v>45</v>
      </c>
      <c r="I4" s="21" t="s">
        <v>53</v>
      </c>
      <c r="J4" s="29" t="s">
        <v>230</v>
      </c>
      <c r="K4" s="30"/>
      <c r="L4" s="30"/>
      <c r="M4" s="25" t="s">
        <v>48</v>
      </c>
      <c r="N4" s="25" t="s">
        <v>49</v>
      </c>
      <c r="O4" s="31">
        <v>50.8360663830564</v>
      </c>
      <c r="P4" s="32">
        <v>4.30079905490755</v>
      </c>
      <c r="Q4" s="3"/>
    </row>
    <row r="5" ht="14.25" customHeight="1">
      <c r="A5" s="21" t="s">
        <v>231</v>
      </c>
      <c r="B5" s="21" t="s">
        <v>40</v>
      </c>
      <c r="C5" s="21" t="s">
        <v>41</v>
      </c>
      <c r="D5" s="21" t="s">
        <v>42</v>
      </c>
      <c r="E5" s="21" t="s">
        <v>52</v>
      </c>
      <c r="F5" s="21" t="s">
        <v>58</v>
      </c>
      <c r="G5" s="21" t="s">
        <v>44</v>
      </c>
      <c r="H5" s="21" t="s">
        <v>45</v>
      </c>
      <c r="I5" s="21" t="s">
        <v>53</v>
      </c>
      <c r="J5" s="29" t="s">
        <v>232</v>
      </c>
      <c r="K5" s="30"/>
      <c r="L5" s="30"/>
      <c r="M5" s="25" t="s">
        <v>48</v>
      </c>
      <c r="N5" s="25" t="s">
        <v>49</v>
      </c>
      <c r="O5" s="21" t="s">
        <v>233</v>
      </c>
      <c r="P5" s="21" t="s">
        <v>234</v>
      </c>
      <c r="Q5" s="3"/>
    </row>
    <row r="6" ht="14.25" customHeight="1">
      <c r="A6" s="3" t="s">
        <v>39</v>
      </c>
      <c r="B6" s="21" t="s">
        <v>40</v>
      </c>
      <c r="C6" s="21" t="s">
        <v>41</v>
      </c>
      <c r="D6" s="21" t="s">
        <v>42</v>
      </c>
      <c r="E6" s="3" t="s">
        <v>43</v>
      </c>
      <c r="F6" s="22">
        <v>45353.0</v>
      </c>
      <c r="G6" s="21" t="s">
        <v>44</v>
      </c>
      <c r="H6" s="21" t="s">
        <v>45</v>
      </c>
      <c r="I6" s="3" t="s">
        <v>46</v>
      </c>
      <c r="J6" s="3" t="s">
        <v>47</v>
      </c>
      <c r="M6" s="24" t="s">
        <v>48</v>
      </c>
      <c r="N6" s="25" t="s">
        <v>49</v>
      </c>
      <c r="O6" s="3">
        <v>50.6341995037722</v>
      </c>
      <c r="P6" s="3">
        <v>3.77164617109221</v>
      </c>
    </row>
    <row r="7" ht="14.25" customHeight="1">
      <c r="A7" s="3" t="s">
        <v>235</v>
      </c>
      <c r="B7" s="21" t="s">
        <v>40</v>
      </c>
      <c r="C7" s="21" t="s">
        <v>41</v>
      </c>
      <c r="D7" s="21" t="s">
        <v>42</v>
      </c>
      <c r="E7" s="3" t="s">
        <v>43</v>
      </c>
      <c r="F7" s="22">
        <v>45353.0</v>
      </c>
      <c r="G7" s="21" t="s">
        <v>44</v>
      </c>
      <c r="H7" s="21" t="s">
        <v>45</v>
      </c>
      <c r="I7" s="3" t="s">
        <v>46</v>
      </c>
      <c r="J7" s="3" t="s">
        <v>236</v>
      </c>
      <c r="M7" s="24" t="s">
        <v>48</v>
      </c>
      <c r="N7" s="25" t="s">
        <v>49</v>
      </c>
      <c r="O7" s="3">
        <v>50.4812778006243</v>
      </c>
      <c r="P7" s="3">
        <v>5.70958012162783</v>
      </c>
    </row>
    <row r="8" ht="14.25" customHeight="1">
      <c r="A8" s="21" t="s">
        <v>237</v>
      </c>
      <c r="B8" s="21" t="s">
        <v>40</v>
      </c>
      <c r="C8" s="21" t="s">
        <v>41</v>
      </c>
      <c r="D8" s="21" t="s">
        <v>42</v>
      </c>
      <c r="E8" s="21" t="s">
        <v>52</v>
      </c>
      <c r="F8" s="21" t="s">
        <v>58</v>
      </c>
      <c r="G8" s="21" t="s">
        <v>44</v>
      </c>
      <c r="H8" s="21" t="s">
        <v>45</v>
      </c>
      <c r="I8" s="21" t="s">
        <v>53</v>
      </c>
      <c r="J8" s="29" t="s">
        <v>238</v>
      </c>
      <c r="K8" s="30"/>
      <c r="L8" s="30"/>
      <c r="M8" s="24" t="s">
        <v>48</v>
      </c>
      <c r="N8" s="25" t="s">
        <v>49</v>
      </c>
      <c r="O8" s="31">
        <v>51.1712428969676</v>
      </c>
      <c r="P8" s="32">
        <v>5.16382524741484</v>
      </c>
      <c r="Q8" s="3"/>
    </row>
    <row r="9" ht="14.25" customHeight="1">
      <c r="A9" s="21" t="s">
        <v>107</v>
      </c>
      <c r="B9" s="21" t="s">
        <v>40</v>
      </c>
      <c r="C9" s="21" t="s">
        <v>41</v>
      </c>
      <c r="D9" s="21" t="s">
        <v>42</v>
      </c>
      <c r="E9" s="21" t="s">
        <v>52</v>
      </c>
      <c r="F9" s="21" t="s">
        <v>58</v>
      </c>
      <c r="G9" s="21" t="s">
        <v>44</v>
      </c>
      <c r="H9" s="21" t="s">
        <v>45</v>
      </c>
      <c r="I9" s="21" t="s">
        <v>53</v>
      </c>
      <c r="J9" s="29" t="s">
        <v>108</v>
      </c>
      <c r="K9" s="30"/>
      <c r="L9" s="30"/>
      <c r="M9" s="24" t="s">
        <v>48</v>
      </c>
      <c r="N9" s="25" t="s">
        <v>49</v>
      </c>
      <c r="O9" s="21" t="s">
        <v>110</v>
      </c>
      <c r="P9" s="21" t="s">
        <v>109</v>
      </c>
      <c r="Q9" s="3"/>
    </row>
    <row r="10" ht="14.25" customHeight="1">
      <c r="A10" s="21" t="s">
        <v>239</v>
      </c>
      <c r="B10" s="21" t="s">
        <v>40</v>
      </c>
      <c r="C10" s="21" t="s">
        <v>41</v>
      </c>
      <c r="D10" s="21" t="s">
        <v>42</v>
      </c>
      <c r="E10" s="21" t="s">
        <v>52</v>
      </c>
      <c r="F10" s="21" t="s">
        <v>58</v>
      </c>
      <c r="G10" s="21" t="s">
        <v>44</v>
      </c>
      <c r="H10" s="21" t="s">
        <v>45</v>
      </c>
      <c r="I10" s="21" t="s">
        <v>53</v>
      </c>
      <c r="J10" s="21" t="s">
        <v>240</v>
      </c>
      <c r="K10" s="30"/>
      <c r="L10" s="30"/>
      <c r="M10" s="25" t="s">
        <v>48</v>
      </c>
      <c r="N10" s="25" t="s">
        <v>49</v>
      </c>
      <c r="O10" s="31">
        <v>51.1951853375493</v>
      </c>
      <c r="P10" s="32">
        <v>4.4090787781167</v>
      </c>
      <c r="Q10" s="3"/>
    </row>
    <row r="11" ht="14.25" customHeight="1">
      <c r="A11" s="21" t="s">
        <v>117</v>
      </c>
      <c r="B11" s="21" t="s">
        <v>40</v>
      </c>
      <c r="C11" s="21" t="s">
        <v>41</v>
      </c>
      <c r="D11" s="21" t="s">
        <v>42</v>
      </c>
      <c r="E11" s="21" t="s">
        <v>52</v>
      </c>
      <c r="F11" s="21" t="s">
        <v>58</v>
      </c>
      <c r="G11" s="21" t="s">
        <v>44</v>
      </c>
      <c r="H11" s="21" t="s">
        <v>45</v>
      </c>
      <c r="I11" s="21" t="s">
        <v>53</v>
      </c>
      <c r="J11" s="21" t="s">
        <v>118</v>
      </c>
      <c r="K11" s="30"/>
      <c r="L11" s="30"/>
      <c r="M11" s="25" t="s">
        <v>48</v>
      </c>
      <c r="N11" s="25" t="s">
        <v>49</v>
      </c>
      <c r="O11" s="31">
        <v>51.1962522369531</v>
      </c>
      <c r="P11" s="32">
        <v>4.42088714743467</v>
      </c>
      <c r="Q11" s="3"/>
    </row>
    <row r="12" ht="14.25" customHeight="1">
      <c r="A12" s="21" t="s">
        <v>94</v>
      </c>
      <c r="B12" s="21" t="s">
        <v>40</v>
      </c>
      <c r="C12" s="21" t="s">
        <v>41</v>
      </c>
      <c r="D12" s="21" t="s">
        <v>42</v>
      </c>
      <c r="E12" s="21" t="s">
        <v>52</v>
      </c>
      <c r="F12" s="21" t="s">
        <v>58</v>
      </c>
      <c r="G12" s="21" t="s">
        <v>44</v>
      </c>
      <c r="H12" s="21" t="s">
        <v>45</v>
      </c>
      <c r="I12" s="21" t="s">
        <v>53</v>
      </c>
      <c r="J12" s="21" t="s">
        <v>95</v>
      </c>
      <c r="K12" s="30"/>
      <c r="L12" s="30"/>
      <c r="M12" s="25" t="s">
        <v>48</v>
      </c>
      <c r="N12" s="25" t="s">
        <v>49</v>
      </c>
      <c r="O12" s="31">
        <v>51.2194976418176</v>
      </c>
      <c r="P12" s="32">
        <v>4.25229960881879</v>
      </c>
      <c r="Q12" s="3"/>
    </row>
    <row r="13" ht="14.25" customHeight="1">
      <c r="A13" s="21" t="s">
        <v>152</v>
      </c>
      <c r="B13" s="21" t="s">
        <v>40</v>
      </c>
      <c r="C13" s="21" t="s">
        <v>41</v>
      </c>
      <c r="D13" s="21" t="s">
        <v>42</v>
      </c>
      <c r="E13" s="21" t="s">
        <v>52</v>
      </c>
      <c r="F13" s="21" t="s">
        <v>58</v>
      </c>
      <c r="G13" s="21" t="s">
        <v>44</v>
      </c>
      <c r="H13" s="21" t="s">
        <v>45</v>
      </c>
      <c r="I13" s="21" t="s">
        <v>53</v>
      </c>
      <c r="J13" s="21" t="s">
        <v>153</v>
      </c>
      <c r="K13" s="30"/>
      <c r="L13" s="30"/>
      <c r="M13" s="25" t="s">
        <v>48</v>
      </c>
      <c r="N13" s="25" t="s">
        <v>49</v>
      </c>
      <c r="O13" s="31">
        <v>50.8277421789639</v>
      </c>
      <c r="P13" s="32">
        <v>4.7534488624833</v>
      </c>
      <c r="Q13" s="3"/>
    </row>
    <row r="14" ht="14.25" customHeight="1">
      <c r="A14" s="21" t="s">
        <v>241</v>
      </c>
      <c r="B14" s="21" t="s">
        <v>40</v>
      </c>
      <c r="C14" s="21" t="s">
        <v>41</v>
      </c>
      <c r="D14" s="21" t="s">
        <v>42</v>
      </c>
      <c r="E14" s="21" t="s">
        <v>52</v>
      </c>
      <c r="F14" s="21" t="s">
        <v>58</v>
      </c>
      <c r="G14" s="21" t="s">
        <v>44</v>
      </c>
      <c r="H14" s="21" t="s">
        <v>45</v>
      </c>
      <c r="I14" s="21" t="s">
        <v>53</v>
      </c>
      <c r="J14" s="21" t="s">
        <v>242</v>
      </c>
      <c r="K14" s="30"/>
      <c r="L14" s="30"/>
      <c r="M14" s="25" t="s">
        <v>48</v>
      </c>
      <c r="N14" s="25" t="s">
        <v>49</v>
      </c>
      <c r="O14" s="31">
        <v>50.8667881640488</v>
      </c>
      <c r="P14" s="32">
        <v>5.51253559319698</v>
      </c>
      <c r="Q14" s="3"/>
    </row>
    <row r="15" ht="14.25" customHeight="1">
      <c r="A15" s="21" t="s">
        <v>171</v>
      </c>
      <c r="B15" s="21" t="s">
        <v>40</v>
      </c>
      <c r="C15" s="21" t="s">
        <v>41</v>
      </c>
      <c r="D15" s="21" t="s">
        <v>42</v>
      </c>
      <c r="E15" s="21" t="s">
        <v>52</v>
      </c>
      <c r="F15" s="21" t="s">
        <v>58</v>
      </c>
      <c r="G15" s="21" t="s">
        <v>44</v>
      </c>
      <c r="H15" s="21" t="s">
        <v>45</v>
      </c>
      <c r="I15" s="21" t="s">
        <v>53</v>
      </c>
      <c r="J15" s="21" t="s">
        <v>172</v>
      </c>
      <c r="K15" s="30"/>
      <c r="L15" s="30"/>
      <c r="M15" s="25" t="s">
        <v>48</v>
      </c>
      <c r="N15" s="25" t="s">
        <v>49</v>
      </c>
      <c r="O15" s="31">
        <v>51.1961224408109</v>
      </c>
      <c r="P15" s="32">
        <v>4.47626916277611</v>
      </c>
      <c r="Q15" s="3"/>
    </row>
    <row r="16" ht="14.25" customHeight="1">
      <c r="A16" s="21" t="s">
        <v>243</v>
      </c>
      <c r="B16" s="21" t="s">
        <v>40</v>
      </c>
      <c r="C16" s="21" t="s">
        <v>41</v>
      </c>
      <c r="D16" s="21" t="s">
        <v>42</v>
      </c>
      <c r="E16" s="21" t="s">
        <v>52</v>
      </c>
      <c r="F16" s="21" t="s">
        <v>58</v>
      </c>
      <c r="G16" s="21" t="s">
        <v>44</v>
      </c>
      <c r="H16" s="21" t="s">
        <v>45</v>
      </c>
      <c r="I16" s="21" t="s">
        <v>53</v>
      </c>
      <c r="J16" s="21" t="s">
        <v>244</v>
      </c>
      <c r="K16" s="30"/>
      <c r="L16" s="30"/>
      <c r="M16" s="24" t="s">
        <v>48</v>
      </c>
      <c r="N16" s="25" t="s">
        <v>49</v>
      </c>
      <c r="O16" s="31">
        <v>50.8453592004955</v>
      </c>
      <c r="P16" s="32">
        <v>4.84174139317998</v>
      </c>
      <c r="Q16" s="3"/>
    </row>
    <row r="17" ht="14.25" customHeight="1">
      <c r="A17" s="3" t="s">
        <v>92</v>
      </c>
      <c r="B17" s="21" t="s">
        <v>40</v>
      </c>
      <c r="C17" s="21" t="s">
        <v>41</v>
      </c>
      <c r="D17" s="21" t="s">
        <v>42</v>
      </c>
      <c r="E17" s="3" t="s">
        <v>43</v>
      </c>
      <c r="F17" s="22">
        <v>45353.0</v>
      </c>
      <c r="G17" s="21" t="s">
        <v>44</v>
      </c>
      <c r="H17" s="21" t="s">
        <v>45</v>
      </c>
      <c r="I17" s="3" t="s">
        <v>46</v>
      </c>
      <c r="J17" s="3" t="s">
        <v>93</v>
      </c>
      <c r="M17" s="24" t="s">
        <v>48</v>
      </c>
      <c r="N17" s="25" t="s">
        <v>49</v>
      </c>
      <c r="O17" s="3">
        <v>50.6828221351892</v>
      </c>
      <c r="P17" s="3">
        <v>4.3693872930625</v>
      </c>
    </row>
    <row r="18" ht="14.25" customHeight="1">
      <c r="A18" s="21" t="s">
        <v>111</v>
      </c>
      <c r="B18" s="21" t="s">
        <v>40</v>
      </c>
      <c r="C18" s="21" t="s">
        <v>41</v>
      </c>
      <c r="D18" s="21" t="s">
        <v>42</v>
      </c>
      <c r="E18" s="21" t="s">
        <v>52</v>
      </c>
      <c r="F18" s="21" t="s">
        <v>58</v>
      </c>
      <c r="G18" s="21" t="s">
        <v>44</v>
      </c>
      <c r="H18" s="21" t="s">
        <v>45</v>
      </c>
      <c r="I18" s="21" t="s">
        <v>53</v>
      </c>
      <c r="J18" s="21" t="s">
        <v>112</v>
      </c>
      <c r="K18" s="30"/>
      <c r="L18" s="30"/>
      <c r="M18" s="25" t="s">
        <v>48</v>
      </c>
      <c r="N18" s="25" t="s">
        <v>49</v>
      </c>
      <c r="O18" s="31">
        <v>51.34875</v>
      </c>
      <c r="P18" s="31">
        <v>4.63849</v>
      </c>
      <c r="Q18" s="3"/>
    </row>
    <row r="19" ht="14.25" customHeight="1">
      <c r="A19" s="21" t="s">
        <v>245</v>
      </c>
      <c r="B19" s="21" t="s">
        <v>40</v>
      </c>
      <c r="C19" s="21" t="s">
        <v>41</v>
      </c>
      <c r="D19" s="21" t="s">
        <v>42</v>
      </c>
      <c r="E19" s="21" t="s">
        <v>52</v>
      </c>
      <c r="F19" s="21" t="s">
        <v>58</v>
      </c>
      <c r="G19" s="21" t="s">
        <v>44</v>
      </c>
      <c r="H19" s="21" t="s">
        <v>45</v>
      </c>
      <c r="I19" s="21" t="s">
        <v>53</v>
      </c>
      <c r="J19" s="21" t="s">
        <v>246</v>
      </c>
      <c r="K19" s="30"/>
      <c r="L19" s="30"/>
      <c r="M19" s="25" t="s">
        <v>48</v>
      </c>
      <c r="N19" s="25" t="s">
        <v>49</v>
      </c>
      <c r="O19" s="31">
        <v>51.1393690969926</v>
      </c>
      <c r="P19" s="32">
        <v>5.59617447807226</v>
      </c>
    </row>
    <row r="20" ht="14.25" customHeight="1">
      <c r="A20" s="21" t="s">
        <v>137</v>
      </c>
      <c r="B20" s="21" t="s">
        <v>40</v>
      </c>
      <c r="C20" s="21" t="s">
        <v>41</v>
      </c>
      <c r="D20" s="21" t="s">
        <v>42</v>
      </c>
      <c r="E20" s="21" t="s">
        <v>52</v>
      </c>
      <c r="F20" s="21" t="s">
        <v>58</v>
      </c>
      <c r="G20" s="21" t="s">
        <v>44</v>
      </c>
      <c r="H20" s="21" t="s">
        <v>45</v>
      </c>
      <c r="I20" s="21" t="s">
        <v>53</v>
      </c>
      <c r="J20" s="29" t="s">
        <v>138</v>
      </c>
      <c r="K20" s="30"/>
      <c r="L20" s="30"/>
      <c r="M20" s="25" t="s">
        <v>48</v>
      </c>
      <c r="N20" s="25" t="s">
        <v>49</v>
      </c>
      <c r="O20" s="21" t="s">
        <v>140</v>
      </c>
      <c r="P20" s="21" t="s">
        <v>139</v>
      </c>
    </row>
    <row r="21" ht="14.25" customHeight="1">
      <c r="A21" s="3" t="s">
        <v>115</v>
      </c>
      <c r="B21" s="21" t="s">
        <v>40</v>
      </c>
      <c r="C21" s="21" t="s">
        <v>41</v>
      </c>
      <c r="D21" s="21" t="s">
        <v>42</v>
      </c>
      <c r="E21" s="3" t="s">
        <v>43</v>
      </c>
      <c r="F21" s="22">
        <v>45353.0</v>
      </c>
      <c r="G21" s="21" t="s">
        <v>44</v>
      </c>
      <c r="H21" s="21" t="s">
        <v>45</v>
      </c>
      <c r="I21" s="3" t="s">
        <v>46</v>
      </c>
      <c r="J21" s="3" t="s">
        <v>116</v>
      </c>
      <c r="M21" s="24" t="s">
        <v>48</v>
      </c>
      <c r="N21" s="25" t="s">
        <v>49</v>
      </c>
      <c r="O21" s="3">
        <v>50.6438280228803</v>
      </c>
      <c r="P21" s="3">
        <v>5.58979726649437</v>
      </c>
    </row>
    <row r="22" ht="14.25" customHeight="1">
      <c r="A22" s="3" t="s">
        <v>96</v>
      </c>
      <c r="B22" s="21" t="s">
        <v>40</v>
      </c>
      <c r="C22" s="21" t="s">
        <v>41</v>
      </c>
      <c r="D22" s="21" t="s">
        <v>42</v>
      </c>
      <c r="E22" s="3" t="s">
        <v>43</v>
      </c>
      <c r="F22" s="22">
        <v>45353.0</v>
      </c>
      <c r="G22" s="21" t="s">
        <v>44</v>
      </c>
      <c r="H22" s="21" t="s">
        <v>45</v>
      </c>
      <c r="I22" s="3" t="s">
        <v>46</v>
      </c>
      <c r="J22" s="33" t="s">
        <v>97</v>
      </c>
      <c r="M22" s="24" t="s">
        <v>48</v>
      </c>
      <c r="N22" s="25" t="s">
        <v>49</v>
      </c>
      <c r="O22" s="3">
        <v>50.4139617958584</v>
      </c>
      <c r="P22" s="3">
        <v>5.29978996808682</v>
      </c>
    </row>
    <row r="23" ht="14.25" customHeight="1">
      <c r="A23" s="21" t="s">
        <v>143</v>
      </c>
      <c r="B23" s="21" t="s">
        <v>40</v>
      </c>
      <c r="C23" s="21" t="s">
        <v>41</v>
      </c>
      <c r="D23" s="21" t="s">
        <v>42</v>
      </c>
      <c r="E23" s="21" t="s">
        <v>52</v>
      </c>
      <c r="F23" s="21" t="s">
        <v>58</v>
      </c>
      <c r="G23" s="21" t="s">
        <v>44</v>
      </c>
      <c r="H23" s="21" t="s">
        <v>45</v>
      </c>
      <c r="I23" s="21" t="s">
        <v>53</v>
      </c>
      <c r="J23" s="29" t="s">
        <v>144</v>
      </c>
      <c r="K23" s="30"/>
      <c r="L23" s="30"/>
      <c r="M23" s="25" t="s">
        <v>48</v>
      </c>
      <c r="N23" s="25" t="s">
        <v>49</v>
      </c>
      <c r="O23" s="21" t="s">
        <v>146</v>
      </c>
      <c r="P23" s="21" t="s">
        <v>145</v>
      </c>
    </row>
    <row r="24" ht="14.25" customHeight="1">
      <c r="A24" s="21" t="s">
        <v>247</v>
      </c>
      <c r="B24" s="21" t="s">
        <v>40</v>
      </c>
      <c r="C24" s="21" t="s">
        <v>41</v>
      </c>
      <c r="D24" s="21" t="s">
        <v>42</v>
      </c>
      <c r="E24" s="21" t="s">
        <v>52</v>
      </c>
      <c r="F24" s="21" t="s">
        <v>58</v>
      </c>
      <c r="G24" s="21" t="s">
        <v>44</v>
      </c>
      <c r="H24" s="21" t="s">
        <v>45</v>
      </c>
      <c r="I24" s="21" t="s">
        <v>53</v>
      </c>
      <c r="J24" s="29" t="s">
        <v>248</v>
      </c>
      <c r="K24" s="30"/>
      <c r="L24" s="30"/>
      <c r="M24" s="25" t="s">
        <v>48</v>
      </c>
      <c r="N24" s="25" t="s">
        <v>49</v>
      </c>
      <c r="O24" s="31">
        <v>50.9846662120016</v>
      </c>
      <c r="P24" s="32">
        <v>3.52731249329062</v>
      </c>
    </row>
    <row r="25" ht="14.25" customHeight="1">
      <c r="A25" s="21" t="s">
        <v>249</v>
      </c>
      <c r="B25" s="21" t="s">
        <v>40</v>
      </c>
      <c r="C25" s="21" t="s">
        <v>41</v>
      </c>
      <c r="D25" s="21" t="s">
        <v>42</v>
      </c>
      <c r="E25" s="21" t="s">
        <v>52</v>
      </c>
      <c r="F25" s="21" t="s">
        <v>58</v>
      </c>
      <c r="G25" s="21" t="s">
        <v>44</v>
      </c>
      <c r="H25" s="21" t="s">
        <v>45</v>
      </c>
      <c r="I25" s="21" t="s">
        <v>53</v>
      </c>
      <c r="J25" s="21" t="s">
        <v>250</v>
      </c>
      <c r="K25" s="30"/>
      <c r="L25" s="30"/>
      <c r="M25" s="25" t="s">
        <v>48</v>
      </c>
      <c r="N25" s="25" t="s">
        <v>49</v>
      </c>
      <c r="O25" s="31">
        <v>50.8769922307792</v>
      </c>
      <c r="P25" s="32">
        <v>4.07197477786367</v>
      </c>
    </row>
    <row r="26" ht="14.25" customHeight="1">
      <c r="A26" s="21" t="s">
        <v>251</v>
      </c>
      <c r="B26" s="21" t="s">
        <v>40</v>
      </c>
      <c r="C26" s="21" t="s">
        <v>41</v>
      </c>
      <c r="D26" s="21" t="s">
        <v>42</v>
      </c>
      <c r="E26" s="21" t="s">
        <v>52</v>
      </c>
      <c r="F26" s="21" t="s">
        <v>58</v>
      </c>
      <c r="G26" s="21" t="s">
        <v>44</v>
      </c>
      <c r="H26" s="21" t="s">
        <v>45</v>
      </c>
      <c r="I26" s="21" t="s">
        <v>53</v>
      </c>
      <c r="J26" s="29" t="s">
        <v>252</v>
      </c>
      <c r="K26" s="30"/>
      <c r="L26" s="30"/>
      <c r="M26" s="24" t="s">
        <v>48</v>
      </c>
      <c r="N26" s="25" t="s">
        <v>49</v>
      </c>
      <c r="O26" s="21" t="s">
        <v>253</v>
      </c>
      <c r="P26" s="21" t="s">
        <v>254</v>
      </c>
    </row>
    <row r="27" ht="14.25" customHeight="1">
      <c r="A27" s="21" t="s">
        <v>20</v>
      </c>
      <c r="B27" s="21" t="s">
        <v>40</v>
      </c>
      <c r="C27" s="21" t="s">
        <v>41</v>
      </c>
      <c r="D27" s="21" t="s">
        <v>42</v>
      </c>
      <c r="E27" s="21" t="s">
        <v>52</v>
      </c>
      <c r="F27" s="21" t="s">
        <v>58</v>
      </c>
      <c r="G27" s="21" t="s">
        <v>44</v>
      </c>
      <c r="H27" s="21" t="s">
        <v>45</v>
      </c>
      <c r="I27" s="21" t="s">
        <v>53</v>
      </c>
      <c r="J27" s="29" t="s">
        <v>162</v>
      </c>
      <c r="K27" s="30"/>
      <c r="L27" s="30"/>
      <c r="M27" s="25" t="s">
        <v>48</v>
      </c>
      <c r="N27" s="25" t="s">
        <v>49</v>
      </c>
      <c r="O27" s="31">
        <v>51.0321733040538</v>
      </c>
      <c r="P27" s="32">
        <v>2.86417857798686</v>
      </c>
    </row>
    <row r="28" ht="14.25" customHeight="1">
      <c r="A28" s="21" t="s">
        <v>72</v>
      </c>
      <c r="B28" s="21" t="s">
        <v>40</v>
      </c>
      <c r="C28" s="21" t="s">
        <v>41</v>
      </c>
      <c r="D28" s="21" t="s">
        <v>42</v>
      </c>
      <c r="E28" s="21" t="s">
        <v>52</v>
      </c>
      <c r="F28" s="21" t="s">
        <v>58</v>
      </c>
      <c r="G28" s="21" t="s">
        <v>44</v>
      </c>
      <c r="H28" s="21" t="s">
        <v>45</v>
      </c>
      <c r="I28" s="21" t="s">
        <v>53</v>
      </c>
      <c r="J28" s="29" t="s">
        <v>73</v>
      </c>
      <c r="K28" s="30"/>
      <c r="L28" s="30"/>
      <c r="M28" s="24" t="s">
        <v>48</v>
      </c>
      <c r="N28" s="25" t="s">
        <v>49</v>
      </c>
      <c r="O28" s="31">
        <v>50.8503534216978</v>
      </c>
      <c r="P28" s="32">
        <v>4.26065092328814</v>
      </c>
    </row>
    <row r="29" ht="14.25" customHeight="1">
      <c r="A29" s="21" t="s">
        <v>76</v>
      </c>
      <c r="B29" s="21" t="s">
        <v>40</v>
      </c>
      <c r="C29" s="21" t="s">
        <v>41</v>
      </c>
      <c r="D29" s="21" t="s">
        <v>42</v>
      </c>
      <c r="E29" s="21" t="s">
        <v>52</v>
      </c>
      <c r="F29" s="21" t="s">
        <v>58</v>
      </c>
      <c r="G29" s="21" t="s">
        <v>44</v>
      </c>
      <c r="H29" s="21" t="s">
        <v>45</v>
      </c>
      <c r="I29" s="21" t="s">
        <v>53</v>
      </c>
      <c r="J29" s="21" t="s">
        <v>77</v>
      </c>
      <c r="K29" s="30"/>
      <c r="L29" s="30"/>
      <c r="M29" s="25" t="s">
        <v>48</v>
      </c>
      <c r="N29" s="25" t="s">
        <v>49</v>
      </c>
      <c r="O29" s="31">
        <v>51.0387000892693</v>
      </c>
      <c r="P29" s="32">
        <v>5.69733502718812</v>
      </c>
    </row>
    <row r="30" ht="14.25" customHeight="1">
      <c r="A30" s="21" t="s">
        <v>255</v>
      </c>
      <c r="B30" s="21" t="s">
        <v>40</v>
      </c>
      <c r="C30" s="21" t="s">
        <v>41</v>
      </c>
      <c r="D30" s="21" t="s">
        <v>42</v>
      </c>
      <c r="E30" s="21" t="s">
        <v>52</v>
      </c>
      <c r="F30" s="21" t="s">
        <v>58</v>
      </c>
      <c r="G30" s="21" t="s">
        <v>44</v>
      </c>
      <c r="H30" s="21" t="s">
        <v>45</v>
      </c>
      <c r="I30" s="21" t="s">
        <v>53</v>
      </c>
      <c r="J30" s="21" t="s">
        <v>256</v>
      </c>
      <c r="K30" s="30"/>
      <c r="L30" s="30"/>
      <c r="M30" s="25" t="s">
        <v>48</v>
      </c>
      <c r="N30" s="25" t="s">
        <v>49</v>
      </c>
      <c r="O30" s="31">
        <v>51.0940205355966</v>
      </c>
      <c r="P30" s="32">
        <v>4.50929759835397</v>
      </c>
    </row>
    <row r="31" ht="14.25" customHeight="1">
      <c r="A31" s="21" t="s">
        <v>257</v>
      </c>
      <c r="B31" s="21" t="s">
        <v>40</v>
      </c>
      <c r="C31" s="21" t="s">
        <v>41</v>
      </c>
      <c r="D31" s="21" t="s">
        <v>42</v>
      </c>
      <c r="E31" s="21" t="s">
        <v>52</v>
      </c>
      <c r="F31" s="21" t="s">
        <v>58</v>
      </c>
      <c r="G31" s="21" t="s">
        <v>44</v>
      </c>
      <c r="H31" s="21" t="s">
        <v>45</v>
      </c>
      <c r="I31" s="21" t="s">
        <v>53</v>
      </c>
      <c r="J31" s="21" t="s">
        <v>258</v>
      </c>
      <c r="K31" s="30"/>
      <c r="L31" s="30"/>
      <c r="M31" s="25" t="s">
        <v>48</v>
      </c>
      <c r="N31" s="25" t="s">
        <v>49</v>
      </c>
      <c r="O31" s="31">
        <v>51.181374</v>
      </c>
      <c r="P31" s="31">
        <v>3.566978</v>
      </c>
    </row>
    <row r="32" ht="14.25" customHeight="1">
      <c r="A32" s="21" t="s">
        <v>127</v>
      </c>
      <c r="B32" s="21" t="s">
        <v>40</v>
      </c>
      <c r="C32" s="21" t="s">
        <v>41</v>
      </c>
      <c r="D32" s="21" t="s">
        <v>42</v>
      </c>
      <c r="E32" s="21" t="s">
        <v>52</v>
      </c>
      <c r="F32" s="21" t="s">
        <v>58</v>
      </c>
      <c r="G32" s="21" t="s">
        <v>44</v>
      </c>
      <c r="H32" s="21" t="s">
        <v>45</v>
      </c>
      <c r="I32" s="21" t="s">
        <v>53</v>
      </c>
      <c r="J32" s="21" t="s">
        <v>128</v>
      </c>
      <c r="K32" s="30"/>
      <c r="L32" s="30"/>
      <c r="M32" s="25" t="s">
        <v>48</v>
      </c>
      <c r="N32" s="25" t="s">
        <v>49</v>
      </c>
      <c r="O32" s="21" t="s">
        <v>130</v>
      </c>
      <c r="P32" s="21" t="s">
        <v>129</v>
      </c>
    </row>
    <row r="33" ht="14.25" customHeight="1">
      <c r="A33" s="3" t="s">
        <v>259</v>
      </c>
      <c r="B33" s="21" t="s">
        <v>40</v>
      </c>
      <c r="C33" s="21" t="s">
        <v>41</v>
      </c>
      <c r="D33" s="21" t="s">
        <v>42</v>
      </c>
      <c r="E33" s="3" t="s">
        <v>43</v>
      </c>
      <c r="F33" s="22">
        <v>45353.0</v>
      </c>
      <c r="G33" s="21" t="s">
        <v>44</v>
      </c>
      <c r="H33" s="21" t="s">
        <v>45</v>
      </c>
      <c r="I33" s="3" t="s">
        <v>46</v>
      </c>
      <c r="J33" s="33" t="s">
        <v>260</v>
      </c>
      <c r="M33" s="24" t="s">
        <v>48</v>
      </c>
      <c r="N33" s="25" t="s">
        <v>49</v>
      </c>
      <c r="O33" s="3">
        <v>50.5592530892051</v>
      </c>
      <c r="P33" s="3">
        <v>4.9835162226693</v>
      </c>
    </row>
    <row r="34" ht="14.25" customHeight="1">
      <c r="A34" s="3" t="s">
        <v>261</v>
      </c>
      <c r="B34" s="21" t="s">
        <v>40</v>
      </c>
      <c r="C34" s="21" t="s">
        <v>41</v>
      </c>
      <c r="D34" s="21" t="s">
        <v>42</v>
      </c>
      <c r="E34" s="3" t="s">
        <v>43</v>
      </c>
      <c r="F34" s="22">
        <v>45353.0</v>
      </c>
      <c r="G34" s="21" t="s">
        <v>44</v>
      </c>
      <c r="H34" s="21" t="s">
        <v>45</v>
      </c>
      <c r="I34" s="3" t="s">
        <v>46</v>
      </c>
      <c r="J34" s="3" t="s">
        <v>262</v>
      </c>
      <c r="M34" s="24" t="s">
        <v>48</v>
      </c>
      <c r="N34" s="25" t="s">
        <v>49</v>
      </c>
      <c r="O34" s="3">
        <v>50.4083754862145</v>
      </c>
      <c r="P34" s="3">
        <v>4.32517436919615</v>
      </c>
    </row>
    <row r="35" ht="14.25" customHeight="1">
      <c r="A35" s="3" t="s">
        <v>150</v>
      </c>
      <c r="B35" s="21" t="s">
        <v>40</v>
      </c>
      <c r="C35" s="21" t="s">
        <v>41</v>
      </c>
      <c r="D35" s="21" t="s">
        <v>42</v>
      </c>
      <c r="E35" s="3" t="s">
        <v>43</v>
      </c>
      <c r="F35" s="22">
        <v>45353.0</v>
      </c>
      <c r="G35" s="21" t="s">
        <v>44</v>
      </c>
      <c r="H35" s="21" t="s">
        <v>45</v>
      </c>
      <c r="I35" s="3" t="s">
        <v>46</v>
      </c>
      <c r="J35" s="3" t="s">
        <v>151</v>
      </c>
      <c r="M35" s="24" t="s">
        <v>48</v>
      </c>
      <c r="N35" s="25" t="s">
        <v>49</v>
      </c>
      <c r="O35" s="3">
        <v>50.8163013048806</v>
      </c>
      <c r="P35" s="3">
        <v>4.3261841611079</v>
      </c>
    </row>
    <row r="36" ht="14.25" customHeight="1">
      <c r="A36" s="21" t="s">
        <v>25</v>
      </c>
      <c r="B36" s="21" t="s">
        <v>40</v>
      </c>
      <c r="C36" s="21" t="s">
        <v>41</v>
      </c>
      <c r="D36" s="21" t="s">
        <v>42</v>
      </c>
      <c r="E36" s="21" t="s">
        <v>52</v>
      </c>
      <c r="F36" s="21" t="s">
        <v>58</v>
      </c>
      <c r="G36" s="21" t="s">
        <v>44</v>
      </c>
      <c r="H36" s="21" t="s">
        <v>45</v>
      </c>
      <c r="I36" s="21" t="s">
        <v>53</v>
      </c>
      <c r="J36" s="21" t="s">
        <v>164</v>
      </c>
      <c r="K36" s="30"/>
      <c r="L36" s="30"/>
      <c r="M36" s="25" t="s">
        <v>48</v>
      </c>
      <c r="N36" s="25" t="s">
        <v>49</v>
      </c>
      <c r="O36" s="31">
        <v>51.1613813108234</v>
      </c>
      <c r="P36" s="31">
        <v>4.98489439835642</v>
      </c>
    </row>
    <row r="37" ht="14.25" customHeight="1">
      <c r="A37" s="3" t="s">
        <v>18</v>
      </c>
      <c r="B37" s="21" t="s">
        <v>40</v>
      </c>
      <c r="C37" s="21" t="s">
        <v>41</v>
      </c>
      <c r="D37" s="21" t="s">
        <v>42</v>
      </c>
      <c r="E37" s="3" t="s">
        <v>43</v>
      </c>
      <c r="F37" s="22">
        <v>45353.0</v>
      </c>
      <c r="G37" s="21" t="s">
        <v>44</v>
      </c>
      <c r="H37" s="21" t="s">
        <v>45</v>
      </c>
      <c r="I37" s="3" t="s">
        <v>46</v>
      </c>
      <c r="J37" s="3" t="s">
        <v>158</v>
      </c>
      <c r="M37" s="24" t="s">
        <v>48</v>
      </c>
      <c r="N37" s="25" t="s">
        <v>49</v>
      </c>
      <c r="O37" s="3">
        <v>50.5601341711369</v>
      </c>
      <c r="P37" s="3">
        <v>4.69574409451831</v>
      </c>
    </row>
    <row r="38" ht="14.25" customHeight="1">
      <c r="A38" s="21" t="s">
        <v>23</v>
      </c>
      <c r="B38" s="21" t="s">
        <v>40</v>
      </c>
      <c r="C38" s="21" t="s">
        <v>41</v>
      </c>
      <c r="D38" s="21" t="s">
        <v>42</v>
      </c>
      <c r="E38" s="21" t="s">
        <v>52</v>
      </c>
      <c r="F38" s="21" t="s">
        <v>58</v>
      </c>
      <c r="G38" s="21" t="s">
        <v>44</v>
      </c>
      <c r="H38" s="21" t="s">
        <v>45</v>
      </c>
      <c r="I38" s="21" t="s">
        <v>53</v>
      </c>
      <c r="J38" s="21" t="s">
        <v>173</v>
      </c>
      <c r="K38" s="30"/>
      <c r="L38" s="30"/>
      <c r="M38" s="24" t="s">
        <v>48</v>
      </c>
      <c r="N38" s="25" t="s">
        <v>49</v>
      </c>
      <c r="O38" s="31">
        <v>50.9661964645692</v>
      </c>
      <c r="P38" s="31">
        <v>5.49228432718551</v>
      </c>
    </row>
    <row r="39" ht="14.25" customHeight="1">
      <c r="A39" s="21" t="s">
        <v>26</v>
      </c>
      <c r="B39" s="21" t="s">
        <v>40</v>
      </c>
      <c r="C39" s="21" t="s">
        <v>41</v>
      </c>
      <c r="D39" s="21" t="s">
        <v>42</v>
      </c>
      <c r="E39" s="21" t="s">
        <v>52</v>
      </c>
      <c r="F39" s="21" t="s">
        <v>58</v>
      </c>
      <c r="G39" s="21" t="s">
        <v>44</v>
      </c>
      <c r="H39" s="21" t="s">
        <v>45</v>
      </c>
      <c r="I39" s="21" t="s">
        <v>53</v>
      </c>
      <c r="J39" s="21" t="s">
        <v>168</v>
      </c>
      <c r="K39" s="30"/>
      <c r="L39" s="30"/>
      <c r="M39" s="25" t="s">
        <v>48</v>
      </c>
      <c r="N39" s="25" t="s">
        <v>49</v>
      </c>
      <c r="O39" s="31">
        <v>51.0603606905557</v>
      </c>
      <c r="P39" s="31">
        <v>3.70992607239804</v>
      </c>
    </row>
    <row r="40" ht="14.25" customHeight="1">
      <c r="A40" s="3" t="s">
        <v>66</v>
      </c>
      <c r="B40" s="21" t="s">
        <v>40</v>
      </c>
      <c r="C40" s="21" t="s">
        <v>41</v>
      </c>
      <c r="D40" s="21" t="s">
        <v>42</v>
      </c>
      <c r="E40" s="3" t="s">
        <v>43</v>
      </c>
      <c r="F40" s="22">
        <v>45353.0</v>
      </c>
      <c r="G40" s="21" t="s">
        <v>44</v>
      </c>
      <c r="H40" s="21" t="s">
        <v>45</v>
      </c>
      <c r="I40" s="3" t="s">
        <v>46</v>
      </c>
      <c r="J40" s="3" t="s">
        <v>67</v>
      </c>
      <c r="M40" s="24" t="s">
        <v>48</v>
      </c>
      <c r="N40" s="25" t="s">
        <v>49</v>
      </c>
      <c r="O40" s="3">
        <v>50.4251058256739</v>
      </c>
      <c r="P40" s="3">
        <v>4.47844554469552</v>
      </c>
    </row>
    <row r="41" ht="14.25" customHeight="1">
      <c r="A41" s="21" t="s">
        <v>31</v>
      </c>
      <c r="B41" s="21" t="s">
        <v>40</v>
      </c>
      <c r="C41" s="21" t="s">
        <v>41</v>
      </c>
      <c r="D41" s="21" t="s">
        <v>42</v>
      </c>
      <c r="E41" s="21" t="s">
        <v>52</v>
      </c>
      <c r="F41" s="21" t="s">
        <v>58</v>
      </c>
      <c r="G41" s="21" t="s">
        <v>44</v>
      </c>
      <c r="H41" s="21" t="s">
        <v>45</v>
      </c>
      <c r="I41" s="21" t="s">
        <v>53</v>
      </c>
      <c r="J41" s="21" t="s">
        <v>263</v>
      </c>
      <c r="K41" s="30"/>
      <c r="L41" s="30"/>
      <c r="M41" s="25" t="s">
        <v>48</v>
      </c>
      <c r="N41" s="25" t="s">
        <v>49</v>
      </c>
      <c r="O41" s="31">
        <v>50.9023285612603</v>
      </c>
      <c r="P41" s="31">
        <v>4.0044197271832</v>
      </c>
    </row>
    <row r="42" ht="14.25" customHeight="1">
      <c r="A42" s="21" t="s">
        <v>24</v>
      </c>
      <c r="B42" s="21" t="s">
        <v>40</v>
      </c>
      <c r="C42" s="21" t="s">
        <v>41</v>
      </c>
      <c r="D42" s="21" t="s">
        <v>42</v>
      </c>
      <c r="E42" s="21" t="s">
        <v>52</v>
      </c>
      <c r="F42" s="21" t="s">
        <v>58</v>
      </c>
      <c r="G42" s="21" t="s">
        <v>44</v>
      </c>
      <c r="H42" s="21" t="s">
        <v>45</v>
      </c>
      <c r="I42" s="21" t="s">
        <v>53</v>
      </c>
      <c r="J42" s="21" t="s">
        <v>163</v>
      </c>
      <c r="K42" s="30"/>
      <c r="L42" s="30"/>
      <c r="M42" s="25" t="s">
        <v>48</v>
      </c>
      <c r="N42" s="25" t="s">
        <v>49</v>
      </c>
      <c r="O42" s="31">
        <v>50.7362377657931</v>
      </c>
      <c r="P42" s="31">
        <v>4.23944199834101</v>
      </c>
    </row>
    <row r="43" ht="14.25" customHeight="1">
      <c r="A43" s="21" t="s">
        <v>82</v>
      </c>
      <c r="B43" s="21" t="s">
        <v>40</v>
      </c>
      <c r="C43" s="21" t="s">
        <v>41</v>
      </c>
      <c r="D43" s="21" t="s">
        <v>42</v>
      </c>
      <c r="E43" s="21" t="s">
        <v>52</v>
      </c>
      <c r="F43" s="21" t="s">
        <v>58</v>
      </c>
      <c r="G43" s="21" t="s">
        <v>44</v>
      </c>
      <c r="H43" s="21" t="s">
        <v>45</v>
      </c>
      <c r="I43" s="21" t="s">
        <v>53</v>
      </c>
      <c r="J43" s="29" t="s">
        <v>83</v>
      </c>
      <c r="K43" s="30"/>
      <c r="L43" s="30"/>
      <c r="M43" s="25" t="s">
        <v>48</v>
      </c>
      <c r="N43" s="25" t="s">
        <v>49</v>
      </c>
      <c r="O43" s="31">
        <v>51.1013268514435</v>
      </c>
      <c r="P43" s="31">
        <v>5.15034509835422</v>
      </c>
    </row>
    <row r="44" ht="14.25" customHeight="1">
      <c r="A44" s="21" t="s">
        <v>82</v>
      </c>
      <c r="B44" s="21" t="s">
        <v>40</v>
      </c>
      <c r="C44" s="21" t="s">
        <v>41</v>
      </c>
      <c r="D44" s="21" t="s">
        <v>42</v>
      </c>
      <c r="E44" s="21" t="s">
        <v>52</v>
      </c>
      <c r="F44" s="21" t="s">
        <v>58</v>
      </c>
      <c r="G44" s="21" t="s">
        <v>44</v>
      </c>
      <c r="H44" s="21" t="s">
        <v>45</v>
      </c>
      <c r="I44" s="21" t="s">
        <v>53</v>
      </c>
      <c r="J44" s="29" t="s">
        <v>264</v>
      </c>
      <c r="K44" s="30"/>
      <c r="L44" s="30"/>
      <c r="M44" s="25" t="s">
        <v>48</v>
      </c>
      <c r="N44" s="25" t="s">
        <v>49</v>
      </c>
      <c r="O44" s="31">
        <v>50.9351150169492</v>
      </c>
      <c r="P44" s="31">
        <v>5.34562448804356</v>
      </c>
    </row>
    <row r="45" ht="14.25" customHeight="1">
      <c r="A45" s="21" t="s">
        <v>30</v>
      </c>
      <c r="B45" s="21" t="s">
        <v>40</v>
      </c>
      <c r="C45" s="21" t="s">
        <v>41</v>
      </c>
      <c r="D45" s="21" t="s">
        <v>42</v>
      </c>
      <c r="E45" s="21" t="s">
        <v>52</v>
      </c>
      <c r="F45" s="21" t="s">
        <v>58</v>
      </c>
      <c r="G45" s="21" t="s">
        <v>44</v>
      </c>
      <c r="H45" s="21" t="s">
        <v>45</v>
      </c>
      <c r="I45" s="21" t="s">
        <v>53</v>
      </c>
      <c r="J45" s="29" t="s">
        <v>147</v>
      </c>
      <c r="K45" s="30"/>
      <c r="L45" s="30"/>
      <c r="M45" s="25" t="s">
        <v>48</v>
      </c>
      <c r="N45" s="25" t="s">
        <v>49</v>
      </c>
      <c r="O45" s="31">
        <v>51.1559594258475</v>
      </c>
      <c r="P45" s="31">
        <v>5.39470935602858</v>
      </c>
    </row>
    <row r="46" ht="14.25" customHeight="1">
      <c r="A46" s="21" t="s">
        <v>265</v>
      </c>
      <c r="B46" s="21" t="s">
        <v>40</v>
      </c>
      <c r="C46" s="21" t="s">
        <v>41</v>
      </c>
      <c r="D46" s="21" t="s">
        <v>42</v>
      </c>
      <c r="E46" s="21" t="s">
        <v>52</v>
      </c>
      <c r="F46" s="21" t="s">
        <v>58</v>
      </c>
      <c r="G46" s="21" t="s">
        <v>44</v>
      </c>
      <c r="H46" s="21" t="s">
        <v>45</v>
      </c>
      <c r="I46" s="21" t="s">
        <v>53</v>
      </c>
      <c r="J46" s="29" t="s">
        <v>266</v>
      </c>
      <c r="K46" s="30"/>
      <c r="L46" s="30"/>
      <c r="M46" s="25" t="s">
        <v>48</v>
      </c>
      <c r="N46" s="25" t="s">
        <v>49</v>
      </c>
      <c r="O46" s="31">
        <v>51.1379035758703</v>
      </c>
      <c r="P46" s="31">
        <v>4.33568322719175</v>
      </c>
    </row>
    <row r="47" ht="14.25" customHeight="1">
      <c r="A47" s="21" t="s">
        <v>154</v>
      </c>
      <c r="B47" s="21" t="s">
        <v>40</v>
      </c>
      <c r="C47" s="21" t="s">
        <v>41</v>
      </c>
      <c r="D47" s="21" t="s">
        <v>42</v>
      </c>
      <c r="E47" s="21" t="s">
        <v>52</v>
      </c>
      <c r="F47" s="21" t="s">
        <v>58</v>
      </c>
      <c r="G47" s="21" t="s">
        <v>44</v>
      </c>
      <c r="H47" s="21" t="s">
        <v>45</v>
      </c>
      <c r="I47" s="21" t="s">
        <v>53</v>
      </c>
      <c r="J47" s="29" t="s">
        <v>155</v>
      </c>
      <c r="K47" s="30"/>
      <c r="L47" s="30"/>
      <c r="M47" s="25" t="s">
        <v>48</v>
      </c>
      <c r="N47" s="25" t="s">
        <v>49</v>
      </c>
      <c r="O47" s="31">
        <v>51.1743514483898</v>
      </c>
      <c r="P47" s="31">
        <v>4.83360809835687</v>
      </c>
    </row>
    <row r="48" ht="14.25" customHeight="1">
      <c r="A48" s="21" t="s">
        <v>98</v>
      </c>
      <c r="B48" s="21" t="s">
        <v>40</v>
      </c>
      <c r="C48" s="21" t="s">
        <v>41</v>
      </c>
      <c r="D48" s="21" t="s">
        <v>42</v>
      </c>
      <c r="E48" s="21" t="s">
        <v>52</v>
      </c>
      <c r="F48" s="21" t="s">
        <v>58</v>
      </c>
      <c r="G48" s="21" t="s">
        <v>44</v>
      </c>
      <c r="H48" s="21" t="s">
        <v>45</v>
      </c>
      <c r="I48" s="21" t="s">
        <v>53</v>
      </c>
      <c r="J48" s="29" t="s">
        <v>99</v>
      </c>
      <c r="K48" s="30"/>
      <c r="L48" s="30"/>
      <c r="M48" s="25" t="s">
        <v>48</v>
      </c>
      <c r="N48" s="25" t="s">
        <v>49</v>
      </c>
      <c r="O48" s="31">
        <v>51.0597056355704</v>
      </c>
      <c r="P48" s="31">
        <v>4.88056478486127</v>
      </c>
    </row>
    <row r="49" ht="14.25" customHeight="1">
      <c r="A49" s="21" t="s">
        <v>133</v>
      </c>
      <c r="B49" s="21" t="s">
        <v>40</v>
      </c>
      <c r="C49" s="21" t="s">
        <v>41</v>
      </c>
      <c r="D49" s="21" t="s">
        <v>42</v>
      </c>
      <c r="E49" s="21" t="s">
        <v>52</v>
      </c>
      <c r="F49" s="21" t="s">
        <v>58</v>
      </c>
      <c r="G49" s="21" t="s">
        <v>44</v>
      </c>
      <c r="H49" s="21" t="s">
        <v>45</v>
      </c>
      <c r="I49" s="21" t="s">
        <v>53</v>
      </c>
      <c r="J49" s="29" t="s">
        <v>134</v>
      </c>
      <c r="K49" s="30"/>
      <c r="L49" s="30"/>
      <c r="M49" s="25" t="s">
        <v>48</v>
      </c>
      <c r="N49" s="25" t="s">
        <v>49</v>
      </c>
      <c r="O49" s="21" t="s">
        <v>136</v>
      </c>
      <c r="P49" s="21" t="s">
        <v>135</v>
      </c>
    </row>
    <row r="50" ht="14.25" customHeight="1">
      <c r="A50" s="21" t="s">
        <v>186</v>
      </c>
      <c r="B50" s="21" t="s">
        <v>40</v>
      </c>
      <c r="C50" s="21" t="s">
        <v>41</v>
      </c>
      <c r="D50" s="21" t="s">
        <v>42</v>
      </c>
      <c r="E50" s="21" t="s">
        <v>52</v>
      </c>
      <c r="F50" s="21" t="s">
        <v>58</v>
      </c>
      <c r="G50" s="21" t="s">
        <v>44</v>
      </c>
      <c r="H50" s="21" t="s">
        <v>45</v>
      </c>
      <c r="I50" s="21" t="s">
        <v>53</v>
      </c>
      <c r="J50" s="29" t="s">
        <v>187</v>
      </c>
      <c r="K50" s="30"/>
      <c r="L50" s="30"/>
      <c r="M50" s="25" t="s">
        <v>48</v>
      </c>
      <c r="N50" s="25" t="s">
        <v>49</v>
      </c>
      <c r="O50" s="21" t="s">
        <v>189</v>
      </c>
      <c r="P50" s="21" t="s">
        <v>188</v>
      </c>
    </row>
    <row r="51" ht="14.25" customHeight="1">
      <c r="A51" s="21" t="s">
        <v>35</v>
      </c>
      <c r="B51" s="21" t="s">
        <v>40</v>
      </c>
      <c r="C51" s="21" t="s">
        <v>41</v>
      </c>
      <c r="D51" s="21" t="s">
        <v>42</v>
      </c>
      <c r="E51" s="21" t="s">
        <v>52</v>
      </c>
      <c r="F51" s="21" t="s">
        <v>58</v>
      </c>
      <c r="G51" s="21" t="s">
        <v>44</v>
      </c>
      <c r="H51" s="21" t="s">
        <v>45</v>
      </c>
      <c r="I51" s="21" t="s">
        <v>53</v>
      </c>
      <c r="J51" s="29" t="s">
        <v>165</v>
      </c>
      <c r="K51" s="30"/>
      <c r="L51" s="30"/>
      <c r="M51" s="25" t="s">
        <v>48</v>
      </c>
      <c r="N51" s="25" t="s">
        <v>49</v>
      </c>
      <c r="O51" s="31">
        <v>51.093882759553</v>
      </c>
      <c r="P51" s="31">
        <v>3.01788172719013</v>
      </c>
    </row>
    <row r="52" ht="14.25" customHeight="1">
      <c r="A52" s="21" t="s">
        <v>119</v>
      </c>
      <c r="B52" s="21" t="s">
        <v>40</v>
      </c>
      <c r="C52" s="21" t="s">
        <v>41</v>
      </c>
      <c r="D52" s="21" t="s">
        <v>42</v>
      </c>
      <c r="E52" s="21" t="s">
        <v>52</v>
      </c>
      <c r="F52" s="21" t="s">
        <v>58</v>
      </c>
      <c r="G52" s="21" t="s">
        <v>44</v>
      </c>
      <c r="H52" s="21" t="s">
        <v>45</v>
      </c>
      <c r="I52" s="21" t="s">
        <v>53</v>
      </c>
      <c r="J52" s="29" t="s">
        <v>120</v>
      </c>
      <c r="K52" s="30"/>
      <c r="L52" s="30"/>
      <c r="M52" s="25" t="s">
        <v>48</v>
      </c>
      <c r="N52" s="25" t="s">
        <v>49</v>
      </c>
      <c r="O52" s="31">
        <v>50.8561724275519</v>
      </c>
      <c r="P52" s="31">
        <v>2.8852092695092</v>
      </c>
    </row>
    <row r="53" ht="14.25" customHeight="1">
      <c r="A53" s="21" t="s">
        <v>50</v>
      </c>
      <c r="B53" s="21" t="s">
        <v>40</v>
      </c>
      <c r="C53" s="21" t="s">
        <v>41</v>
      </c>
      <c r="D53" s="21" t="s">
        <v>42</v>
      </c>
      <c r="E53" s="21" t="s">
        <v>52</v>
      </c>
      <c r="F53" s="21" t="s">
        <v>58</v>
      </c>
      <c r="G53" s="21" t="s">
        <v>44</v>
      </c>
      <c r="H53" s="21" t="s">
        <v>45</v>
      </c>
      <c r="I53" s="21" t="s">
        <v>53</v>
      </c>
      <c r="J53" s="29" t="s">
        <v>182</v>
      </c>
      <c r="K53" s="30"/>
      <c r="L53" s="30"/>
      <c r="M53" s="25" t="s">
        <v>48</v>
      </c>
      <c r="N53" s="25" t="s">
        <v>49</v>
      </c>
      <c r="O53" s="21" t="s">
        <v>184</v>
      </c>
      <c r="P53" s="21" t="s">
        <v>183</v>
      </c>
    </row>
    <row r="54" ht="14.25" customHeight="1">
      <c r="A54" s="3" t="s">
        <v>84</v>
      </c>
      <c r="B54" s="21" t="s">
        <v>40</v>
      </c>
      <c r="C54" s="21" t="s">
        <v>41</v>
      </c>
      <c r="D54" s="3" t="s">
        <v>42</v>
      </c>
      <c r="E54" s="3" t="s">
        <v>43</v>
      </c>
      <c r="F54" s="22">
        <v>45353.0</v>
      </c>
      <c r="G54" s="21" t="s">
        <v>44</v>
      </c>
      <c r="H54" s="21" t="s">
        <v>45</v>
      </c>
      <c r="I54" s="3" t="s">
        <v>46</v>
      </c>
      <c r="J54" s="3" t="s">
        <v>85</v>
      </c>
      <c r="M54" s="24" t="s">
        <v>48</v>
      </c>
      <c r="N54" s="25" t="s">
        <v>49</v>
      </c>
      <c r="O54" s="3">
        <v>50.4061604242538</v>
      </c>
      <c r="P54" s="3">
        <v>4.4410227342547</v>
      </c>
    </row>
    <row r="55" ht="14.25" customHeight="1">
      <c r="A55" s="21" t="s">
        <v>88</v>
      </c>
      <c r="B55" s="21" t="s">
        <v>40</v>
      </c>
      <c r="C55" s="21" t="s">
        <v>41</v>
      </c>
      <c r="D55" s="21" t="s">
        <v>42</v>
      </c>
      <c r="E55" s="21" t="s">
        <v>52</v>
      </c>
      <c r="F55" s="21" t="s">
        <v>58</v>
      </c>
      <c r="G55" s="21" t="s">
        <v>44</v>
      </c>
      <c r="H55" s="21" t="s">
        <v>45</v>
      </c>
      <c r="I55" s="21" t="s">
        <v>53</v>
      </c>
      <c r="J55" s="29" t="s">
        <v>89</v>
      </c>
      <c r="K55" s="30"/>
      <c r="L55" s="30"/>
      <c r="M55" s="24" t="s">
        <v>48</v>
      </c>
      <c r="N55" s="25" t="s">
        <v>49</v>
      </c>
      <c r="O55" s="31">
        <v>51.3824958893254</v>
      </c>
      <c r="P55" s="31">
        <v>4.47815665603676</v>
      </c>
    </row>
    <row r="56" ht="14.25" customHeight="1">
      <c r="A56" s="21" t="s">
        <v>32</v>
      </c>
      <c r="B56" s="21" t="s">
        <v>40</v>
      </c>
      <c r="C56" s="21" t="s">
        <v>41</v>
      </c>
      <c r="D56" s="21" t="s">
        <v>42</v>
      </c>
      <c r="E56" s="21" t="s">
        <v>52</v>
      </c>
      <c r="F56" s="21" t="s">
        <v>58</v>
      </c>
      <c r="G56" s="21" t="s">
        <v>44</v>
      </c>
      <c r="H56" s="21" t="s">
        <v>45</v>
      </c>
      <c r="I56" s="21" t="s">
        <v>53</v>
      </c>
      <c r="J56" s="29" t="s">
        <v>174</v>
      </c>
      <c r="K56" s="30"/>
      <c r="L56" s="30"/>
      <c r="M56" s="24" t="s">
        <v>48</v>
      </c>
      <c r="N56" s="25" t="s">
        <v>49</v>
      </c>
      <c r="O56" s="31">
        <v>51.003541199096</v>
      </c>
      <c r="P56" s="31">
        <v>4.63251442718685</v>
      </c>
    </row>
    <row r="57" ht="14.25" customHeight="1">
      <c r="A57" s="21" t="s">
        <v>74</v>
      </c>
      <c r="B57" s="21" t="s">
        <v>40</v>
      </c>
      <c r="C57" s="21" t="s">
        <v>41</v>
      </c>
      <c r="D57" s="21" t="s">
        <v>42</v>
      </c>
      <c r="E57" s="21" t="s">
        <v>52</v>
      </c>
      <c r="F57" s="21" t="s">
        <v>58</v>
      </c>
      <c r="G57" s="21" t="s">
        <v>44</v>
      </c>
      <c r="H57" s="21" t="s">
        <v>45</v>
      </c>
      <c r="I57" s="21" t="s">
        <v>53</v>
      </c>
      <c r="J57" s="21" t="s">
        <v>75</v>
      </c>
      <c r="K57" s="30"/>
      <c r="L57" s="30"/>
      <c r="M57" s="24" t="s">
        <v>48</v>
      </c>
      <c r="N57" s="25" t="s">
        <v>49</v>
      </c>
      <c r="O57" s="31">
        <v>50.8814437924103</v>
      </c>
      <c r="P57" s="31">
        <v>4.72894875601865</v>
      </c>
    </row>
    <row r="58" ht="14.25" customHeight="1">
      <c r="A58" s="21" t="s">
        <v>131</v>
      </c>
      <c r="B58" s="21" t="s">
        <v>40</v>
      </c>
      <c r="C58" s="21" t="s">
        <v>41</v>
      </c>
      <c r="D58" s="21" t="s">
        <v>42</v>
      </c>
      <c r="E58" s="21" t="s">
        <v>52</v>
      </c>
      <c r="F58" s="21" t="s">
        <v>58</v>
      </c>
      <c r="G58" s="21" t="s">
        <v>44</v>
      </c>
      <c r="H58" s="21" t="s">
        <v>45</v>
      </c>
      <c r="I58" s="21" t="s">
        <v>53</v>
      </c>
      <c r="J58" s="21" t="s">
        <v>132</v>
      </c>
      <c r="K58" s="30"/>
      <c r="L58" s="30"/>
      <c r="M58" s="24" t="s">
        <v>48</v>
      </c>
      <c r="N58" s="25" t="s">
        <v>49</v>
      </c>
      <c r="O58" s="31">
        <v>50.8858749416014</v>
      </c>
      <c r="P58" s="31">
        <v>4.53846204451597</v>
      </c>
    </row>
    <row r="59" ht="14.25" customHeight="1">
      <c r="A59" s="21" t="s">
        <v>267</v>
      </c>
      <c r="B59" s="21" t="s">
        <v>40</v>
      </c>
      <c r="C59" s="21" t="s">
        <v>41</v>
      </c>
      <c r="D59" s="21" t="s">
        <v>42</v>
      </c>
      <c r="E59" s="21" t="s">
        <v>52</v>
      </c>
      <c r="F59" s="21" t="s">
        <v>58</v>
      </c>
      <c r="G59" s="21" t="s">
        <v>44</v>
      </c>
      <c r="H59" s="21" t="s">
        <v>45</v>
      </c>
      <c r="I59" s="21" t="s">
        <v>53</v>
      </c>
      <c r="J59" s="21" t="s">
        <v>268</v>
      </c>
      <c r="K59" s="30"/>
      <c r="L59" s="30"/>
      <c r="M59" s="24" t="s">
        <v>48</v>
      </c>
      <c r="N59" s="25" t="s">
        <v>49</v>
      </c>
      <c r="O59" s="31">
        <v>50.8052716951386</v>
      </c>
      <c r="P59" s="31">
        <v>3.28519975601589</v>
      </c>
    </row>
    <row r="60" ht="14.25" customHeight="1">
      <c r="A60" s="21" t="s">
        <v>269</v>
      </c>
      <c r="B60" s="21" t="s">
        <v>40</v>
      </c>
      <c r="C60" s="21" t="s">
        <v>41</v>
      </c>
      <c r="D60" s="21" t="s">
        <v>42</v>
      </c>
      <c r="E60" s="21" t="s">
        <v>52</v>
      </c>
      <c r="F60" s="21" t="s">
        <v>58</v>
      </c>
      <c r="G60" s="21" t="s">
        <v>44</v>
      </c>
      <c r="H60" s="21" t="s">
        <v>45</v>
      </c>
      <c r="I60" s="21" t="s">
        <v>53</v>
      </c>
      <c r="J60" s="29" t="s">
        <v>270</v>
      </c>
      <c r="K60" s="30"/>
      <c r="L60" s="30"/>
      <c r="M60" s="24" t="s">
        <v>48</v>
      </c>
      <c r="N60" s="25" t="s">
        <v>49</v>
      </c>
      <c r="O60" s="31">
        <v>50.9121252709619</v>
      </c>
      <c r="P60" s="31">
        <v>53.5989204983473</v>
      </c>
    </row>
    <row r="61" ht="14.25" customHeight="1">
      <c r="A61" s="21" t="s">
        <v>271</v>
      </c>
      <c r="B61" s="21" t="s">
        <v>40</v>
      </c>
      <c r="C61" s="21" t="s">
        <v>41</v>
      </c>
      <c r="D61" s="21" t="s">
        <v>42</v>
      </c>
      <c r="E61" s="21" t="s">
        <v>52</v>
      </c>
      <c r="F61" s="21" t="s">
        <v>58</v>
      </c>
      <c r="G61" s="21" t="s">
        <v>44</v>
      </c>
      <c r="H61" s="21" t="s">
        <v>45</v>
      </c>
      <c r="I61" s="21" t="s">
        <v>53</v>
      </c>
      <c r="J61" s="29" t="s">
        <v>272</v>
      </c>
      <c r="K61" s="30"/>
      <c r="L61" s="30"/>
      <c r="M61" s="24" t="s">
        <v>48</v>
      </c>
      <c r="N61" s="25" t="s">
        <v>49</v>
      </c>
      <c r="O61" s="31">
        <v>50.8734878842308</v>
      </c>
      <c r="P61" s="31">
        <v>4.3463845211338</v>
      </c>
    </row>
    <row r="62" ht="14.25" customHeight="1">
      <c r="A62" s="21" t="s">
        <v>90</v>
      </c>
      <c r="B62" s="21" t="s">
        <v>40</v>
      </c>
      <c r="C62" s="21" t="s">
        <v>41</v>
      </c>
      <c r="D62" s="21" t="s">
        <v>42</v>
      </c>
      <c r="E62" s="21" t="s">
        <v>52</v>
      </c>
      <c r="F62" s="21" t="s">
        <v>58</v>
      </c>
      <c r="G62" s="21" t="s">
        <v>44</v>
      </c>
      <c r="H62" s="21" t="s">
        <v>45</v>
      </c>
      <c r="I62" s="21" t="s">
        <v>53</v>
      </c>
      <c r="J62" s="29" t="s">
        <v>91</v>
      </c>
      <c r="K62" s="30"/>
      <c r="L62" s="30"/>
      <c r="M62" s="24" t="s">
        <v>48</v>
      </c>
      <c r="N62" s="25" t="s">
        <v>49</v>
      </c>
      <c r="O62" s="31">
        <v>50.8928458884892</v>
      </c>
      <c r="P62" s="31">
        <v>5.65991171183824</v>
      </c>
    </row>
    <row r="63" ht="14.25" customHeight="1">
      <c r="A63" s="21" t="s">
        <v>166</v>
      </c>
      <c r="B63" s="21" t="s">
        <v>40</v>
      </c>
      <c r="C63" s="21" t="s">
        <v>41</v>
      </c>
      <c r="D63" s="21" t="s">
        <v>42</v>
      </c>
      <c r="E63" s="21" t="s">
        <v>52</v>
      </c>
      <c r="F63" s="21" t="s">
        <v>58</v>
      </c>
      <c r="G63" s="21" t="s">
        <v>44</v>
      </c>
      <c r="H63" s="21" t="s">
        <v>45</v>
      </c>
      <c r="I63" s="21" t="s">
        <v>53</v>
      </c>
      <c r="J63" s="29" t="s">
        <v>167</v>
      </c>
      <c r="K63" s="30"/>
      <c r="L63" s="30"/>
      <c r="M63" s="24" t="s">
        <v>48</v>
      </c>
      <c r="N63" s="25" t="s">
        <v>49</v>
      </c>
      <c r="O63" s="31">
        <v>50.9676766166473</v>
      </c>
      <c r="P63" s="31">
        <v>3.98028045602174</v>
      </c>
    </row>
    <row r="64" ht="14.25" customHeight="1">
      <c r="A64" s="21" t="s">
        <v>105</v>
      </c>
      <c r="B64" s="21" t="s">
        <v>40</v>
      </c>
      <c r="C64" s="21" t="s">
        <v>41</v>
      </c>
      <c r="D64" s="21" t="s">
        <v>42</v>
      </c>
      <c r="E64" s="21" t="s">
        <v>52</v>
      </c>
      <c r="F64" s="21" t="s">
        <v>58</v>
      </c>
      <c r="G64" s="21" t="s">
        <v>44</v>
      </c>
      <c r="H64" s="21" t="s">
        <v>45</v>
      </c>
      <c r="I64" s="21" t="s">
        <v>53</v>
      </c>
      <c r="J64" s="29" t="s">
        <v>106</v>
      </c>
      <c r="K64" s="30"/>
      <c r="L64" s="30"/>
      <c r="M64" s="24" t="s">
        <v>48</v>
      </c>
      <c r="N64" s="25" t="s">
        <v>49</v>
      </c>
      <c r="O64" s="31">
        <v>51.1167544344471</v>
      </c>
      <c r="P64" s="31">
        <v>5.24803159835482</v>
      </c>
    </row>
    <row r="65" ht="14.25" customHeight="1">
      <c r="A65" s="3" t="s">
        <v>273</v>
      </c>
      <c r="B65" s="21" t="s">
        <v>40</v>
      </c>
      <c r="C65" s="21" t="s">
        <v>41</v>
      </c>
      <c r="D65" s="21" t="s">
        <v>42</v>
      </c>
      <c r="E65" s="3" t="s">
        <v>43</v>
      </c>
      <c r="F65" s="22">
        <v>45353.0</v>
      </c>
      <c r="G65" s="21" t="s">
        <v>44</v>
      </c>
      <c r="H65" s="21" t="s">
        <v>45</v>
      </c>
      <c r="I65" s="3" t="s">
        <v>46</v>
      </c>
      <c r="J65" s="3" t="s">
        <v>274</v>
      </c>
      <c r="M65" s="24" t="s">
        <v>48</v>
      </c>
      <c r="N65" s="25" t="s">
        <v>49</v>
      </c>
      <c r="O65" s="3">
        <v>50.7127708800877</v>
      </c>
      <c r="P65" s="3">
        <v>3.8362031315389</v>
      </c>
    </row>
    <row r="66" ht="14.25" customHeight="1">
      <c r="A66" s="3" t="s">
        <v>36</v>
      </c>
      <c r="B66" s="21" t="s">
        <v>40</v>
      </c>
      <c r="C66" s="21" t="s">
        <v>41</v>
      </c>
      <c r="D66" s="21" t="s">
        <v>42</v>
      </c>
      <c r="E66" s="3" t="s">
        <v>43</v>
      </c>
      <c r="F66" s="22">
        <v>45353.0</v>
      </c>
      <c r="G66" s="21" t="s">
        <v>44</v>
      </c>
      <c r="H66" s="21" t="s">
        <v>45</v>
      </c>
      <c r="I66" s="3" t="s">
        <v>46</v>
      </c>
      <c r="J66" s="3" t="s">
        <v>275</v>
      </c>
      <c r="M66" s="24" t="s">
        <v>48</v>
      </c>
      <c r="N66" s="25" t="s">
        <v>49</v>
      </c>
      <c r="O66" s="3">
        <v>50.6419180940907</v>
      </c>
      <c r="P66" s="3">
        <v>5.57624625910232</v>
      </c>
    </row>
    <row r="67" ht="14.25" customHeight="1">
      <c r="A67" s="21" t="s">
        <v>103</v>
      </c>
      <c r="B67" s="21" t="s">
        <v>40</v>
      </c>
      <c r="C67" s="21" t="s">
        <v>41</v>
      </c>
      <c r="D67" s="21" t="s">
        <v>42</v>
      </c>
      <c r="E67" s="21" t="s">
        <v>52</v>
      </c>
      <c r="F67" s="21" t="s">
        <v>58</v>
      </c>
      <c r="G67" s="21" t="s">
        <v>44</v>
      </c>
      <c r="H67" s="21" t="s">
        <v>45</v>
      </c>
      <c r="I67" s="21" t="s">
        <v>53</v>
      </c>
      <c r="J67" s="29" t="s">
        <v>104</v>
      </c>
      <c r="K67" s="30"/>
      <c r="L67" s="30"/>
      <c r="M67" s="24" t="s">
        <v>48</v>
      </c>
      <c r="N67" s="25" t="s">
        <v>49</v>
      </c>
      <c r="O67" s="31">
        <v>51.1292025007522</v>
      </c>
      <c r="P67" s="31">
        <v>4.57337052719144</v>
      </c>
    </row>
    <row r="68" ht="14.25" customHeight="1">
      <c r="A68" s="21" t="s">
        <v>276</v>
      </c>
      <c r="B68" s="21" t="s">
        <v>40</v>
      </c>
      <c r="C68" s="21" t="s">
        <v>41</v>
      </c>
      <c r="D68" s="21" t="s">
        <v>42</v>
      </c>
      <c r="E68" s="21" t="s">
        <v>52</v>
      </c>
      <c r="F68" s="21" t="s">
        <v>58</v>
      </c>
      <c r="G68" s="21" t="s">
        <v>44</v>
      </c>
      <c r="H68" s="21" t="s">
        <v>45</v>
      </c>
      <c r="I68" s="21" t="s">
        <v>53</v>
      </c>
      <c r="J68" s="29" t="s">
        <v>277</v>
      </c>
      <c r="K68" s="30"/>
      <c r="L68" s="30"/>
      <c r="M68" s="24" t="s">
        <v>48</v>
      </c>
      <c r="N68" s="25" t="s">
        <v>49</v>
      </c>
      <c r="O68" s="31">
        <v>51.2291293230032</v>
      </c>
      <c r="P68" s="31">
        <v>5.31640104068657</v>
      </c>
    </row>
    <row r="69" ht="14.25" customHeight="1">
      <c r="A69" s="21" t="s">
        <v>33</v>
      </c>
      <c r="B69" s="21" t="s">
        <v>40</v>
      </c>
      <c r="C69" s="21" t="s">
        <v>41</v>
      </c>
      <c r="D69" s="21" t="s">
        <v>42</v>
      </c>
      <c r="E69" s="21" t="s">
        <v>52</v>
      </c>
      <c r="F69" s="21" t="s">
        <v>58</v>
      </c>
      <c r="G69" s="21" t="s">
        <v>44</v>
      </c>
      <c r="H69" s="21" t="s">
        <v>45</v>
      </c>
      <c r="I69" s="21" t="s">
        <v>53</v>
      </c>
      <c r="J69" s="29" t="s">
        <v>185</v>
      </c>
      <c r="K69" s="30"/>
      <c r="L69" s="30"/>
      <c r="M69" s="24" t="s">
        <v>48</v>
      </c>
      <c r="N69" s="25" t="s">
        <v>49</v>
      </c>
      <c r="O69" s="31">
        <v>51.0052218919368</v>
      </c>
      <c r="P69" s="31">
        <v>4.29972676951459</v>
      </c>
    </row>
    <row r="70" ht="14.25" customHeight="1">
      <c r="A70" s="3" t="s">
        <v>34</v>
      </c>
      <c r="B70" s="21" t="s">
        <v>40</v>
      </c>
      <c r="C70" s="21" t="s">
        <v>41</v>
      </c>
      <c r="D70" s="21" t="s">
        <v>42</v>
      </c>
      <c r="E70" s="3" t="s">
        <v>43</v>
      </c>
      <c r="F70" s="22">
        <v>45353.0</v>
      </c>
      <c r="G70" s="21" t="s">
        <v>44</v>
      </c>
      <c r="H70" s="21" t="s">
        <v>45</v>
      </c>
      <c r="I70" s="3" t="s">
        <v>46</v>
      </c>
      <c r="J70" s="3" t="s">
        <v>179</v>
      </c>
      <c r="M70" s="24" t="s">
        <v>48</v>
      </c>
      <c r="N70" s="25" t="s">
        <v>49</v>
      </c>
      <c r="O70" s="3">
        <v>50.6654632281419</v>
      </c>
      <c r="P70" s="3">
        <v>4.62490828536355</v>
      </c>
    </row>
    <row r="71" ht="14.25" customHeight="1">
      <c r="A71" s="21" t="s">
        <v>278</v>
      </c>
      <c r="B71" s="21" t="s">
        <v>40</v>
      </c>
      <c r="C71" s="21" t="s">
        <v>41</v>
      </c>
      <c r="D71" s="21" t="s">
        <v>42</v>
      </c>
      <c r="E71" s="21" t="s">
        <v>52</v>
      </c>
      <c r="F71" s="21" t="s">
        <v>58</v>
      </c>
      <c r="G71" s="21" t="s">
        <v>44</v>
      </c>
      <c r="H71" s="21" t="s">
        <v>45</v>
      </c>
      <c r="I71" s="21" t="s">
        <v>53</v>
      </c>
      <c r="J71" s="21" t="s">
        <v>279</v>
      </c>
      <c r="K71" s="30"/>
      <c r="L71" s="30"/>
      <c r="M71" s="24" t="s">
        <v>48</v>
      </c>
      <c r="N71" s="25" t="s">
        <v>49</v>
      </c>
      <c r="O71" s="31">
        <v>51.093859</v>
      </c>
      <c r="P71" s="31">
        <v>5.795699</v>
      </c>
    </row>
    <row r="72" ht="14.25" customHeight="1">
      <c r="A72" s="21" t="s">
        <v>156</v>
      </c>
      <c r="B72" s="21" t="s">
        <v>40</v>
      </c>
      <c r="C72" s="21" t="s">
        <v>41</v>
      </c>
      <c r="D72" s="21" t="s">
        <v>42</v>
      </c>
      <c r="E72" s="21" t="s">
        <v>52</v>
      </c>
      <c r="F72" s="21" t="s">
        <v>58</v>
      </c>
      <c r="G72" s="21" t="s">
        <v>44</v>
      </c>
      <c r="H72" s="21" t="s">
        <v>45</v>
      </c>
      <c r="I72" s="21" t="s">
        <v>53</v>
      </c>
      <c r="J72" s="21" t="s">
        <v>157</v>
      </c>
      <c r="K72" s="30"/>
      <c r="L72" s="30"/>
      <c r="M72" s="24" t="s">
        <v>48</v>
      </c>
      <c r="N72" s="25" t="s">
        <v>49</v>
      </c>
      <c r="O72" s="31">
        <v>51.2088617792102</v>
      </c>
      <c r="P72" s="31">
        <v>3.44859869172043</v>
      </c>
    </row>
    <row r="73" ht="14.25" customHeight="1">
      <c r="A73" s="3" t="s">
        <v>280</v>
      </c>
      <c r="B73" s="21" t="s">
        <v>40</v>
      </c>
      <c r="C73" s="21" t="s">
        <v>41</v>
      </c>
      <c r="D73" s="21" t="s">
        <v>42</v>
      </c>
      <c r="E73" s="3" t="s">
        <v>43</v>
      </c>
      <c r="F73" s="22">
        <v>45353.0</v>
      </c>
      <c r="G73" s="21" t="s">
        <v>44</v>
      </c>
      <c r="H73" s="21" t="s">
        <v>45</v>
      </c>
      <c r="I73" s="3" t="s">
        <v>46</v>
      </c>
      <c r="J73" s="3" t="s">
        <v>281</v>
      </c>
      <c r="M73" s="24" t="s">
        <v>48</v>
      </c>
      <c r="N73" s="25" t="s">
        <v>49</v>
      </c>
      <c r="O73" s="3">
        <v>50.2283776396757</v>
      </c>
      <c r="P73" s="3">
        <v>5.33520227596242</v>
      </c>
    </row>
    <row r="74" ht="14.25" customHeight="1">
      <c r="A74" s="21" t="s">
        <v>148</v>
      </c>
      <c r="B74" s="21" t="s">
        <v>40</v>
      </c>
      <c r="C74" s="21" t="s">
        <v>41</v>
      </c>
      <c r="D74" s="21" t="s">
        <v>42</v>
      </c>
      <c r="E74" s="21" t="s">
        <v>52</v>
      </c>
      <c r="F74" s="21" t="s">
        <v>58</v>
      </c>
      <c r="G74" s="21" t="s">
        <v>44</v>
      </c>
      <c r="H74" s="21" t="s">
        <v>45</v>
      </c>
      <c r="I74" s="21" t="s">
        <v>53</v>
      </c>
      <c r="J74" s="21" t="s">
        <v>149</v>
      </c>
      <c r="K74" s="30"/>
      <c r="L74" s="30"/>
      <c r="M74" s="24" t="s">
        <v>48</v>
      </c>
      <c r="N74" s="25" t="s">
        <v>49</v>
      </c>
      <c r="O74" s="31">
        <v>51.014968143445</v>
      </c>
      <c r="P74" s="31">
        <v>4.48795873038061</v>
      </c>
    </row>
    <row r="75" ht="14.25" customHeight="1">
      <c r="A75" s="21" t="s">
        <v>64</v>
      </c>
      <c r="B75" s="21" t="s">
        <v>40</v>
      </c>
      <c r="C75" s="21" t="s">
        <v>41</v>
      </c>
      <c r="D75" s="21" t="s">
        <v>42</v>
      </c>
      <c r="E75" s="21" t="s">
        <v>52</v>
      </c>
      <c r="F75" s="21" t="s">
        <v>58</v>
      </c>
      <c r="G75" s="21" t="s">
        <v>44</v>
      </c>
      <c r="H75" s="21" t="s">
        <v>45</v>
      </c>
      <c r="I75" s="21" t="s">
        <v>53</v>
      </c>
      <c r="J75" s="21" t="s">
        <v>65</v>
      </c>
      <c r="K75" s="30"/>
      <c r="L75" s="30"/>
      <c r="M75" s="24" t="s">
        <v>48</v>
      </c>
      <c r="N75" s="25" t="s">
        <v>49</v>
      </c>
      <c r="O75" s="31">
        <v>51.135005216128</v>
      </c>
      <c r="P75" s="31">
        <v>5.07742431184696</v>
      </c>
    </row>
    <row r="76" ht="14.25" customHeight="1">
      <c r="A76" s="21" t="s">
        <v>86</v>
      </c>
      <c r="B76" s="21" t="s">
        <v>40</v>
      </c>
      <c r="C76" s="21" t="s">
        <v>41</v>
      </c>
      <c r="D76" s="21" t="s">
        <v>42</v>
      </c>
      <c r="E76" s="21" t="s">
        <v>52</v>
      </c>
      <c r="F76" s="21" t="s">
        <v>58</v>
      </c>
      <c r="G76" s="21" t="s">
        <v>44</v>
      </c>
      <c r="H76" s="21" t="s">
        <v>45</v>
      </c>
      <c r="I76" s="21" t="s">
        <v>53</v>
      </c>
      <c r="J76" s="21" t="s">
        <v>87</v>
      </c>
      <c r="K76" s="30"/>
      <c r="L76" s="30"/>
      <c r="M76" s="24" t="s">
        <v>48</v>
      </c>
      <c r="N76" s="25" t="s">
        <v>49</v>
      </c>
      <c r="O76" s="31">
        <v>50.9342577006403</v>
      </c>
      <c r="P76" s="31">
        <v>4.32686985602054</v>
      </c>
    </row>
    <row r="77" ht="14.25" customHeight="1">
      <c r="A77" s="3" t="s">
        <v>169</v>
      </c>
      <c r="B77" s="21" t="s">
        <v>40</v>
      </c>
      <c r="C77" s="21" t="s">
        <v>41</v>
      </c>
      <c r="D77" s="21" t="s">
        <v>42</v>
      </c>
      <c r="E77" s="3" t="s">
        <v>43</v>
      </c>
      <c r="F77" s="22">
        <v>45353.0</v>
      </c>
      <c r="G77" s="21" t="s">
        <v>44</v>
      </c>
      <c r="H77" s="21" t="s">
        <v>45</v>
      </c>
      <c r="I77" s="3" t="s">
        <v>46</v>
      </c>
      <c r="J77" s="3" t="s">
        <v>170</v>
      </c>
      <c r="M77" s="24" t="s">
        <v>48</v>
      </c>
      <c r="N77" s="25" t="s">
        <v>49</v>
      </c>
      <c r="O77" s="3">
        <v>50.857807222969</v>
      </c>
      <c r="P77" s="3">
        <v>4.31211310659477</v>
      </c>
    </row>
    <row r="78" ht="14.25" customHeight="1">
      <c r="A78" s="3" t="s">
        <v>38</v>
      </c>
      <c r="B78" s="21" t="s">
        <v>40</v>
      </c>
      <c r="C78" s="21" t="s">
        <v>41</v>
      </c>
      <c r="D78" s="21" t="s">
        <v>42</v>
      </c>
      <c r="E78" s="3" t="s">
        <v>43</v>
      </c>
      <c r="F78" s="22">
        <v>45353.0</v>
      </c>
      <c r="G78" s="21" t="s">
        <v>44</v>
      </c>
      <c r="H78" s="21" t="s">
        <v>45</v>
      </c>
      <c r="I78" s="3" t="s">
        <v>46</v>
      </c>
      <c r="J78" s="3" t="s">
        <v>282</v>
      </c>
      <c r="M78" s="24" t="s">
        <v>48</v>
      </c>
      <c r="N78" s="25" t="s">
        <v>49</v>
      </c>
      <c r="O78" s="3">
        <v>50.4586227551531</v>
      </c>
      <c r="P78" s="3">
        <v>3.94134234146287</v>
      </c>
    </row>
    <row r="79" ht="14.25" customHeight="1">
      <c r="A79" s="3" t="s">
        <v>37</v>
      </c>
      <c r="B79" s="21" t="s">
        <v>40</v>
      </c>
      <c r="C79" s="21" t="s">
        <v>41</v>
      </c>
      <c r="D79" s="21" t="s">
        <v>42</v>
      </c>
      <c r="E79" s="3" t="s">
        <v>43</v>
      </c>
      <c r="F79" s="22">
        <v>45353.0</v>
      </c>
      <c r="G79" s="21" t="s">
        <v>44</v>
      </c>
      <c r="H79" s="21" t="s">
        <v>45</v>
      </c>
      <c r="I79" s="3" t="s">
        <v>46</v>
      </c>
      <c r="J79" s="3" t="s">
        <v>102</v>
      </c>
      <c r="M79" s="24" t="s">
        <v>48</v>
      </c>
      <c r="N79" s="25" t="s">
        <v>49</v>
      </c>
      <c r="O79" s="3">
        <v>50.8380321938971</v>
      </c>
      <c r="P79" s="3">
        <v>4.40865960753075</v>
      </c>
    </row>
    <row r="80" ht="14.25" customHeight="1">
      <c r="A80" s="3" t="s">
        <v>283</v>
      </c>
      <c r="B80" s="21" t="s">
        <v>40</v>
      </c>
      <c r="C80" s="21" t="s">
        <v>41</v>
      </c>
      <c r="D80" s="21" t="s">
        <v>42</v>
      </c>
      <c r="E80" s="3" t="s">
        <v>43</v>
      </c>
      <c r="F80" s="22">
        <v>45353.0</v>
      </c>
      <c r="G80" s="21" t="s">
        <v>44</v>
      </c>
      <c r="H80" s="21" t="s">
        <v>45</v>
      </c>
      <c r="I80" s="3" t="s">
        <v>46</v>
      </c>
      <c r="J80" s="3" t="s">
        <v>284</v>
      </c>
      <c r="M80" s="24" t="s">
        <v>48</v>
      </c>
      <c r="N80" s="25" t="s">
        <v>49</v>
      </c>
      <c r="O80" s="3">
        <v>50.4622180154453</v>
      </c>
      <c r="P80" s="3">
        <v>4.85696905288536</v>
      </c>
    </row>
    <row r="81" ht="14.25" customHeight="1">
      <c r="A81" s="21" t="s">
        <v>21</v>
      </c>
      <c r="B81" s="21" t="s">
        <v>40</v>
      </c>
      <c r="C81" s="21" t="s">
        <v>41</v>
      </c>
      <c r="D81" s="21" t="s">
        <v>42</v>
      </c>
      <c r="E81" s="21" t="s">
        <v>52</v>
      </c>
      <c r="F81" s="21" t="s">
        <v>58</v>
      </c>
      <c r="G81" s="21" t="s">
        <v>44</v>
      </c>
      <c r="H81" s="21" t="s">
        <v>45</v>
      </c>
      <c r="I81" s="21" t="s">
        <v>53</v>
      </c>
      <c r="J81" s="21" t="s">
        <v>159</v>
      </c>
      <c r="K81" s="30"/>
      <c r="L81" s="30"/>
      <c r="M81" s="24" t="s">
        <v>48</v>
      </c>
      <c r="N81" s="25" t="s">
        <v>49</v>
      </c>
      <c r="O81" s="31">
        <v>50.959658</v>
      </c>
      <c r="P81" s="31">
        <v>3.597696</v>
      </c>
    </row>
    <row r="82" ht="14.25" customHeight="1">
      <c r="A82" s="21" t="s">
        <v>285</v>
      </c>
      <c r="B82" s="21" t="s">
        <v>40</v>
      </c>
      <c r="C82" s="21" t="s">
        <v>41</v>
      </c>
      <c r="D82" s="21" t="s">
        <v>42</v>
      </c>
      <c r="E82" s="21" t="s">
        <v>52</v>
      </c>
      <c r="F82" s="21" t="s">
        <v>58</v>
      </c>
      <c r="G82" s="21" t="s">
        <v>44</v>
      </c>
      <c r="H82" s="21" t="s">
        <v>45</v>
      </c>
      <c r="I82" s="21" t="s">
        <v>53</v>
      </c>
      <c r="J82" s="21" t="s">
        <v>286</v>
      </c>
      <c r="K82" s="30"/>
      <c r="L82" s="30"/>
      <c r="M82" s="24" t="s">
        <v>48</v>
      </c>
      <c r="N82" s="25" t="s">
        <v>49</v>
      </c>
      <c r="O82" s="31">
        <v>50.8371599560739</v>
      </c>
      <c r="P82" s="31">
        <v>4.02554596950852</v>
      </c>
    </row>
    <row r="83" ht="14.25" customHeight="1">
      <c r="A83" s="21" t="s">
        <v>27</v>
      </c>
      <c r="B83" s="21" t="s">
        <v>40</v>
      </c>
      <c r="C83" s="21" t="s">
        <v>41</v>
      </c>
      <c r="D83" s="21" t="s">
        <v>42</v>
      </c>
      <c r="E83" s="21" t="s">
        <v>52</v>
      </c>
      <c r="F83" s="21" t="s">
        <v>58</v>
      </c>
      <c r="G83" s="21" t="s">
        <v>44</v>
      </c>
      <c r="H83" s="21" t="s">
        <v>45</v>
      </c>
      <c r="I83" s="21" t="s">
        <v>53</v>
      </c>
      <c r="J83" s="21" t="s">
        <v>287</v>
      </c>
      <c r="K83" s="30"/>
      <c r="L83" s="30"/>
      <c r="M83" s="24" t="s">
        <v>48</v>
      </c>
      <c r="N83" s="25" t="s">
        <v>49</v>
      </c>
      <c r="O83" s="31">
        <v>51.2253193526231</v>
      </c>
      <c r="P83" s="31">
        <v>2.90400872719489</v>
      </c>
    </row>
    <row r="84" ht="14.25" customHeight="1">
      <c r="A84" s="21" t="s">
        <v>288</v>
      </c>
      <c r="B84" s="21" t="s">
        <v>40</v>
      </c>
      <c r="C84" s="21" t="s">
        <v>41</v>
      </c>
      <c r="D84" s="21" t="s">
        <v>42</v>
      </c>
      <c r="E84" s="21" t="s">
        <v>52</v>
      </c>
      <c r="F84" s="21" t="s">
        <v>58</v>
      </c>
      <c r="G84" s="21" t="s">
        <v>44</v>
      </c>
      <c r="H84" s="21" t="s">
        <v>45</v>
      </c>
      <c r="I84" s="21" t="s">
        <v>53</v>
      </c>
      <c r="J84" s="29" t="s">
        <v>289</v>
      </c>
      <c r="K84" s="30"/>
      <c r="L84" s="30"/>
      <c r="M84" s="24" t="s">
        <v>48</v>
      </c>
      <c r="N84" s="25" t="s">
        <v>49</v>
      </c>
      <c r="O84" s="21" t="s">
        <v>290</v>
      </c>
      <c r="P84" s="21" t="s">
        <v>291</v>
      </c>
    </row>
    <row r="85" ht="14.25" customHeight="1">
      <c r="A85" s="3" t="s">
        <v>292</v>
      </c>
      <c r="B85" s="21" t="s">
        <v>40</v>
      </c>
      <c r="C85" s="21" t="s">
        <v>41</v>
      </c>
      <c r="D85" s="21" t="s">
        <v>42</v>
      </c>
      <c r="E85" s="3" t="s">
        <v>43</v>
      </c>
      <c r="F85" s="22">
        <v>45353.0</v>
      </c>
      <c r="G85" s="21" t="s">
        <v>44</v>
      </c>
      <c r="H85" s="21" t="s">
        <v>45</v>
      </c>
      <c r="I85" s="3" t="s">
        <v>46</v>
      </c>
      <c r="J85" s="3" t="s">
        <v>293</v>
      </c>
      <c r="M85" s="24" t="s">
        <v>48</v>
      </c>
      <c r="N85" s="25" t="s">
        <v>49</v>
      </c>
      <c r="O85" s="3">
        <v>50.5118766940391</v>
      </c>
      <c r="P85" s="3">
        <v>4.36394870362218</v>
      </c>
    </row>
    <row r="86" ht="14.25" customHeight="1">
      <c r="A86" s="21" t="s">
        <v>294</v>
      </c>
      <c r="B86" s="21" t="s">
        <v>40</v>
      </c>
      <c r="C86" s="21" t="s">
        <v>41</v>
      </c>
      <c r="D86" s="21" t="s">
        <v>42</v>
      </c>
      <c r="E86" s="21" t="s">
        <v>52</v>
      </c>
      <c r="F86" s="21" t="s">
        <v>58</v>
      </c>
      <c r="G86" s="21" t="s">
        <v>44</v>
      </c>
      <c r="H86" s="21" t="s">
        <v>45</v>
      </c>
      <c r="I86" s="21" t="s">
        <v>53</v>
      </c>
      <c r="J86" s="29" t="s">
        <v>295</v>
      </c>
      <c r="K86" s="30"/>
      <c r="L86" s="30"/>
      <c r="M86" s="24" t="s">
        <v>48</v>
      </c>
      <c r="N86" s="25" t="s">
        <v>49</v>
      </c>
      <c r="O86" s="31">
        <v>50.8568695255275</v>
      </c>
      <c r="P86" s="31">
        <v>2.73010365601775</v>
      </c>
    </row>
    <row r="87" ht="14.25" customHeight="1">
      <c r="A87" s="21" t="s">
        <v>57</v>
      </c>
      <c r="B87" s="21" t="s">
        <v>40</v>
      </c>
      <c r="C87" s="21" t="s">
        <v>41</v>
      </c>
      <c r="D87" s="21" t="s">
        <v>42</v>
      </c>
      <c r="E87" s="21" t="s">
        <v>52</v>
      </c>
      <c r="F87" s="21" t="s">
        <v>58</v>
      </c>
      <c r="G87" s="21" t="s">
        <v>44</v>
      </c>
      <c r="H87" s="21" t="s">
        <v>45</v>
      </c>
      <c r="I87" s="21" t="s">
        <v>53</v>
      </c>
      <c r="J87" s="29" t="s">
        <v>59</v>
      </c>
      <c r="K87" s="30"/>
      <c r="L87" s="30"/>
      <c r="M87" s="24" t="s">
        <v>48</v>
      </c>
      <c r="N87" s="25" t="s">
        <v>49</v>
      </c>
      <c r="O87" s="31">
        <v>50.9524317889773</v>
      </c>
      <c r="P87" s="31">
        <v>3.1212822695127</v>
      </c>
    </row>
    <row r="88" ht="14.25" customHeight="1">
      <c r="A88" s="21" t="s">
        <v>141</v>
      </c>
      <c r="B88" s="21" t="s">
        <v>40</v>
      </c>
      <c r="C88" s="21" t="s">
        <v>41</v>
      </c>
      <c r="D88" s="21" t="s">
        <v>42</v>
      </c>
      <c r="E88" s="21" t="s">
        <v>52</v>
      </c>
      <c r="F88" s="21" t="s">
        <v>58</v>
      </c>
      <c r="G88" s="21" t="s">
        <v>44</v>
      </c>
      <c r="H88" s="21" t="s">
        <v>45</v>
      </c>
      <c r="I88" s="21" t="s">
        <v>53</v>
      </c>
      <c r="J88" s="29" t="s">
        <v>142</v>
      </c>
      <c r="K88" s="30"/>
      <c r="L88" s="30"/>
      <c r="M88" s="24" t="s">
        <v>48</v>
      </c>
      <c r="N88" s="25" t="s">
        <v>49</v>
      </c>
      <c r="O88" s="31">
        <v>50.9506346530181</v>
      </c>
      <c r="P88" s="31">
        <v>4.71143419834877</v>
      </c>
    </row>
    <row r="89" ht="14.25" customHeight="1">
      <c r="A89" s="3" t="s">
        <v>296</v>
      </c>
      <c r="B89" s="21" t="s">
        <v>40</v>
      </c>
      <c r="C89" s="21" t="s">
        <v>41</v>
      </c>
      <c r="D89" s="21" t="s">
        <v>42</v>
      </c>
      <c r="E89" s="3" t="s">
        <v>43</v>
      </c>
      <c r="F89" s="22">
        <v>45353.0</v>
      </c>
      <c r="G89" s="21" t="s">
        <v>44</v>
      </c>
      <c r="H89" s="21" t="s">
        <v>45</v>
      </c>
      <c r="I89" s="3" t="s">
        <v>46</v>
      </c>
      <c r="J89" s="3" t="s">
        <v>297</v>
      </c>
      <c r="M89" s="24" t="s">
        <v>48</v>
      </c>
      <c r="N89" s="25" t="s">
        <v>49</v>
      </c>
      <c r="O89" s="3">
        <v>50.8510507611851</v>
      </c>
      <c r="P89" s="3">
        <v>4.38264237748766</v>
      </c>
    </row>
    <row r="90" ht="14.25" customHeight="1">
      <c r="A90" s="21" t="s">
        <v>298</v>
      </c>
      <c r="B90" s="21" t="s">
        <v>40</v>
      </c>
      <c r="C90" s="21" t="s">
        <v>41</v>
      </c>
      <c r="D90" s="21" t="s">
        <v>42</v>
      </c>
      <c r="E90" s="21" t="s">
        <v>52</v>
      </c>
      <c r="F90" s="21" t="s">
        <v>58</v>
      </c>
      <c r="G90" s="21" t="s">
        <v>44</v>
      </c>
      <c r="H90" s="21" t="s">
        <v>45</v>
      </c>
      <c r="I90" s="21" t="s">
        <v>53</v>
      </c>
      <c r="J90" s="29" t="s">
        <v>299</v>
      </c>
      <c r="K90" s="30"/>
      <c r="L90" s="30"/>
      <c r="M90" s="24" t="s">
        <v>48</v>
      </c>
      <c r="N90" s="25" t="s">
        <v>49</v>
      </c>
      <c r="O90" s="21" t="s">
        <v>300</v>
      </c>
      <c r="P90" s="31">
        <v>4.57779536952304</v>
      </c>
    </row>
    <row r="91" ht="14.25" customHeight="1">
      <c r="A91" s="3" t="s">
        <v>301</v>
      </c>
      <c r="B91" s="21" t="s">
        <v>40</v>
      </c>
      <c r="C91" s="21" t="s">
        <v>41</v>
      </c>
      <c r="D91" s="21" t="s">
        <v>42</v>
      </c>
      <c r="E91" s="3" t="s">
        <v>43</v>
      </c>
      <c r="F91" s="22">
        <v>45353.0</v>
      </c>
      <c r="G91" s="21" t="s">
        <v>44</v>
      </c>
      <c r="H91" s="21" t="s">
        <v>45</v>
      </c>
      <c r="I91" s="3" t="s">
        <v>46</v>
      </c>
      <c r="J91" s="3" t="s">
        <v>302</v>
      </c>
      <c r="M91" s="24" t="s">
        <v>48</v>
      </c>
      <c r="N91" s="25" t="s">
        <v>49</v>
      </c>
      <c r="O91" s="3">
        <v>50.5299594319365</v>
      </c>
      <c r="P91" s="3">
        <v>4.25949417516605</v>
      </c>
    </row>
    <row r="92" ht="14.25" customHeight="1">
      <c r="A92" s="21" t="s">
        <v>100</v>
      </c>
      <c r="B92" s="21" t="s">
        <v>40</v>
      </c>
      <c r="C92" s="21" t="s">
        <v>41</v>
      </c>
      <c r="D92" s="21" t="s">
        <v>42</v>
      </c>
      <c r="E92" s="21" t="s">
        <v>52</v>
      </c>
      <c r="F92" s="21" t="s">
        <v>58</v>
      </c>
      <c r="G92" s="21" t="s">
        <v>44</v>
      </c>
      <c r="H92" s="21" t="s">
        <v>45</v>
      </c>
      <c r="I92" s="21" t="s">
        <v>53</v>
      </c>
      <c r="J92" s="29" t="s">
        <v>101</v>
      </c>
      <c r="K92" s="30"/>
      <c r="L92" s="30"/>
      <c r="M92" s="24" t="s">
        <v>48</v>
      </c>
      <c r="N92" s="25" t="s">
        <v>49</v>
      </c>
      <c r="O92" s="31">
        <v>50.7790475314468</v>
      </c>
      <c r="P92" s="31">
        <v>4.24616855601492</v>
      </c>
    </row>
    <row r="93" ht="14.25" customHeight="1">
      <c r="A93" s="21" t="s">
        <v>28</v>
      </c>
      <c r="B93" s="21" t="s">
        <v>40</v>
      </c>
      <c r="C93" s="21" t="s">
        <v>41</v>
      </c>
      <c r="D93" s="21" t="s">
        <v>42</v>
      </c>
      <c r="E93" s="21" t="s">
        <v>52</v>
      </c>
      <c r="F93" s="21" t="s">
        <v>58</v>
      </c>
      <c r="G93" s="21" t="s">
        <v>44</v>
      </c>
      <c r="H93" s="21" t="s">
        <v>45</v>
      </c>
      <c r="I93" s="21" t="s">
        <v>53</v>
      </c>
      <c r="J93" s="29" t="s">
        <v>303</v>
      </c>
      <c r="K93" s="30"/>
      <c r="L93" s="30"/>
      <c r="M93" s="24" t="s">
        <v>48</v>
      </c>
      <c r="N93" s="25" t="s">
        <v>49</v>
      </c>
      <c r="O93" s="31">
        <v>51.0555596038401</v>
      </c>
      <c r="P93" s="31">
        <v>4.54464118486107</v>
      </c>
    </row>
    <row r="94" ht="14.25" customHeight="1">
      <c r="A94" s="21" t="s">
        <v>304</v>
      </c>
      <c r="B94" s="21" t="s">
        <v>40</v>
      </c>
      <c r="C94" s="21" t="s">
        <v>41</v>
      </c>
      <c r="D94" s="21" t="s">
        <v>42</v>
      </c>
      <c r="E94" s="21" t="s">
        <v>52</v>
      </c>
      <c r="F94" s="21" t="s">
        <v>58</v>
      </c>
      <c r="G94" s="21" t="s">
        <v>44</v>
      </c>
      <c r="H94" s="21" t="s">
        <v>45</v>
      </c>
      <c r="I94" s="21" t="s">
        <v>53</v>
      </c>
      <c r="J94" s="29" t="s">
        <v>305</v>
      </c>
      <c r="K94" s="30"/>
      <c r="L94" s="30"/>
      <c r="M94" s="24" t="s">
        <v>48</v>
      </c>
      <c r="N94" s="25" t="s">
        <v>49</v>
      </c>
      <c r="O94" s="31">
        <v>51.2404269916647</v>
      </c>
      <c r="P94" s="31">
        <v>3.52497238486778</v>
      </c>
    </row>
    <row r="95" ht="14.25" customHeight="1">
      <c r="A95" s="21" t="s">
        <v>180</v>
      </c>
      <c r="B95" s="21" t="s">
        <v>40</v>
      </c>
      <c r="C95" s="21" t="s">
        <v>41</v>
      </c>
      <c r="D95" s="21" t="s">
        <v>42</v>
      </c>
      <c r="E95" s="21" t="s">
        <v>52</v>
      </c>
      <c r="F95" s="21" t="s">
        <v>58</v>
      </c>
      <c r="G95" s="21" t="s">
        <v>44</v>
      </c>
      <c r="H95" s="21" t="s">
        <v>45</v>
      </c>
      <c r="I95" s="21" t="s">
        <v>53</v>
      </c>
      <c r="J95" s="29" t="s">
        <v>181</v>
      </c>
      <c r="K95" s="30"/>
      <c r="L95" s="30"/>
      <c r="M95" s="24" t="s">
        <v>48</v>
      </c>
      <c r="N95" s="25" t="s">
        <v>49</v>
      </c>
      <c r="O95" s="31">
        <v>51.1628084223509</v>
      </c>
      <c r="P95" s="31">
        <v>4.14054212719267</v>
      </c>
    </row>
    <row r="96" ht="14.25" customHeight="1">
      <c r="A96" s="3" t="s">
        <v>306</v>
      </c>
      <c r="B96" s="21" t="s">
        <v>40</v>
      </c>
      <c r="C96" s="21" t="s">
        <v>41</v>
      </c>
      <c r="D96" s="21" t="s">
        <v>42</v>
      </c>
      <c r="E96" s="3" t="s">
        <v>43</v>
      </c>
      <c r="F96" s="22">
        <v>45353.0</v>
      </c>
      <c r="G96" s="21" t="s">
        <v>44</v>
      </c>
      <c r="H96" s="21" t="s">
        <v>45</v>
      </c>
      <c r="I96" s="3" t="s">
        <v>46</v>
      </c>
      <c r="J96" s="3" t="s">
        <v>307</v>
      </c>
      <c r="M96" s="24" t="s">
        <v>48</v>
      </c>
      <c r="N96" s="25" t="s">
        <v>49</v>
      </c>
      <c r="O96" s="3">
        <v>50.5779398857586</v>
      </c>
      <c r="P96" s="3">
        <v>4.07142838275224</v>
      </c>
    </row>
    <row r="97" ht="14.25" customHeight="1">
      <c r="A97" s="21" t="s">
        <v>175</v>
      </c>
      <c r="B97" s="21" t="s">
        <v>40</v>
      </c>
      <c r="C97" s="21" t="s">
        <v>41</v>
      </c>
      <c r="D97" s="21" t="s">
        <v>42</v>
      </c>
      <c r="E97" s="21" t="s">
        <v>52</v>
      </c>
      <c r="F97" s="21" t="s">
        <v>58</v>
      </c>
      <c r="G97" s="21" t="s">
        <v>44</v>
      </c>
      <c r="H97" s="21" t="s">
        <v>45</v>
      </c>
      <c r="I97" s="21" t="s">
        <v>53</v>
      </c>
      <c r="J97" s="29" t="s">
        <v>176</v>
      </c>
      <c r="K97" s="30"/>
      <c r="L97" s="30"/>
      <c r="M97" s="24" t="s">
        <v>48</v>
      </c>
      <c r="N97" s="25" t="s">
        <v>49</v>
      </c>
      <c r="O97" s="31">
        <v>51.2050996116464</v>
      </c>
      <c r="P97" s="31">
        <v>4.04404565417721</v>
      </c>
    </row>
    <row r="98" ht="14.25" customHeight="1">
      <c r="A98" s="21" t="s">
        <v>177</v>
      </c>
      <c r="B98" s="21" t="s">
        <v>40</v>
      </c>
      <c r="C98" s="21" t="s">
        <v>41</v>
      </c>
      <c r="D98" s="21" t="s">
        <v>42</v>
      </c>
      <c r="E98" s="21" t="s">
        <v>52</v>
      </c>
      <c r="F98" s="21" t="s">
        <v>58</v>
      </c>
      <c r="G98" s="21" t="s">
        <v>44</v>
      </c>
      <c r="H98" s="21" t="s">
        <v>45</v>
      </c>
      <c r="I98" s="21" t="s">
        <v>53</v>
      </c>
      <c r="J98" s="29" t="s">
        <v>178</v>
      </c>
      <c r="K98" s="30"/>
      <c r="L98" s="30"/>
      <c r="M98" s="24" t="s">
        <v>48</v>
      </c>
      <c r="N98" s="25" t="s">
        <v>49</v>
      </c>
      <c r="O98" s="31">
        <v>50.832535872428</v>
      </c>
      <c r="P98" s="31">
        <v>4.52779376933383</v>
      </c>
    </row>
    <row r="99" ht="14.25" customHeight="1">
      <c r="A99" s="21" t="s">
        <v>123</v>
      </c>
      <c r="B99" s="21" t="s">
        <v>40</v>
      </c>
      <c r="C99" s="21" t="s">
        <v>41</v>
      </c>
      <c r="D99" s="21" t="s">
        <v>42</v>
      </c>
      <c r="E99" s="21" t="s">
        <v>52</v>
      </c>
      <c r="F99" s="21" t="s">
        <v>58</v>
      </c>
      <c r="G99" s="21" t="s">
        <v>44</v>
      </c>
      <c r="H99" s="21" t="s">
        <v>45</v>
      </c>
      <c r="I99" s="21" t="s">
        <v>53</v>
      </c>
      <c r="J99" s="29" t="s">
        <v>124</v>
      </c>
      <c r="K99" s="30"/>
      <c r="L99" s="30"/>
      <c r="M99" s="24" t="s">
        <v>48</v>
      </c>
      <c r="N99" s="25" t="s">
        <v>49</v>
      </c>
      <c r="O99" s="31">
        <v>51.0014154120485</v>
      </c>
      <c r="P99" s="31">
        <v>3.32659779817563</v>
      </c>
    </row>
    <row r="100" ht="14.25" customHeight="1">
      <c r="A100" s="21" t="s">
        <v>308</v>
      </c>
      <c r="B100" s="21" t="s">
        <v>40</v>
      </c>
      <c r="C100" s="21" t="s">
        <v>41</v>
      </c>
      <c r="D100" s="21" t="s">
        <v>42</v>
      </c>
      <c r="E100" s="21" t="s">
        <v>52</v>
      </c>
      <c r="F100" s="21" t="s">
        <v>58</v>
      </c>
      <c r="G100" s="21" t="s">
        <v>44</v>
      </c>
      <c r="H100" s="21" t="s">
        <v>45</v>
      </c>
      <c r="I100" s="21" t="s">
        <v>53</v>
      </c>
      <c r="J100" s="29" t="s">
        <v>309</v>
      </c>
      <c r="K100" s="30"/>
      <c r="L100" s="30"/>
      <c r="M100" s="24" t="s">
        <v>48</v>
      </c>
      <c r="N100" s="25" t="s">
        <v>49</v>
      </c>
      <c r="O100" s="31">
        <v>50.8046797376124</v>
      </c>
      <c r="P100" s="31">
        <v>4.93647531351392</v>
      </c>
    </row>
    <row r="101" ht="14.25" customHeight="1">
      <c r="A101" s="21" t="s">
        <v>125</v>
      </c>
      <c r="B101" s="21" t="s">
        <v>40</v>
      </c>
      <c r="C101" s="21" t="s">
        <v>41</v>
      </c>
      <c r="D101" s="21" t="s">
        <v>42</v>
      </c>
      <c r="E101" s="21" t="s">
        <v>52</v>
      </c>
      <c r="F101" s="21" t="s">
        <v>58</v>
      </c>
      <c r="G101" s="21" t="s">
        <v>44</v>
      </c>
      <c r="H101" s="21" t="s">
        <v>45</v>
      </c>
      <c r="I101" s="21" t="s">
        <v>53</v>
      </c>
      <c r="J101" s="29" t="s">
        <v>126</v>
      </c>
      <c r="K101" s="30"/>
      <c r="L101" s="30"/>
      <c r="M101" s="24" t="s">
        <v>48</v>
      </c>
      <c r="N101" s="25" t="s">
        <v>49</v>
      </c>
      <c r="O101" s="31">
        <v>51.0581359967138</v>
      </c>
      <c r="P101" s="31">
        <v>3.10345399817755</v>
      </c>
    </row>
    <row r="102" ht="14.25" customHeight="1">
      <c r="A102" s="3" t="s">
        <v>310</v>
      </c>
      <c r="B102" s="21" t="s">
        <v>40</v>
      </c>
      <c r="C102" s="21" t="s">
        <v>41</v>
      </c>
      <c r="D102" s="21" t="s">
        <v>42</v>
      </c>
      <c r="E102" s="3" t="s">
        <v>43</v>
      </c>
      <c r="F102" s="22">
        <v>45353.0</v>
      </c>
      <c r="G102" s="21" t="s">
        <v>44</v>
      </c>
      <c r="H102" s="21" t="s">
        <v>45</v>
      </c>
      <c r="I102" s="3" t="s">
        <v>46</v>
      </c>
      <c r="J102" s="3" t="s">
        <v>311</v>
      </c>
      <c r="M102" s="24" t="s">
        <v>48</v>
      </c>
      <c r="N102" s="25" t="s">
        <v>49</v>
      </c>
      <c r="O102" s="3">
        <v>50.605432229009</v>
      </c>
      <c r="P102" s="3">
        <v>3.36680429308353</v>
      </c>
    </row>
    <row r="103" ht="14.25" customHeight="1">
      <c r="A103" s="21" t="s">
        <v>160</v>
      </c>
      <c r="B103" s="21" t="s">
        <v>40</v>
      </c>
      <c r="C103" s="21" t="s">
        <v>41</v>
      </c>
      <c r="D103" s="21" t="s">
        <v>42</v>
      </c>
      <c r="E103" s="21" t="s">
        <v>52</v>
      </c>
      <c r="F103" s="21" t="s">
        <v>58</v>
      </c>
      <c r="G103" s="21" t="s">
        <v>44</v>
      </c>
      <c r="H103" s="21" t="s">
        <v>45</v>
      </c>
      <c r="I103" s="21" t="s">
        <v>53</v>
      </c>
      <c r="J103" s="29" t="s">
        <v>161</v>
      </c>
      <c r="K103" s="30"/>
      <c r="L103" s="30"/>
      <c r="M103" s="24" t="s">
        <v>48</v>
      </c>
      <c r="N103" s="25" t="s">
        <v>49</v>
      </c>
      <c r="O103" s="31">
        <v>51.3213155671471</v>
      </c>
      <c r="P103" s="31">
        <v>4.95543165585878</v>
      </c>
    </row>
    <row r="104" ht="14.25" customHeight="1">
      <c r="A104" s="21" t="s">
        <v>160</v>
      </c>
      <c r="B104" s="21" t="s">
        <v>40</v>
      </c>
      <c r="C104" s="21" t="s">
        <v>41</v>
      </c>
      <c r="D104" s="21" t="s">
        <v>42</v>
      </c>
      <c r="E104" s="21" t="s">
        <v>52</v>
      </c>
      <c r="F104" s="21" t="s">
        <v>58</v>
      </c>
      <c r="G104" s="21" t="s">
        <v>44</v>
      </c>
      <c r="H104" s="21" t="s">
        <v>45</v>
      </c>
      <c r="I104" s="21" t="s">
        <v>53</v>
      </c>
      <c r="J104" s="29" t="s">
        <v>312</v>
      </c>
      <c r="K104" s="30"/>
      <c r="L104" s="30"/>
      <c r="M104" s="24" t="s">
        <v>48</v>
      </c>
      <c r="N104" s="25" t="s">
        <v>49</v>
      </c>
      <c r="O104" s="21" t="s">
        <v>313</v>
      </c>
      <c r="P104" s="21" t="s">
        <v>314</v>
      </c>
    </row>
    <row r="105" ht="14.25" customHeight="1">
      <c r="A105" s="3" t="s">
        <v>315</v>
      </c>
      <c r="B105" s="21" t="s">
        <v>40</v>
      </c>
      <c r="C105" s="21" t="s">
        <v>41</v>
      </c>
      <c r="D105" s="21" t="s">
        <v>42</v>
      </c>
      <c r="E105" s="3" t="s">
        <v>43</v>
      </c>
      <c r="F105" s="22">
        <v>45353.0</v>
      </c>
      <c r="G105" s="21" t="s">
        <v>44</v>
      </c>
      <c r="H105" s="21" t="s">
        <v>45</v>
      </c>
      <c r="I105" s="3" t="s">
        <v>46</v>
      </c>
      <c r="J105" s="3" t="s">
        <v>316</v>
      </c>
      <c r="M105" s="24" t="s">
        <v>48</v>
      </c>
      <c r="N105" s="25" t="s">
        <v>49</v>
      </c>
      <c r="O105" s="3">
        <v>50.7938083252233</v>
      </c>
      <c r="P105" s="3">
        <v>4.31891237006433</v>
      </c>
    </row>
    <row r="106" ht="14.25" customHeight="1">
      <c r="A106" s="3" t="s">
        <v>80</v>
      </c>
      <c r="B106" s="21" t="s">
        <v>40</v>
      </c>
      <c r="C106" s="21" t="s">
        <v>41</v>
      </c>
      <c r="D106" s="21" t="s">
        <v>42</v>
      </c>
      <c r="E106" s="3" t="s">
        <v>43</v>
      </c>
      <c r="F106" s="22">
        <v>45353.0</v>
      </c>
      <c r="G106" s="21" t="s">
        <v>44</v>
      </c>
      <c r="H106" s="21" t="s">
        <v>45</v>
      </c>
      <c r="I106" s="3" t="s">
        <v>46</v>
      </c>
      <c r="J106" s="3" t="s">
        <v>81</v>
      </c>
      <c r="M106" s="24" t="s">
        <v>48</v>
      </c>
      <c r="N106" s="25" t="s">
        <v>49</v>
      </c>
      <c r="O106" s="3">
        <v>50.5639559859861</v>
      </c>
      <c r="P106" s="3">
        <v>4.49054646081204</v>
      </c>
    </row>
    <row r="107" ht="14.25" customHeight="1">
      <c r="A107" s="21" t="s">
        <v>317</v>
      </c>
      <c r="B107" s="21" t="s">
        <v>40</v>
      </c>
      <c r="C107" s="21" t="s">
        <v>41</v>
      </c>
      <c r="D107" s="21" t="s">
        <v>42</v>
      </c>
      <c r="E107" s="21" t="s">
        <v>52</v>
      </c>
      <c r="F107" s="21" t="s">
        <v>58</v>
      </c>
      <c r="G107" s="21" t="s">
        <v>44</v>
      </c>
      <c r="H107" s="21" t="s">
        <v>45</v>
      </c>
      <c r="I107" s="21" t="s">
        <v>53</v>
      </c>
      <c r="J107" s="29" t="s">
        <v>318</v>
      </c>
      <c r="K107" s="30"/>
      <c r="L107" s="30"/>
      <c r="M107" s="24" t="s">
        <v>48</v>
      </c>
      <c r="N107" s="25" t="s">
        <v>49</v>
      </c>
      <c r="O107" s="31">
        <v>50.928999653709</v>
      </c>
      <c r="P107" s="31">
        <v>4.42341856933701</v>
      </c>
    </row>
    <row r="108" ht="14.25" customHeight="1">
      <c r="A108" s="21" t="s">
        <v>19</v>
      </c>
      <c r="B108" s="21" t="s">
        <v>40</v>
      </c>
      <c r="C108" s="21" t="s">
        <v>41</v>
      </c>
      <c r="D108" s="21" t="s">
        <v>42</v>
      </c>
      <c r="E108" s="21" t="s">
        <v>52</v>
      </c>
      <c r="F108" s="21" t="s">
        <v>58</v>
      </c>
      <c r="G108" s="21" t="s">
        <v>44</v>
      </c>
      <c r="H108" s="21" t="s">
        <v>45</v>
      </c>
      <c r="I108" s="21" t="s">
        <v>53</v>
      </c>
      <c r="J108" s="21" t="s">
        <v>319</v>
      </c>
      <c r="K108" s="30"/>
      <c r="L108" s="30"/>
      <c r="M108" s="24" t="s">
        <v>48</v>
      </c>
      <c r="N108" s="25" t="s">
        <v>49</v>
      </c>
      <c r="O108" s="31">
        <v>50.8845241765098</v>
      </c>
      <c r="P108" s="31">
        <v>3.43572739817177</v>
      </c>
    </row>
    <row r="109" ht="14.25" customHeight="1">
      <c r="A109" s="3" t="s">
        <v>320</v>
      </c>
      <c r="B109" s="21" t="s">
        <v>40</v>
      </c>
      <c r="C109" s="21" t="s">
        <v>41</v>
      </c>
      <c r="D109" s="21" t="s">
        <v>42</v>
      </c>
      <c r="E109" s="3" t="s">
        <v>43</v>
      </c>
      <c r="F109" s="22">
        <v>45353.0</v>
      </c>
      <c r="G109" s="21" t="s">
        <v>44</v>
      </c>
      <c r="H109" s="21" t="s">
        <v>45</v>
      </c>
      <c r="I109" s="3" t="s">
        <v>46</v>
      </c>
      <c r="J109" s="3" t="s">
        <v>321</v>
      </c>
      <c r="M109" s="24" t="s">
        <v>48</v>
      </c>
      <c r="N109" s="25" t="s">
        <v>49</v>
      </c>
      <c r="O109" s="3">
        <v>50.715862280524</v>
      </c>
      <c r="P109" s="3">
        <v>4.39589527240983</v>
      </c>
    </row>
    <row r="110" ht="14.25" customHeight="1">
      <c r="A110" s="21" t="s">
        <v>121</v>
      </c>
      <c r="B110" s="21" t="s">
        <v>40</v>
      </c>
      <c r="C110" s="21" t="s">
        <v>41</v>
      </c>
      <c r="D110" s="21" t="s">
        <v>42</v>
      </c>
      <c r="E110" s="21" t="s">
        <v>52</v>
      </c>
      <c r="F110" s="21" t="s">
        <v>58</v>
      </c>
      <c r="G110" s="21" t="s">
        <v>44</v>
      </c>
      <c r="H110" s="21" t="s">
        <v>45</v>
      </c>
      <c r="I110" s="21" t="s">
        <v>53</v>
      </c>
      <c r="J110" s="21" t="s">
        <v>122</v>
      </c>
      <c r="K110" s="30"/>
      <c r="L110" s="30"/>
      <c r="M110" s="24" t="s">
        <v>48</v>
      </c>
      <c r="N110" s="25" t="s">
        <v>49</v>
      </c>
      <c r="O110" s="31">
        <v>51.0901913692364</v>
      </c>
      <c r="P110" s="31">
        <v>4.91056829817864</v>
      </c>
    </row>
    <row r="111" ht="14.25" customHeight="1">
      <c r="A111" s="21" t="s">
        <v>113</v>
      </c>
      <c r="B111" s="21" t="s">
        <v>40</v>
      </c>
      <c r="C111" s="21" t="s">
        <v>41</v>
      </c>
      <c r="D111" s="21" t="s">
        <v>42</v>
      </c>
      <c r="E111" s="21" t="s">
        <v>52</v>
      </c>
      <c r="F111" s="21" t="s">
        <v>58</v>
      </c>
      <c r="G111" s="21" t="s">
        <v>44</v>
      </c>
      <c r="H111" s="21" t="s">
        <v>45</v>
      </c>
      <c r="I111" s="21" t="s">
        <v>53</v>
      </c>
      <c r="J111" s="21" t="s">
        <v>114</v>
      </c>
      <c r="K111" s="30"/>
      <c r="L111" s="30"/>
      <c r="M111" s="24" t="s">
        <v>48</v>
      </c>
      <c r="N111" s="25" t="s">
        <v>49</v>
      </c>
      <c r="O111" s="31">
        <v>51.2259645938686</v>
      </c>
      <c r="P111" s="31">
        <v>4.51409599818322</v>
      </c>
    </row>
    <row r="112" ht="14.25" customHeight="1">
      <c r="A112" s="21" t="s">
        <v>322</v>
      </c>
      <c r="B112" s="21" t="s">
        <v>40</v>
      </c>
      <c r="C112" s="21" t="s">
        <v>41</v>
      </c>
      <c r="D112" s="21" t="s">
        <v>42</v>
      </c>
      <c r="E112" s="21" t="s">
        <v>52</v>
      </c>
      <c r="F112" s="21" t="s">
        <v>58</v>
      </c>
      <c r="G112" s="21" t="s">
        <v>44</v>
      </c>
      <c r="H112" s="21" t="s">
        <v>45</v>
      </c>
      <c r="I112" s="21" t="s">
        <v>53</v>
      </c>
      <c r="J112" s="29" t="s">
        <v>323</v>
      </c>
      <c r="K112" s="30"/>
      <c r="L112" s="30"/>
      <c r="M112" s="24" t="s">
        <v>48</v>
      </c>
      <c r="N112" s="25" t="s">
        <v>49</v>
      </c>
      <c r="O112" s="31">
        <v>51.0729307970479</v>
      </c>
      <c r="P112" s="31">
        <v>4.03980781166941</v>
      </c>
    </row>
    <row r="113" ht="14.25" customHeight="1">
      <c r="A113" s="21" t="s">
        <v>324</v>
      </c>
      <c r="B113" s="21" t="s">
        <v>40</v>
      </c>
      <c r="C113" s="21" t="s">
        <v>41</v>
      </c>
      <c r="D113" s="21" t="s">
        <v>42</v>
      </c>
      <c r="E113" s="21" t="s">
        <v>52</v>
      </c>
      <c r="F113" s="21" t="s">
        <v>58</v>
      </c>
      <c r="G113" s="21" t="s">
        <v>44</v>
      </c>
      <c r="H113" s="21" t="s">
        <v>45</v>
      </c>
      <c r="I113" s="21" t="s">
        <v>53</v>
      </c>
      <c r="J113" s="21" t="s">
        <v>325</v>
      </c>
      <c r="K113" s="30"/>
      <c r="L113" s="30"/>
      <c r="M113" s="24" t="s">
        <v>48</v>
      </c>
      <c r="N113" s="25" t="s">
        <v>49</v>
      </c>
      <c r="O113" s="31">
        <v>51.19699</v>
      </c>
      <c r="P113" s="31">
        <v>3.81599</v>
      </c>
    </row>
    <row r="114" ht="14.25" customHeight="1">
      <c r="A114" s="21" t="s">
        <v>326</v>
      </c>
      <c r="B114" s="21" t="s">
        <v>40</v>
      </c>
      <c r="C114" s="21" t="s">
        <v>41</v>
      </c>
      <c r="D114" s="21" t="s">
        <v>42</v>
      </c>
      <c r="E114" s="21" t="s">
        <v>52</v>
      </c>
      <c r="F114" s="21" t="s">
        <v>58</v>
      </c>
      <c r="G114" s="21" t="s">
        <v>44</v>
      </c>
      <c r="H114" s="21" t="s">
        <v>45</v>
      </c>
      <c r="I114" s="21" t="s">
        <v>53</v>
      </c>
      <c r="J114" s="21" t="s">
        <v>327</v>
      </c>
      <c r="K114" s="30"/>
      <c r="L114" s="30"/>
      <c r="M114" s="24" t="s">
        <v>48</v>
      </c>
      <c r="N114" s="25" t="s">
        <v>49</v>
      </c>
      <c r="O114" s="31">
        <v>50.9827891050881</v>
      </c>
      <c r="P114" s="31">
        <v>4.4647730405026</v>
      </c>
    </row>
    <row r="115" ht="14.25" customHeight="1">
      <c r="A115" s="21" t="s">
        <v>62</v>
      </c>
      <c r="B115" s="21" t="s">
        <v>40</v>
      </c>
      <c r="C115" s="21" t="s">
        <v>41</v>
      </c>
      <c r="D115" s="21" t="s">
        <v>42</v>
      </c>
      <c r="E115" s="21" t="s">
        <v>52</v>
      </c>
      <c r="F115" s="21" t="s">
        <v>58</v>
      </c>
      <c r="G115" s="21" t="s">
        <v>44</v>
      </c>
      <c r="H115" s="21" t="s">
        <v>45</v>
      </c>
      <c r="I115" s="21" t="s">
        <v>53</v>
      </c>
      <c r="J115" s="21" t="s">
        <v>63</v>
      </c>
      <c r="K115" s="30"/>
      <c r="L115" s="30"/>
      <c r="M115" s="24" t="s">
        <v>48</v>
      </c>
      <c r="N115" s="25" t="s">
        <v>49</v>
      </c>
      <c r="O115" s="31">
        <v>50.8704540153426</v>
      </c>
      <c r="P115" s="31">
        <v>2.98767826933505</v>
      </c>
    </row>
    <row r="116" ht="14.25" customHeight="1">
      <c r="A116" s="21" t="s">
        <v>22</v>
      </c>
      <c r="B116" s="21" t="s">
        <v>40</v>
      </c>
      <c r="C116" s="21" t="s">
        <v>41</v>
      </c>
      <c r="D116" s="21" t="s">
        <v>42</v>
      </c>
      <c r="E116" s="21" t="s">
        <v>52</v>
      </c>
      <c r="F116" s="21" t="s">
        <v>58</v>
      </c>
      <c r="G116" s="21" t="s">
        <v>44</v>
      </c>
      <c r="H116" s="21" t="s">
        <v>45</v>
      </c>
      <c r="I116" s="21" t="s">
        <v>53</v>
      </c>
      <c r="J116" s="21" t="s">
        <v>328</v>
      </c>
      <c r="K116" s="30"/>
      <c r="L116" s="30"/>
      <c r="M116" s="24" t="s">
        <v>48</v>
      </c>
      <c r="N116" s="25" t="s">
        <v>49</v>
      </c>
      <c r="O116" s="31">
        <v>50.8745035444496</v>
      </c>
      <c r="P116" s="31">
        <v>3.81782708468004</v>
      </c>
    </row>
    <row r="117" ht="14.25" customHeight="1">
      <c r="A117" s="21" t="s">
        <v>329</v>
      </c>
      <c r="B117" s="21" t="s">
        <v>40</v>
      </c>
      <c r="C117" s="21" t="s">
        <v>41</v>
      </c>
      <c r="D117" s="21" t="s">
        <v>42</v>
      </c>
      <c r="E117" s="21" t="s">
        <v>52</v>
      </c>
      <c r="F117" s="21" t="s">
        <v>58</v>
      </c>
      <c r="G117" s="21" t="s">
        <v>44</v>
      </c>
      <c r="H117" s="21" t="s">
        <v>45</v>
      </c>
      <c r="I117" s="21" t="s">
        <v>53</v>
      </c>
      <c r="J117" s="21" t="s">
        <v>330</v>
      </c>
      <c r="K117" s="30"/>
      <c r="L117" s="30"/>
      <c r="M117" s="24" t="s">
        <v>48</v>
      </c>
      <c r="N117" s="25" t="s">
        <v>49</v>
      </c>
      <c r="O117" s="31">
        <v>50.9228333076227</v>
      </c>
      <c r="P117" s="31">
        <v>3.44252508468166</v>
      </c>
    </row>
    <row r="118" ht="14.25" customHeight="1">
      <c r="A118" s="21" t="s">
        <v>78</v>
      </c>
      <c r="B118" s="21" t="s">
        <v>40</v>
      </c>
      <c r="C118" s="21" t="s">
        <v>41</v>
      </c>
      <c r="D118" s="21" t="s">
        <v>42</v>
      </c>
      <c r="E118" s="21" t="s">
        <v>52</v>
      </c>
      <c r="F118" s="21" t="s">
        <v>58</v>
      </c>
      <c r="G118" s="21" t="s">
        <v>44</v>
      </c>
      <c r="H118" s="21" t="s">
        <v>45</v>
      </c>
      <c r="I118" s="21" t="s">
        <v>53</v>
      </c>
      <c r="J118" s="21" t="s">
        <v>79</v>
      </c>
      <c r="K118" s="30"/>
      <c r="L118" s="30"/>
      <c r="M118" s="24" t="s">
        <v>48</v>
      </c>
      <c r="N118" s="25" t="s">
        <v>49</v>
      </c>
      <c r="O118" s="31">
        <v>50.8764257385861</v>
      </c>
      <c r="P118" s="31">
        <v>3.73026385584393</v>
      </c>
    </row>
    <row r="119" ht="14.25" customHeight="1">
      <c r="A119" s="21" t="s">
        <v>331</v>
      </c>
      <c r="B119" s="21" t="s">
        <v>40</v>
      </c>
      <c r="C119" s="21" t="s">
        <v>41</v>
      </c>
      <c r="D119" s="21" t="s">
        <v>42</v>
      </c>
      <c r="E119" s="21" t="s">
        <v>52</v>
      </c>
      <c r="F119" s="21" t="s">
        <v>58</v>
      </c>
      <c r="G119" s="21" t="s">
        <v>44</v>
      </c>
      <c r="H119" s="21" t="s">
        <v>45</v>
      </c>
      <c r="I119" s="21" t="s">
        <v>53</v>
      </c>
      <c r="J119" s="29" t="s">
        <v>332</v>
      </c>
      <c r="K119" s="30"/>
      <c r="L119" s="30"/>
      <c r="M119" s="24" t="s">
        <v>48</v>
      </c>
      <c r="N119" s="25" t="s">
        <v>49</v>
      </c>
      <c r="O119" s="21" t="s">
        <v>333</v>
      </c>
      <c r="P119" s="21" t="s">
        <v>334</v>
      </c>
    </row>
    <row r="120" ht="14.25" customHeight="1">
      <c r="A120" s="21" t="s">
        <v>68</v>
      </c>
      <c r="B120" s="21" t="s">
        <v>40</v>
      </c>
      <c r="C120" s="21" t="s">
        <v>41</v>
      </c>
      <c r="D120" s="21" t="s">
        <v>42</v>
      </c>
      <c r="E120" s="21" t="s">
        <v>52</v>
      </c>
      <c r="F120" s="21" t="s">
        <v>58</v>
      </c>
      <c r="G120" s="21" t="s">
        <v>44</v>
      </c>
      <c r="H120" s="21" t="s">
        <v>45</v>
      </c>
      <c r="I120" s="21" t="s">
        <v>53</v>
      </c>
      <c r="J120" s="29" t="s">
        <v>69</v>
      </c>
      <c r="K120" s="30"/>
      <c r="L120" s="30"/>
      <c r="M120" s="24" t="s">
        <v>48</v>
      </c>
      <c r="N120" s="25" t="s">
        <v>49</v>
      </c>
      <c r="O120" s="31">
        <v>51.0015952564252</v>
      </c>
      <c r="P120" s="31">
        <v>3.71524104050326</v>
      </c>
    </row>
    <row r="121" ht="14.25" customHeight="1">
      <c r="A121" s="21" t="s">
        <v>29</v>
      </c>
      <c r="B121" s="21" t="s">
        <v>40</v>
      </c>
      <c r="C121" s="21" t="s">
        <v>41</v>
      </c>
      <c r="D121" s="21" t="s">
        <v>42</v>
      </c>
      <c r="E121" s="21" t="s">
        <v>52</v>
      </c>
      <c r="F121" s="21" t="s">
        <v>58</v>
      </c>
      <c r="G121" s="21" t="s">
        <v>44</v>
      </c>
      <c r="H121" s="21" t="s">
        <v>45</v>
      </c>
      <c r="I121" s="21" t="s">
        <v>53</v>
      </c>
      <c r="J121" s="29" t="s">
        <v>335</v>
      </c>
      <c r="K121" s="30"/>
      <c r="L121" s="30"/>
      <c r="M121" s="24" t="s">
        <v>48</v>
      </c>
      <c r="N121" s="25" t="s">
        <v>49</v>
      </c>
      <c r="O121" s="31">
        <v>51.215639039954</v>
      </c>
      <c r="P121" s="31">
        <v>4.32529975585525</v>
      </c>
    </row>
    <row r="122" ht="14.25" customHeight="1">
      <c r="A122" s="3" t="s">
        <v>336</v>
      </c>
      <c r="B122" s="21" t="s">
        <v>40</v>
      </c>
      <c r="C122" s="21" t="s">
        <v>41</v>
      </c>
      <c r="D122" s="21" t="s">
        <v>42</v>
      </c>
      <c r="E122" s="21" t="s">
        <v>52</v>
      </c>
      <c r="F122" s="34">
        <v>45718.0</v>
      </c>
      <c r="G122" s="21" t="s">
        <v>44</v>
      </c>
      <c r="H122" s="21" t="s">
        <v>45</v>
      </c>
      <c r="I122" s="21" t="s">
        <v>53</v>
      </c>
      <c r="J122" s="3" t="s">
        <v>83</v>
      </c>
      <c r="M122" s="24" t="s">
        <v>48</v>
      </c>
      <c r="N122" s="25" t="s">
        <v>49</v>
      </c>
      <c r="O122" s="3">
        <v>51.1013740112573</v>
      </c>
      <c r="P122" s="3">
        <v>5.15038801271717</v>
      </c>
    </row>
    <row r="123" ht="14.25" customHeight="1">
      <c r="A123" s="3" t="s">
        <v>337</v>
      </c>
      <c r="B123" s="21" t="s">
        <v>40</v>
      </c>
      <c r="C123" s="21" t="s">
        <v>41</v>
      </c>
      <c r="D123" s="21" t="s">
        <v>42</v>
      </c>
      <c r="E123" s="21" t="s">
        <v>52</v>
      </c>
      <c r="F123" s="34">
        <v>45718.0</v>
      </c>
      <c r="G123" s="21" t="s">
        <v>44</v>
      </c>
      <c r="H123" s="21" t="s">
        <v>45</v>
      </c>
      <c r="I123" s="21" t="s">
        <v>53</v>
      </c>
      <c r="J123" s="3" t="s">
        <v>338</v>
      </c>
      <c r="M123" s="24" t="s">
        <v>48</v>
      </c>
      <c r="N123" s="25" t="s">
        <v>49</v>
      </c>
      <c r="O123" s="3">
        <v>51.1304019650615</v>
      </c>
      <c r="P123" s="3">
        <v>3.02763833970023</v>
      </c>
    </row>
    <row r="124" ht="14.25" customHeight="1">
      <c r="A124" s="3" t="s">
        <v>51</v>
      </c>
      <c r="B124" s="21" t="s">
        <v>40</v>
      </c>
      <c r="C124" s="21" t="s">
        <v>41</v>
      </c>
      <c r="D124" s="21" t="s">
        <v>42</v>
      </c>
      <c r="E124" s="21" t="s">
        <v>52</v>
      </c>
      <c r="F124" s="34">
        <v>45718.0</v>
      </c>
      <c r="G124" s="21" t="s">
        <v>44</v>
      </c>
      <c r="H124" s="21" t="s">
        <v>45</v>
      </c>
      <c r="I124" s="21" t="s">
        <v>53</v>
      </c>
      <c r="J124" s="3" t="s">
        <v>54</v>
      </c>
      <c r="M124" s="25" t="s">
        <v>55</v>
      </c>
      <c r="N124" s="25" t="s">
        <v>56</v>
      </c>
      <c r="O124" s="3">
        <v>50.8542904172208</v>
      </c>
      <c r="P124" s="3">
        <v>4.78294829812503</v>
      </c>
    </row>
    <row r="125" ht="14.25" customHeight="1">
      <c r="A125" s="3" t="s">
        <v>60</v>
      </c>
      <c r="B125" s="21" t="s">
        <v>40</v>
      </c>
      <c r="C125" s="21" t="s">
        <v>41</v>
      </c>
      <c r="D125" s="21" t="s">
        <v>42</v>
      </c>
      <c r="E125" s="21" t="s">
        <v>52</v>
      </c>
      <c r="F125" s="34">
        <v>45718.0</v>
      </c>
      <c r="G125" s="21" t="s">
        <v>44</v>
      </c>
      <c r="H125" s="21" t="s">
        <v>45</v>
      </c>
      <c r="I125" s="21" t="s">
        <v>53</v>
      </c>
      <c r="J125" s="3" t="s">
        <v>61</v>
      </c>
      <c r="M125" s="25" t="s">
        <v>55</v>
      </c>
      <c r="N125" s="25" t="s">
        <v>56</v>
      </c>
      <c r="O125" s="3">
        <v>51.1746345382631</v>
      </c>
      <c r="P125" s="3">
        <v>4.17965856550549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M2"/>
    <hyperlink r:id="rId2" ref="N2"/>
    <hyperlink r:id="rId3" ref="M3"/>
    <hyperlink r:id="rId4" ref="N3"/>
    <hyperlink r:id="rId5" ref="M4"/>
    <hyperlink r:id="rId6" ref="N4"/>
    <hyperlink r:id="rId7" ref="M5"/>
    <hyperlink r:id="rId8" ref="N5"/>
    <hyperlink r:id="rId9" ref="M6"/>
    <hyperlink r:id="rId10" ref="N6"/>
    <hyperlink r:id="rId11" ref="M7"/>
    <hyperlink r:id="rId12" ref="N7"/>
    <hyperlink r:id="rId13" ref="M8"/>
    <hyperlink r:id="rId14" ref="N8"/>
    <hyperlink r:id="rId15" ref="M9"/>
    <hyperlink r:id="rId16" ref="N9"/>
    <hyperlink r:id="rId17" ref="M10"/>
    <hyperlink r:id="rId18" ref="N10"/>
    <hyperlink r:id="rId19" ref="M11"/>
    <hyperlink r:id="rId20" ref="N11"/>
    <hyperlink r:id="rId21" ref="M12"/>
    <hyperlink r:id="rId22" ref="N12"/>
    <hyperlink r:id="rId23" ref="M13"/>
    <hyperlink r:id="rId24" ref="N13"/>
    <hyperlink r:id="rId25" ref="M14"/>
    <hyperlink r:id="rId26" ref="N14"/>
    <hyperlink r:id="rId27" ref="M15"/>
    <hyperlink r:id="rId28" ref="N15"/>
    <hyperlink r:id="rId29" ref="M16"/>
    <hyperlink r:id="rId30" ref="N16"/>
    <hyperlink r:id="rId31" ref="M17"/>
    <hyperlink r:id="rId32" ref="N17"/>
    <hyperlink r:id="rId33" ref="M18"/>
    <hyperlink r:id="rId34" ref="N18"/>
    <hyperlink r:id="rId35" ref="M19"/>
    <hyperlink r:id="rId36" ref="N19"/>
    <hyperlink r:id="rId37" ref="M20"/>
    <hyperlink r:id="rId38" ref="N20"/>
    <hyperlink r:id="rId39" ref="M21"/>
    <hyperlink r:id="rId40" ref="N21"/>
    <hyperlink r:id="rId41" ref="M22"/>
    <hyperlink r:id="rId42" ref="N22"/>
    <hyperlink r:id="rId43" ref="M23"/>
    <hyperlink r:id="rId44" ref="N23"/>
    <hyperlink r:id="rId45" ref="M24"/>
    <hyperlink r:id="rId46" ref="N24"/>
    <hyperlink r:id="rId47" ref="M25"/>
    <hyperlink r:id="rId48" ref="N25"/>
    <hyperlink r:id="rId49" ref="M26"/>
    <hyperlink r:id="rId50" ref="N26"/>
    <hyperlink r:id="rId51" ref="M27"/>
    <hyperlink r:id="rId52" ref="N27"/>
    <hyperlink r:id="rId53" ref="M28"/>
    <hyperlink r:id="rId54" ref="N28"/>
    <hyperlink r:id="rId55" ref="M29"/>
    <hyperlink r:id="rId56" ref="N29"/>
    <hyperlink r:id="rId57" ref="M30"/>
    <hyperlink r:id="rId58" ref="N30"/>
    <hyperlink r:id="rId59" ref="M31"/>
    <hyperlink r:id="rId60" ref="N31"/>
    <hyperlink r:id="rId61" ref="M32"/>
    <hyperlink r:id="rId62" ref="N32"/>
    <hyperlink r:id="rId63" ref="M33"/>
    <hyperlink r:id="rId64" ref="N33"/>
    <hyperlink r:id="rId65" ref="M34"/>
    <hyperlink r:id="rId66" ref="N34"/>
    <hyperlink r:id="rId67" ref="M35"/>
    <hyperlink r:id="rId68" ref="N35"/>
    <hyperlink r:id="rId69" ref="M36"/>
    <hyperlink r:id="rId70" ref="N36"/>
    <hyperlink r:id="rId71" ref="M37"/>
    <hyperlink r:id="rId72" ref="N37"/>
    <hyperlink r:id="rId73" ref="M38"/>
    <hyperlink r:id="rId74" ref="N38"/>
    <hyperlink r:id="rId75" ref="M39"/>
    <hyperlink r:id="rId76" ref="N39"/>
    <hyperlink r:id="rId77" ref="M40"/>
    <hyperlink r:id="rId78" ref="N40"/>
    <hyperlink r:id="rId79" ref="M41"/>
    <hyperlink r:id="rId80" ref="N41"/>
    <hyperlink r:id="rId81" ref="M42"/>
    <hyperlink r:id="rId82" ref="N42"/>
    <hyperlink r:id="rId83" ref="M43"/>
    <hyperlink r:id="rId84" ref="N43"/>
    <hyperlink r:id="rId85" ref="M44"/>
    <hyperlink r:id="rId86" ref="N44"/>
    <hyperlink r:id="rId87" ref="M45"/>
    <hyperlink r:id="rId88" ref="N45"/>
    <hyperlink r:id="rId89" ref="M46"/>
    <hyperlink r:id="rId90" ref="N46"/>
    <hyperlink r:id="rId91" ref="M47"/>
    <hyperlink r:id="rId92" ref="N47"/>
    <hyperlink r:id="rId93" ref="M48"/>
    <hyperlink r:id="rId94" ref="N48"/>
    <hyperlink r:id="rId95" ref="M49"/>
    <hyperlink r:id="rId96" ref="N49"/>
    <hyperlink r:id="rId97" ref="M50"/>
    <hyperlink r:id="rId98" ref="N50"/>
    <hyperlink r:id="rId99" ref="M51"/>
    <hyperlink r:id="rId100" ref="N51"/>
    <hyperlink r:id="rId101" ref="M52"/>
    <hyperlink r:id="rId102" ref="N52"/>
    <hyperlink r:id="rId103" ref="M53"/>
    <hyperlink r:id="rId104" ref="N53"/>
    <hyperlink r:id="rId105" ref="M54"/>
    <hyperlink r:id="rId106" ref="N54"/>
    <hyperlink r:id="rId107" ref="M55"/>
    <hyperlink r:id="rId108" ref="N55"/>
    <hyperlink r:id="rId109" ref="M56"/>
    <hyperlink r:id="rId110" ref="N56"/>
    <hyperlink r:id="rId111" ref="M57"/>
    <hyperlink r:id="rId112" ref="N57"/>
    <hyperlink r:id="rId113" ref="M58"/>
    <hyperlink r:id="rId114" ref="N58"/>
    <hyperlink r:id="rId115" ref="M59"/>
    <hyperlink r:id="rId116" ref="N59"/>
    <hyperlink r:id="rId117" ref="M60"/>
    <hyperlink r:id="rId118" ref="N60"/>
    <hyperlink r:id="rId119" ref="M61"/>
    <hyperlink r:id="rId120" ref="N61"/>
    <hyperlink r:id="rId121" ref="M62"/>
    <hyperlink r:id="rId122" ref="N62"/>
    <hyperlink r:id="rId123" ref="M63"/>
    <hyperlink r:id="rId124" ref="N63"/>
    <hyperlink r:id="rId125" ref="M64"/>
    <hyperlink r:id="rId126" ref="N64"/>
    <hyperlink r:id="rId127" ref="M65"/>
    <hyperlink r:id="rId128" ref="N65"/>
    <hyperlink r:id="rId129" ref="M66"/>
    <hyperlink r:id="rId130" ref="N66"/>
    <hyperlink r:id="rId131" ref="M67"/>
    <hyperlink r:id="rId132" ref="N67"/>
    <hyperlink r:id="rId133" ref="M68"/>
    <hyperlink r:id="rId134" ref="N68"/>
    <hyperlink r:id="rId135" ref="M69"/>
    <hyperlink r:id="rId136" ref="N69"/>
    <hyperlink r:id="rId137" ref="M70"/>
    <hyperlink r:id="rId138" ref="N70"/>
    <hyperlink r:id="rId139" ref="M71"/>
    <hyperlink r:id="rId140" ref="N71"/>
    <hyperlink r:id="rId141" ref="M72"/>
    <hyperlink r:id="rId142" ref="N72"/>
    <hyperlink r:id="rId143" ref="M73"/>
    <hyperlink r:id="rId144" ref="N73"/>
    <hyperlink r:id="rId145" ref="M74"/>
    <hyperlink r:id="rId146" ref="N74"/>
    <hyperlink r:id="rId147" ref="M75"/>
    <hyperlink r:id="rId148" ref="N75"/>
    <hyperlink r:id="rId149" ref="M76"/>
    <hyperlink r:id="rId150" ref="N76"/>
    <hyperlink r:id="rId151" ref="M77"/>
    <hyperlink r:id="rId152" ref="N77"/>
    <hyperlink r:id="rId153" ref="M78"/>
    <hyperlink r:id="rId154" ref="N78"/>
    <hyperlink r:id="rId155" ref="M79"/>
    <hyperlink r:id="rId156" ref="N79"/>
    <hyperlink r:id="rId157" ref="M80"/>
    <hyperlink r:id="rId158" ref="N80"/>
    <hyperlink r:id="rId159" ref="M81"/>
    <hyperlink r:id="rId160" ref="N81"/>
    <hyperlink r:id="rId161" ref="M82"/>
    <hyperlink r:id="rId162" ref="N82"/>
    <hyperlink r:id="rId163" ref="M83"/>
    <hyperlink r:id="rId164" ref="N83"/>
    <hyperlink r:id="rId165" ref="M84"/>
    <hyperlink r:id="rId166" ref="N84"/>
    <hyperlink r:id="rId167" ref="M85"/>
    <hyperlink r:id="rId168" ref="N85"/>
    <hyperlink r:id="rId169" ref="M86"/>
    <hyperlink r:id="rId170" ref="N86"/>
    <hyperlink r:id="rId171" ref="M87"/>
    <hyperlink r:id="rId172" ref="N87"/>
    <hyperlink r:id="rId173" ref="M88"/>
    <hyperlink r:id="rId174" ref="N88"/>
    <hyperlink r:id="rId175" ref="M89"/>
    <hyperlink r:id="rId176" ref="N89"/>
    <hyperlink r:id="rId177" ref="M90"/>
    <hyperlink r:id="rId178" ref="N90"/>
    <hyperlink r:id="rId179" ref="M91"/>
    <hyperlink r:id="rId180" ref="N91"/>
    <hyperlink r:id="rId181" ref="M92"/>
    <hyperlink r:id="rId182" ref="N92"/>
    <hyperlink r:id="rId183" ref="M93"/>
    <hyperlink r:id="rId184" ref="N93"/>
    <hyperlink r:id="rId185" ref="M94"/>
    <hyperlink r:id="rId186" ref="N94"/>
    <hyperlink r:id="rId187" ref="M95"/>
    <hyperlink r:id="rId188" ref="N95"/>
    <hyperlink r:id="rId189" ref="M96"/>
    <hyperlink r:id="rId190" ref="N96"/>
    <hyperlink r:id="rId191" ref="M97"/>
    <hyperlink r:id="rId192" ref="N97"/>
    <hyperlink r:id="rId193" ref="M98"/>
    <hyperlink r:id="rId194" ref="N98"/>
    <hyperlink r:id="rId195" ref="M99"/>
    <hyperlink r:id="rId196" ref="N99"/>
    <hyperlink r:id="rId197" ref="M100"/>
    <hyperlink r:id="rId198" ref="N100"/>
    <hyperlink r:id="rId199" ref="M101"/>
    <hyperlink r:id="rId200" ref="N101"/>
    <hyperlink r:id="rId201" ref="M102"/>
    <hyperlink r:id="rId202" ref="N102"/>
    <hyperlink r:id="rId203" ref="M103"/>
    <hyperlink r:id="rId204" ref="N103"/>
    <hyperlink r:id="rId205" ref="M104"/>
    <hyperlink r:id="rId206" ref="N104"/>
    <hyperlink r:id="rId207" ref="M105"/>
    <hyperlink r:id="rId208" ref="N105"/>
    <hyperlink r:id="rId209" ref="M106"/>
    <hyperlink r:id="rId210" ref="N106"/>
    <hyperlink r:id="rId211" ref="M107"/>
    <hyperlink r:id="rId212" ref="N107"/>
    <hyperlink r:id="rId213" ref="M108"/>
    <hyperlink r:id="rId214" ref="N108"/>
    <hyperlink r:id="rId215" ref="M109"/>
    <hyperlink r:id="rId216" ref="N109"/>
    <hyperlink r:id="rId217" ref="M110"/>
    <hyperlink r:id="rId218" ref="N110"/>
    <hyperlink r:id="rId219" ref="M111"/>
    <hyperlink r:id="rId220" ref="N111"/>
    <hyperlink r:id="rId221" ref="M112"/>
    <hyperlink r:id="rId222" ref="N112"/>
    <hyperlink r:id="rId223" ref="M113"/>
    <hyperlink r:id="rId224" ref="N113"/>
    <hyperlink r:id="rId225" ref="M114"/>
    <hyperlink r:id="rId226" ref="N114"/>
    <hyperlink r:id="rId227" ref="M115"/>
    <hyperlink r:id="rId228" ref="N115"/>
    <hyperlink r:id="rId229" ref="M116"/>
    <hyperlink r:id="rId230" ref="N116"/>
    <hyperlink r:id="rId231" ref="M117"/>
    <hyperlink r:id="rId232" ref="N117"/>
    <hyperlink r:id="rId233" ref="M118"/>
    <hyperlink r:id="rId234" ref="N118"/>
    <hyperlink r:id="rId235" ref="M119"/>
    <hyperlink r:id="rId236" ref="N119"/>
    <hyperlink r:id="rId237" ref="M120"/>
    <hyperlink r:id="rId238" ref="N120"/>
    <hyperlink r:id="rId239" ref="M121"/>
    <hyperlink r:id="rId240" ref="N121"/>
    <hyperlink r:id="rId241" ref="M122"/>
    <hyperlink r:id="rId242" ref="N122"/>
    <hyperlink r:id="rId243" ref="M123"/>
    <hyperlink r:id="rId244" ref="N123"/>
    <hyperlink r:id="rId245" ref="M124"/>
    <hyperlink r:id="rId246" ref="N124"/>
    <hyperlink r:id="rId247" ref="M125"/>
    <hyperlink r:id="rId248" ref="N125"/>
  </hyperlinks>
  <printOptions/>
  <pageMargins bottom="0.75" footer="0.0" header="0.0" left="0.7" right="0.7" top="0.75"/>
  <pageSetup orientation="landscape"/>
  <drawing r:id="rId2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2018-10-05T13:40:05Z</dcterms:created>
  <dc:creator>Microsoft Office User</dc:creator>
</cp:coreProperties>
</file>