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7230" activeTab="1"/>
  </bookViews>
  <sheets>
    <sheet name="Lead Data" sheetId="1" r:id="rId1"/>
    <sheet name="Coal Data" sheetId="2" r:id="rId2"/>
  </sheets>
  <calcPr calcId="145621"/>
</workbook>
</file>

<file path=xl/calcChain.xml><?xml version="1.0" encoding="utf-8"?>
<calcChain xmlns="http://schemas.openxmlformats.org/spreadsheetml/2006/main">
  <c r="E24" i="2" l="1"/>
  <c r="B24" i="2"/>
  <c r="E24" i="1"/>
  <c r="B24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<sst xmlns="http://schemas.openxmlformats.org/spreadsheetml/2006/main" count="20" uniqueCount="8">
  <si>
    <t>Number of Crashes on Lead Avenue</t>
  </si>
  <si>
    <t>Year</t>
  </si>
  <si>
    <t>West of I-25</t>
  </si>
  <si>
    <t>East of I-25</t>
  </si>
  <si>
    <t>Percent Change</t>
  </si>
  <si>
    <t>-</t>
  </si>
  <si>
    <t>Number of Crashes on Coal Avenue</t>
  </si>
  <si>
    <t>Total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</si>
</sst>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entury Schoolbook"/>
      <family val="1"/>
    </font>
    <font>
      <sz val="11"/>
      <color theme="1"/>
      <name val="Century Schoolbook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0" fontId="2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Crashes</a:t>
            </a:r>
            <a:r>
              <a:rPr lang="en-US" baseline="0"/>
              <a:t> </a:t>
            </a:r>
            <a:r>
              <a:rPr lang="en-US"/>
              <a:t>on Lead, West</a:t>
            </a:r>
            <a:r>
              <a:rPr lang="en-US" baseline="0"/>
              <a:t> of I-25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'Lead Data'!$B$2</c:f>
              <c:strCache>
                <c:ptCount val="1"/>
                <c:pt idx="0">
                  <c:v>West of I-25</c:v>
                </c:pt>
              </c:strCache>
            </c:strRef>
          </c:tx>
          <c:marker>
            <c:symbol val="none"/>
          </c:marker>
          <c:cat>
            <c:numRef>
              <c:f>'Lead Data'!$A$3:$A$22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'Lead Data'!$B$3:$B$22</c:f>
              <c:numCache>
                <c:formatCode>General</c:formatCode>
                <c:ptCount val="20"/>
                <c:pt idx="0">
                  <c:v>34</c:v>
                </c:pt>
                <c:pt idx="1">
                  <c:v>32</c:v>
                </c:pt>
                <c:pt idx="2">
                  <c:v>39</c:v>
                </c:pt>
                <c:pt idx="3">
                  <c:v>21</c:v>
                </c:pt>
                <c:pt idx="4">
                  <c:v>19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28</c:v>
                </c:pt>
                <c:pt idx="13">
                  <c:v>33</c:v>
                </c:pt>
                <c:pt idx="14">
                  <c:v>25</c:v>
                </c:pt>
                <c:pt idx="15">
                  <c:v>19</c:v>
                </c:pt>
                <c:pt idx="16">
                  <c:v>17</c:v>
                </c:pt>
                <c:pt idx="17">
                  <c:v>9</c:v>
                </c:pt>
                <c:pt idx="18">
                  <c:v>7</c:v>
                </c:pt>
                <c:pt idx="1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6208"/>
        <c:axId val="51452544"/>
      </c:lineChart>
      <c:catAx>
        <c:axId val="512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52544"/>
        <c:crosses val="autoZero"/>
        <c:auto val="1"/>
        <c:lblAlgn val="ctr"/>
        <c:lblOffset val="100"/>
        <c:noMultiLvlLbl val="0"/>
      </c:catAx>
      <c:valAx>
        <c:axId val="51452544"/>
        <c:scaling>
          <c:orientation val="minMax"/>
          <c:max val="4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4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Crashes on Lead, East of I-25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'Lead Data'!$E$3:$E$22</c:f>
              <c:strCache>
                <c:ptCount val="1"/>
                <c:pt idx="0">
                  <c:v>124 132 142 142 110 106 93 118 100 93 95 101 100 78 67 80 69 43 64 85</c:v>
                </c:pt>
              </c:strCache>
            </c:strRef>
          </c:tx>
          <c:marker>
            <c:symbol val="none"/>
          </c:marker>
          <c:cat>
            <c:numRef>
              <c:f>'Lead Data'!$D$3:$D$22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'Lead Data'!$E$3:$E$22</c:f>
              <c:numCache>
                <c:formatCode>General</c:formatCode>
                <c:ptCount val="20"/>
                <c:pt idx="0">
                  <c:v>124</c:v>
                </c:pt>
                <c:pt idx="1">
                  <c:v>132</c:v>
                </c:pt>
                <c:pt idx="2">
                  <c:v>142</c:v>
                </c:pt>
                <c:pt idx="3">
                  <c:v>142</c:v>
                </c:pt>
                <c:pt idx="4">
                  <c:v>110</c:v>
                </c:pt>
                <c:pt idx="5">
                  <c:v>106</c:v>
                </c:pt>
                <c:pt idx="6">
                  <c:v>93</c:v>
                </c:pt>
                <c:pt idx="7">
                  <c:v>118</c:v>
                </c:pt>
                <c:pt idx="8">
                  <c:v>100</c:v>
                </c:pt>
                <c:pt idx="9">
                  <c:v>93</c:v>
                </c:pt>
                <c:pt idx="10">
                  <c:v>95</c:v>
                </c:pt>
                <c:pt idx="11">
                  <c:v>101</c:v>
                </c:pt>
                <c:pt idx="12">
                  <c:v>100</c:v>
                </c:pt>
                <c:pt idx="13">
                  <c:v>78</c:v>
                </c:pt>
                <c:pt idx="14">
                  <c:v>67</c:v>
                </c:pt>
                <c:pt idx="15">
                  <c:v>80</c:v>
                </c:pt>
                <c:pt idx="16">
                  <c:v>69</c:v>
                </c:pt>
                <c:pt idx="17">
                  <c:v>43</c:v>
                </c:pt>
                <c:pt idx="18">
                  <c:v>64</c:v>
                </c:pt>
                <c:pt idx="19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1120"/>
        <c:axId val="93221632"/>
      </c:lineChart>
      <c:catAx>
        <c:axId val="92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21632"/>
        <c:crosses val="autoZero"/>
        <c:auto val="1"/>
        <c:lblAlgn val="ctr"/>
        <c:lblOffset val="100"/>
        <c:noMultiLvlLbl val="0"/>
      </c:catAx>
      <c:valAx>
        <c:axId val="932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2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Crashes on Coal, West of I-25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6159928295376789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'Coal Data'!$A$3:$A$22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'Coal Data'!$B$3:$B$22</c:f>
              <c:numCache>
                <c:formatCode>General</c:formatCode>
                <c:ptCount val="20"/>
                <c:pt idx="0">
                  <c:v>29</c:v>
                </c:pt>
                <c:pt idx="1">
                  <c:v>24</c:v>
                </c:pt>
                <c:pt idx="2">
                  <c:v>33</c:v>
                </c:pt>
                <c:pt idx="3">
                  <c:v>21</c:v>
                </c:pt>
                <c:pt idx="4">
                  <c:v>16</c:v>
                </c:pt>
                <c:pt idx="5">
                  <c:v>22</c:v>
                </c:pt>
                <c:pt idx="6">
                  <c:v>28</c:v>
                </c:pt>
                <c:pt idx="7">
                  <c:v>35</c:v>
                </c:pt>
                <c:pt idx="8">
                  <c:v>22</c:v>
                </c:pt>
                <c:pt idx="9">
                  <c:v>29</c:v>
                </c:pt>
                <c:pt idx="10">
                  <c:v>29</c:v>
                </c:pt>
                <c:pt idx="11">
                  <c:v>35</c:v>
                </c:pt>
                <c:pt idx="12">
                  <c:v>17</c:v>
                </c:pt>
                <c:pt idx="13">
                  <c:v>19</c:v>
                </c:pt>
                <c:pt idx="14">
                  <c:v>16</c:v>
                </c:pt>
                <c:pt idx="15">
                  <c:v>12</c:v>
                </c:pt>
                <c:pt idx="16">
                  <c:v>23</c:v>
                </c:pt>
                <c:pt idx="17">
                  <c:v>13</c:v>
                </c:pt>
                <c:pt idx="18">
                  <c:v>9</c:v>
                </c:pt>
                <c:pt idx="1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0000"/>
        <c:axId val="51121536"/>
      </c:lineChart>
      <c:catAx>
        <c:axId val="51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21536"/>
        <c:crosses val="autoZero"/>
        <c:auto val="1"/>
        <c:lblAlgn val="ctr"/>
        <c:lblOffset val="100"/>
        <c:noMultiLvlLbl val="0"/>
      </c:catAx>
      <c:valAx>
        <c:axId val="51121536"/>
        <c:scaling>
          <c:orientation val="minMax"/>
          <c:max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2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Crashes on Coal, East of I-25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'Coal Data'!$D$3:$D$22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'Coal Data'!$E$3:$E$22</c:f>
              <c:numCache>
                <c:formatCode>General</c:formatCode>
                <c:ptCount val="20"/>
                <c:pt idx="0">
                  <c:v>88</c:v>
                </c:pt>
                <c:pt idx="1">
                  <c:v>88</c:v>
                </c:pt>
                <c:pt idx="2">
                  <c:v>100</c:v>
                </c:pt>
                <c:pt idx="3">
                  <c:v>93</c:v>
                </c:pt>
                <c:pt idx="4">
                  <c:v>82</c:v>
                </c:pt>
                <c:pt idx="5">
                  <c:v>81</c:v>
                </c:pt>
                <c:pt idx="6">
                  <c:v>79</c:v>
                </c:pt>
                <c:pt idx="7">
                  <c:v>100</c:v>
                </c:pt>
                <c:pt idx="8">
                  <c:v>96</c:v>
                </c:pt>
                <c:pt idx="9">
                  <c:v>82</c:v>
                </c:pt>
                <c:pt idx="10">
                  <c:v>106</c:v>
                </c:pt>
                <c:pt idx="11">
                  <c:v>112</c:v>
                </c:pt>
                <c:pt idx="12">
                  <c:v>92</c:v>
                </c:pt>
                <c:pt idx="13">
                  <c:v>67</c:v>
                </c:pt>
                <c:pt idx="14">
                  <c:v>78</c:v>
                </c:pt>
                <c:pt idx="15">
                  <c:v>56</c:v>
                </c:pt>
                <c:pt idx="16">
                  <c:v>69</c:v>
                </c:pt>
                <c:pt idx="17">
                  <c:v>51</c:v>
                </c:pt>
                <c:pt idx="18">
                  <c:v>62</c:v>
                </c:pt>
                <c:pt idx="19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8064"/>
        <c:axId val="93208576"/>
      </c:lineChart>
      <c:catAx>
        <c:axId val="924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08576"/>
        <c:crosses val="autoZero"/>
        <c:auto val="1"/>
        <c:lblAlgn val="ctr"/>
        <c:lblOffset val="100"/>
        <c:noMultiLvlLbl val="0"/>
      </c:catAx>
      <c:valAx>
        <c:axId val="93208576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395287</xdr:rowOff>
    </xdr:from>
    <xdr:to>
      <xdr:col>22</xdr:col>
      <xdr:colOff>438150</xdr:colOff>
      <xdr:row>14</xdr:row>
      <xdr:rowOff>152401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33618</xdr:colOff>
      <xdr:row>15</xdr:row>
      <xdr:rowOff>71437</xdr:rowOff>
    </xdr:from>
    <xdr:to>
      <xdr:col>22</xdr:col>
      <xdr:colOff>514350</xdr:colOff>
      <xdr:row>29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138112</xdr:rowOff>
    </xdr:from>
    <xdr:to>
      <xdr:col>19</xdr:col>
      <xdr:colOff>285749</xdr:colOff>
      <xdr:row>11</xdr:row>
      <xdr:rowOff>33337</xdr:rowOff>
    </xdr:to>
    <xdr:graphicFrame macro="">
      <xdr:nvGraphicFramePr>
        <xdr:cNvPr id="2" name="Chart 1" title="te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12</xdr:row>
      <xdr:rowOff>90487</xdr:rowOff>
    </xdr:from>
    <xdr:to>
      <xdr:col>19</xdr:col>
      <xdr:colOff>200025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A24" sqref="A24:E24"/>
    </sheetView>
  </sheetViews>
  <sheetFormatPr defaultRowHeight="15" x14ac:dyDescent="0.25"/>
  <cols>
    <col min="3" max="4" width="11.28515625" customWidth="1"/>
    <col min="6" max="6" width="12.5703125" customWidth="1"/>
  </cols>
  <sheetData>
    <row r="1" spans="1:6" ht="31.5" customHeight="1" x14ac:dyDescent="0.25">
      <c r="A1" s="8" t="s">
        <v>0</v>
      </c>
      <c r="B1" s="9"/>
      <c r="C1" s="9"/>
      <c r="D1" s="9"/>
      <c r="E1" s="9"/>
      <c r="F1" s="10"/>
    </row>
    <row r="2" spans="1:6" ht="31.5" x14ac:dyDescent="0.25">
      <c r="A2" s="3" t="s">
        <v>1</v>
      </c>
      <c r="B2" s="3" t="s">
        <v>2</v>
      </c>
      <c r="C2" s="4" t="s">
        <v>4</v>
      </c>
      <c r="D2" s="4" t="s">
        <v>1</v>
      </c>
      <c r="E2" s="3" t="s">
        <v>3</v>
      </c>
      <c r="F2" s="5" t="s">
        <v>4</v>
      </c>
    </row>
    <row r="3" spans="1:6" ht="15.75" x14ac:dyDescent="0.25">
      <c r="A3" s="6">
        <v>1994</v>
      </c>
      <c r="B3" s="6">
        <v>34</v>
      </c>
      <c r="C3" s="2" t="s">
        <v>5</v>
      </c>
      <c r="D3" s="6">
        <v>1994</v>
      </c>
      <c r="E3" s="6">
        <v>124</v>
      </c>
      <c r="F3" s="2" t="s">
        <v>5</v>
      </c>
    </row>
    <row r="4" spans="1:6" ht="15.75" x14ac:dyDescent="0.25">
      <c r="A4" s="6">
        <v>1995</v>
      </c>
      <c r="B4" s="6">
        <v>32</v>
      </c>
      <c r="C4" s="7">
        <f>(B4-B3)/B3</f>
        <v>-5.8823529411764705E-2</v>
      </c>
      <c r="D4" s="6">
        <v>1995</v>
      </c>
      <c r="E4" s="6">
        <v>132</v>
      </c>
      <c r="F4" s="7">
        <f>(E4-E3)/E3</f>
        <v>6.4516129032258063E-2</v>
      </c>
    </row>
    <row r="5" spans="1:6" ht="15.75" x14ac:dyDescent="0.25">
      <c r="A5" s="6">
        <v>1996</v>
      </c>
      <c r="B5" s="6">
        <v>39</v>
      </c>
      <c r="C5" s="7">
        <f t="shared" ref="C5:C22" si="0">(B5-B4)/B4</f>
        <v>0.21875</v>
      </c>
      <c r="D5" s="6">
        <v>1996</v>
      </c>
      <c r="E5" s="6">
        <v>142</v>
      </c>
      <c r="F5" s="7">
        <f t="shared" ref="F5:F22" si="1">(E5-E4)/E4</f>
        <v>7.575757575757576E-2</v>
      </c>
    </row>
    <row r="6" spans="1:6" ht="15.75" x14ac:dyDescent="0.25">
      <c r="A6" s="6">
        <v>1997</v>
      </c>
      <c r="B6" s="6">
        <v>21</v>
      </c>
      <c r="C6" s="7">
        <f t="shared" si="0"/>
        <v>-0.46153846153846156</v>
      </c>
      <c r="D6" s="6">
        <v>1997</v>
      </c>
      <c r="E6" s="6">
        <v>142</v>
      </c>
      <c r="F6" s="7">
        <f t="shared" si="1"/>
        <v>0</v>
      </c>
    </row>
    <row r="7" spans="1:6" ht="15.75" x14ac:dyDescent="0.25">
      <c r="A7" s="6">
        <v>1998</v>
      </c>
      <c r="B7" s="6">
        <v>19</v>
      </c>
      <c r="C7" s="7">
        <f t="shared" si="0"/>
        <v>-9.5238095238095233E-2</v>
      </c>
      <c r="D7" s="6">
        <v>1998</v>
      </c>
      <c r="E7" s="6">
        <v>110</v>
      </c>
      <c r="F7" s="7">
        <f t="shared" si="1"/>
        <v>-0.22535211267605634</v>
      </c>
    </row>
    <row r="8" spans="1:6" ht="15.75" x14ac:dyDescent="0.25">
      <c r="A8" s="6">
        <v>1999</v>
      </c>
      <c r="B8" s="6">
        <v>24</v>
      </c>
      <c r="C8" s="7">
        <f t="shared" si="0"/>
        <v>0.26315789473684209</v>
      </c>
      <c r="D8" s="6">
        <v>1999</v>
      </c>
      <c r="E8" s="6">
        <v>106</v>
      </c>
      <c r="F8" s="7">
        <f t="shared" si="1"/>
        <v>-3.6363636363636362E-2</v>
      </c>
    </row>
    <row r="9" spans="1:6" ht="15.75" x14ac:dyDescent="0.25">
      <c r="A9" s="6">
        <v>2000</v>
      </c>
      <c r="B9" s="6">
        <v>24</v>
      </c>
      <c r="C9" s="7">
        <f t="shared" si="0"/>
        <v>0</v>
      </c>
      <c r="D9" s="6">
        <v>2000</v>
      </c>
      <c r="E9" s="6">
        <v>93</v>
      </c>
      <c r="F9" s="7">
        <f t="shared" si="1"/>
        <v>-0.12264150943396226</v>
      </c>
    </row>
    <row r="10" spans="1:6" ht="15.75" x14ac:dyDescent="0.25">
      <c r="A10" s="6">
        <v>2001</v>
      </c>
      <c r="B10" s="6">
        <v>27</v>
      </c>
      <c r="C10" s="7">
        <f t="shared" si="0"/>
        <v>0.125</v>
      </c>
      <c r="D10" s="6">
        <v>2001</v>
      </c>
      <c r="E10" s="6">
        <v>118</v>
      </c>
      <c r="F10" s="7">
        <f t="shared" si="1"/>
        <v>0.26881720430107525</v>
      </c>
    </row>
    <row r="11" spans="1:6" ht="15.75" x14ac:dyDescent="0.25">
      <c r="A11" s="6">
        <v>2002</v>
      </c>
      <c r="B11" s="6">
        <v>23</v>
      </c>
      <c r="C11" s="7">
        <f t="shared" si="0"/>
        <v>-0.14814814814814814</v>
      </c>
      <c r="D11" s="6">
        <v>2002</v>
      </c>
      <c r="E11" s="6">
        <v>100</v>
      </c>
      <c r="F11" s="7">
        <f t="shared" si="1"/>
        <v>-0.15254237288135594</v>
      </c>
    </row>
    <row r="12" spans="1:6" ht="15.75" x14ac:dyDescent="0.25">
      <c r="A12" s="6">
        <v>2003</v>
      </c>
      <c r="B12" s="6">
        <v>25</v>
      </c>
      <c r="C12" s="7">
        <f t="shared" si="0"/>
        <v>8.6956521739130432E-2</v>
      </c>
      <c r="D12" s="6">
        <v>2003</v>
      </c>
      <c r="E12" s="6">
        <v>93</v>
      </c>
      <c r="F12" s="7">
        <f t="shared" si="1"/>
        <v>-7.0000000000000007E-2</v>
      </c>
    </row>
    <row r="13" spans="1:6" ht="15.75" x14ac:dyDescent="0.25">
      <c r="A13" s="6">
        <v>2004</v>
      </c>
      <c r="B13" s="6">
        <v>25</v>
      </c>
      <c r="C13" s="7">
        <f t="shared" si="0"/>
        <v>0</v>
      </c>
      <c r="D13" s="6">
        <v>2004</v>
      </c>
      <c r="E13" s="6">
        <v>95</v>
      </c>
      <c r="F13" s="7">
        <f t="shared" si="1"/>
        <v>2.1505376344086023E-2</v>
      </c>
    </row>
    <row r="14" spans="1:6" ht="15.75" x14ac:dyDescent="0.25">
      <c r="A14" s="6">
        <v>2005</v>
      </c>
      <c r="B14" s="6">
        <v>20</v>
      </c>
      <c r="C14" s="7">
        <f t="shared" si="0"/>
        <v>-0.2</v>
      </c>
      <c r="D14" s="6">
        <v>2005</v>
      </c>
      <c r="E14" s="6">
        <v>101</v>
      </c>
      <c r="F14" s="7">
        <f t="shared" si="1"/>
        <v>6.3157894736842107E-2</v>
      </c>
    </row>
    <row r="15" spans="1:6" ht="15.75" x14ac:dyDescent="0.25">
      <c r="A15" s="6">
        <v>2006</v>
      </c>
      <c r="B15" s="6">
        <v>28</v>
      </c>
      <c r="C15" s="7">
        <f t="shared" si="0"/>
        <v>0.4</v>
      </c>
      <c r="D15" s="6">
        <v>2006</v>
      </c>
      <c r="E15" s="6">
        <v>100</v>
      </c>
      <c r="F15" s="7">
        <f t="shared" si="1"/>
        <v>-9.9009900990099011E-3</v>
      </c>
    </row>
    <row r="16" spans="1:6" ht="15.75" x14ac:dyDescent="0.25">
      <c r="A16" s="6">
        <v>2007</v>
      </c>
      <c r="B16" s="6">
        <v>33</v>
      </c>
      <c r="C16" s="7">
        <f t="shared" si="0"/>
        <v>0.17857142857142858</v>
      </c>
      <c r="D16" s="6">
        <v>2007</v>
      </c>
      <c r="E16" s="6">
        <v>78</v>
      </c>
      <c r="F16" s="7">
        <f t="shared" si="1"/>
        <v>-0.22</v>
      </c>
    </row>
    <row r="17" spans="1:6" ht="15.75" x14ac:dyDescent="0.25">
      <c r="A17" s="6">
        <v>2008</v>
      </c>
      <c r="B17" s="6">
        <v>25</v>
      </c>
      <c r="C17" s="7">
        <f t="shared" si="0"/>
        <v>-0.24242424242424243</v>
      </c>
      <c r="D17" s="6">
        <v>2008</v>
      </c>
      <c r="E17" s="6">
        <v>67</v>
      </c>
      <c r="F17" s="7">
        <f t="shared" si="1"/>
        <v>-0.14102564102564102</v>
      </c>
    </row>
    <row r="18" spans="1:6" ht="15.75" x14ac:dyDescent="0.25">
      <c r="A18" s="6">
        <v>2009</v>
      </c>
      <c r="B18" s="6">
        <v>19</v>
      </c>
      <c r="C18" s="7">
        <f t="shared" si="0"/>
        <v>-0.24</v>
      </c>
      <c r="D18" s="6">
        <v>2009</v>
      </c>
      <c r="E18" s="6">
        <v>80</v>
      </c>
      <c r="F18" s="7">
        <f t="shared" si="1"/>
        <v>0.19402985074626866</v>
      </c>
    </row>
    <row r="19" spans="1:6" ht="15.75" x14ac:dyDescent="0.25">
      <c r="A19" s="6">
        <v>2010</v>
      </c>
      <c r="B19" s="6">
        <v>17</v>
      </c>
      <c r="C19" s="7">
        <f t="shared" si="0"/>
        <v>-0.10526315789473684</v>
      </c>
      <c r="D19" s="6">
        <v>2010</v>
      </c>
      <c r="E19" s="6">
        <v>69</v>
      </c>
      <c r="F19" s="7">
        <f t="shared" si="1"/>
        <v>-0.13750000000000001</v>
      </c>
    </row>
    <row r="20" spans="1:6" ht="15.75" x14ac:dyDescent="0.25">
      <c r="A20" s="6">
        <v>2011</v>
      </c>
      <c r="B20" s="6">
        <v>9</v>
      </c>
      <c r="C20" s="7">
        <f t="shared" si="0"/>
        <v>-0.47058823529411764</v>
      </c>
      <c r="D20" s="6">
        <v>2011</v>
      </c>
      <c r="E20" s="6">
        <v>43</v>
      </c>
      <c r="F20" s="7">
        <f t="shared" si="1"/>
        <v>-0.37681159420289856</v>
      </c>
    </row>
    <row r="21" spans="1:6" ht="15.75" x14ac:dyDescent="0.25">
      <c r="A21" s="6">
        <v>2012</v>
      </c>
      <c r="B21" s="6">
        <v>7</v>
      </c>
      <c r="C21" s="7">
        <f t="shared" si="0"/>
        <v>-0.22222222222222221</v>
      </c>
      <c r="D21" s="6">
        <v>2012</v>
      </c>
      <c r="E21" s="6">
        <v>64</v>
      </c>
      <c r="F21" s="7">
        <f t="shared" si="1"/>
        <v>0.48837209302325579</v>
      </c>
    </row>
    <row r="22" spans="1:6" ht="15.75" x14ac:dyDescent="0.25">
      <c r="A22" s="6">
        <v>2013</v>
      </c>
      <c r="B22" s="6">
        <v>17</v>
      </c>
      <c r="C22" s="7">
        <f t="shared" si="0"/>
        <v>1.4285714285714286</v>
      </c>
      <c r="D22" s="6">
        <v>2013</v>
      </c>
      <c r="E22" s="6">
        <v>85</v>
      </c>
      <c r="F22" s="7">
        <f t="shared" si="1"/>
        <v>0.328125</v>
      </c>
    </row>
    <row r="24" spans="1:6" x14ac:dyDescent="0.25">
      <c r="A24" s="1" t="s">
        <v>7</v>
      </c>
      <c r="B24" s="1">
        <f>SUM(B3:B23)</f>
        <v>468</v>
      </c>
      <c r="C24" s="1"/>
      <c r="D24" s="1"/>
      <c r="E24" s="1">
        <f>SUM(E3:E23)</f>
        <v>1942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32" sqref="C32"/>
    </sheetView>
  </sheetViews>
  <sheetFormatPr defaultRowHeight="15" x14ac:dyDescent="0.25"/>
  <cols>
    <col min="3" max="4" width="11.85546875" customWidth="1"/>
    <col min="5" max="5" width="11.42578125" customWidth="1"/>
    <col min="6" max="6" width="11.7109375" customWidth="1"/>
  </cols>
  <sheetData>
    <row r="1" spans="1:6" ht="31.5" customHeight="1" x14ac:dyDescent="0.25">
      <c r="A1" s="8" t="s">
        <v>6</v>
      </c>
      <c r="B1" s="9"/>
      <c r="C1" s="9"/>
      <c r="D1" s="9"/>
      <c r="E1" s="9"/>
      <c r="F1" s="10"/>
    </row>
    <row r="2" spans="1:6" ht="51" customHeight="1" x14ac:dyDescent="0.25">
      <c r="A2" s="3" t="s">
        <v>1</v>
      </c>
      <c r="B2" s="3" t="s">
        <v>2</v>
      </c>
      <c r="C2" s="3" t="s">
        <v>4</v>
      </c>
      <c r="D2" s="3" t="s">
        <v>1</v>
      </c>
      <c r="E2" s="3" t="s">
        <v>3</v>
      </c>
      <c r="F2" s="5" t="s">
        <v>4</v>
      </c>
    </row>
    <row r="3" spans="1:6" ht="15.75" x14ac:dyDescent="0.25">
      <c r="A3" s="6">
        <v>1994</v>
      </c>
      <c r="B3" s="6">
        <v>29</v>
      </c>
      <c r="C3" s="6" t="s">
        <v>5</v>
      </c>
      <c r="D3" s="6">
        <v>1994</v>
      </c>
      <c r="E3" s="6">
        <v>88</v>
      </c>
      <c r="F3" s="2" t="s">
        <v>5</v>
      </c>
    </row>
    <row r="4" spans="1:6" ht="15.75" x14ac:dyDescent="0.25">
      <c r="A4" s="6">
        <v>1995</v>
      </c>
      <c r="B4" s="6">
        <v>24</v>
      </c>
      <c r="C4" s="11">
        <f>(B4-B3)/B3</f>
        <v>-0.17241379310344829</v>
      </c>
      <c r="D4" s="6">
        <v>1995</v>
      </c>
      <c r="E4" s="6">
        <v>88</v>
      </c>
      <c r="F4" s="7">
        <f>(E4-E3)/E3</f>
        <v>0</v>
      </c>
    </row>
    <row r="5" spans="1:6" ht="15.75" x14ac:dyDescent="0.25">
      <c r="A5" s="6">
        <v>1996</v>
      </c>
      <c r="B5" s="6">
        <v>33</v>
      </c>
      <c r="C5" s="11">
        <f t="shared" ref="C5:C22" si="0">(B5-B4)/B4</f>
        <v>0.375</v>
      </c>
      <c r="D5" s="6">
        <v>1996</v>
      </c>
      <c r="E5" s="6">
        <v>100</v>
      </c>
      <c r="F5" s="7">
        <f t="shared" ref="F5:F22" si="1">(E5-E4)/E4</f>
        <v>0.13636363636363635</v>
      </c>
    </row>
    <row r="6" spans="1:6" ht="15.75" x14ac:dyDescent="0.25">
      <c r="A6" s="6">
        <v>1997</v>
      </c>
      <c r="B6" s="6">
        <v>21</v>
      </c>
      <c r="C6" s="11">
        <f t="shared" si="0"/>
        <v>-0.36363636363636365</v>
      </c>
      <c r="D6" s="6">
        <v>1997</v>
      </c>
      <c r="E6" s="6">
        <v>93</v>
      </c>
      <c r="F6" s="7">
        <f t="shared" si="1"/>
        <v>-7.0000000000000007E-2</v>
      </c>
    </row>
    <row r="7" spans="1:6" ht="15.75" x14ac:dyDescent="0.25">
      <c r="A7" s="6">
        <v>1998</v>
      </c>
      <c r="B7" s="6">
        <v>16</v>
      </c>
      <c r="C7" s="11">
        <f t="shared" si="0"/>
        <v>-0.23809523809523808</v>
      </c>
      <c r="D7" s="6">
        <v>1998</v>
      </c>
      <c r="E7" s="6">
        <v>82</v>
      </c>
      <c r="F7" s="7">
        <f t="shared" si="1"/>
        <v>-0.11827956989247312</v>
      </c>
    </row>
    <row r="8" spans="1:6" ht="15.75" x14ac:dyDescent="0.25">
      <c r="A8" s="6">
        <v>1999</v>
      </c>
      <c r="B8" s="6">
        <v>22</v>
      </c>
      <c r="C8" s="11">
        <f t="shared" si="0"/>
        <v>0.375</v>
      </c>
      <c r="D8" s="6">
        <v>1999</v>
      </c>
      <c r="E8" s="6">
        <v>81</v>
      </c>
      <c r="F8" s="7">
        <f t="shared" si="1"/>
        <v>-1.2195121951219513E-2</v>
      </c>
    </row>
    <row r="9" spans="1:6" ht="15.75" x14ac:dyDescent="0.25">
      <c r="A9" s="6">
        <v>2000</v>
      </c>
      <c r="B9" s="6">
        <v>28</v>
      </c>
      <c r="C9" s="11">
        <f t="shared" si="0"/>
        <v>0.27272727272727271</v>
      </c>
      <c r="D9" s="6">
        <v>2000</v>
      </c>
      <c r="E9" s="6">
        <v>79</v>
      </c>
      <c r="F9" s="7">
        <f t="shared" si="1"/>
        <v>-2.4691358024691357E-2</v>
      </c>
    </row>
    <row r="10" spans="1:6" ht="15.75" x14ac:dyDescent="0.25">
      <c r="A10" s="6">
        <v>2001</v>
      </c>
      <c r="B10" s="6">
        <v>35</v>
      </c>
      <c r="C10" s="11">
        <f t="shared" si="0"/>
        <v>0.25</v>
      </c>
      <c r="D10" s="6">
        <v>2001</v>
      </c>
      <c r="E10" s="6">
        <v>100</v>
      </c>
      <c r="F10" s="7">
        <f t="shared" si="1"/>
        <v>0.26582278481012656</v>
      </c>
    </row>
    <row r="11" spans="1:6" ht="15.75" x14ac:dyDescent="0.25">
      <c r="A11" s="6">
        <v>2002</v>
      </c>
      <c r="B11" s="6">
        <v>22</v>
      </c>
      <c r="C11" s="11">
        <f t="shared" si="0"/>
        <v>-0.37142857142857144</v>
      </c>
      <c r="D11" s="6">
        <v>2002</v>
      </c>
      <c r="E11" s="6">
        <v>96</v>
      </c>
      <c r="F11" s="7">
        <f t="shared" si="1"/>
        <v>-0.04</v>
      </c>
    </row>
    <row r="12" spans="1:6" ht="15.75" x14ac:dyDescent="0.25">
      <c r="A12" s="6">
        <v>2003</v>
      </c>
      <c r="B12" s="6">
        <v>29</v>
      </c>
      <c r="C12" s="11">
        <f t="shared" si="0"/>
        <v>0.31818181818181818</v>
      </c>
      <c r="D12" s="6">
        <v>2003</v>
      </c>
      <c r="E12" s="6">
        <v>82</v>
      </c>
      <c r="F12" s="7">
        <f t="shared" si="1"/>
        <v>-0.14583333333333334</v>
      </c>
    </row>
    <row r="13" spans="1:6" ht="15.75" x14ac:dyDescent="0.25">
      <c r="A13" s="6">
        <v>2004</v>
      </c>
      <c r="B13" s="6">
        <v>29</v>
      </c>
      <c r="C13" s="11">
        <f t="shared" si="0"/>
        <v>0</v>
      </c>
      <c r="D13" s="6">
        <v>2004</v>
      </c>
      <c r="E13" s="6">
        <v>106</v>
      </c>
      <c r="F13" s="7">
        <f t="shared" si="1"/>
        <v>0.29268292682926828</v>
      </c>
    </row>
    <row r="14" spans="1:6" ht="15.75" x14ac:dyDescent="0.25">
      <c r="A14" s="6">
        <v>2005</v>
      </c>
      <c r="B14" s="6">
        <v>35</v>
      </c>
      <c r="C14" s="11">
        <f t="shared" si="0"/>
        <v>0.20689655172413793</v>
      </c>
      <c r="D14" s="6">
        <v>2005</v>
      </c>
      <c r="E14" s="6">
        <v>112</v>
      </c>
      <c r="F14" s="7">
        <f t="shared" si="1"/>
        <v>5.6603773584905662E-2</v>
      </c>
    </row>
    <row r="15" spans="1:6" ht="15.75" x14ac:dyDescent="0.25">
      <c r="A15" s="6">
        <v>2006</v>
      </c>
      <c r="B15" s="6">
        <v>17</v>
      </c>
      <c r="C15" s="11">
        <f t="shared" si="0"/>
        <v>-0.51428571428571423</v>
      </c>
      <c r="D15" s="6">
        <v>2006</v>
      </c>
      <c r="E15" s="6">
        <v>92</v>
      </c>
      <c r="F15" s="7">
        <f t="shared" si="1"/>
        <v>-0.17857142857142858</v>
      </c>
    </row>
    <row r="16" spans="1:6" ht="15.75" x14ac:dyDescent="0.25">
      <c r="A16" s="6">
        <v>2007</v>
      </c>
      <c r="B16" s="6">
        <v>19</v>
      </c>
      <c r="C16" s="11">
        <f t="shared" si="0"/>
        <v>0.11764705882352941</v>
      </c>
      <c r="D16" s="6">
        <v>2007</v>
      </c>
      <c r="E16" s="6">
        <v>67</v>
      </c>
      <c r="F16" s="7">
        <f t="shared" si="1"/>
        <v>-0.27173913043478259</v>
      </c>
    </row>
    <row r="17" spans="1:6" ht="15.75" x14ac:dyDescent="0.25">
      <c r="A17" s="6">
        <v>2008</v>
      </c>
      <c r="B17" s="6">
        <v>16</v>
      </c>
      <c r="C17" s="11">
        <f t="shared" si="0"/>
        <v>-0.15789473684210525</v>
      </c>
      <c r="D17" s="6">
        <v>2008</v>
      </c>
      <c r="E17" s="6">
        <v>78</v>
      </c>
      <c r="F17" s="7">
        <f t="shared" si="1"/>
        <v>0.16417910447761194</v>
      </c>
    </row>
    <row r="18" spans="1:6" ht="15.75" x14ac:dyDescent="0.25">
      <c r="A18" s="6">
        <v>2009</v>
      </c>
      <c r="B18" s="6">
        <v>12</v>
      </c>
      <c r="C18" s="11">
        <f t="shared" si="0"/>
        <v>-0.25</v>
      </c>
      <c r="D18" s="6">
        <v>2009</v>
      </c>
      <c r="E18" s="6">
        <v>56</v>
      </c>
      <c r="F18" s="7">
        <f t="shared" si="1"/>
        <v>-0.28205128205128205</v>
      </c>
    </row>
    <row r="19" spans="1:6" ht="15.75" x14ac:dyDescent="0.25">
      <c r="A19" s="6">
        <v>2010</v>
      </c>
      <c r="B19" s="6">
        <v>23</v>
      </c>
      <c r="C19" s="11">
        <f t="shared" si="0"/>
        <v>0.91666666666666663</v>
      </c>
      <c r="D19" s="6">
        <v>2010</v>
      </c>
      <c r="E19" s="6">
        <v>69</v>
      </c>
      <c r="F19" s="7">
        <f t="shared" si="1"/>
        <v>0.23214285714285715</v>
      </c>
    </row>
    <row r="20" spans="1:6" ht="15.75" x14ac:dyDescent="0.25">
      <c r="A20" s="6">
        <v>2011</v>
      </c>
      <c r="B20" s="6">
        <v>13</v>
      </c>
      <c r="C20" s="11">
        <f t="shared" si="0"/>
        <v>-0.43478260869565216</v>
      </c>
      <c r="D20" s="6">
        <v>2011</v>
      </c>
      <c r="E20" s="6">
        <v>51</v>
      </c>
      <c r="F20" s="7">
        <f t="shared" si="1"/>
        <v>-0.2608695652173913</v>
      </c>
    </row>
    <row r="21" spans="1:6" ht="15.75" x14ac:dyDescent="0.25">
      <c r="A21" s="6">
        <v>2012</v>
      </c>
      <c r="B21" s="6">
        <v>9</v>
      </c>
      <c r="C21" s="11">
        <f t="shared" si="0"/>
        <v>-0.30769230769230771</v>
      </c>
      <c r="D21" s="6">
        <v>2012</v>
      </c>
      <c r="E21" s="6">
        <v>62</v>
      </c>
      <c r="F21" s="7">
        <f t="shared" si="1"/>
        <v>0.21568627450980393</v>
      </c>
    </row>
    <row r="22" spans="1:6" ht="15.75" x14ac:dyDescent="0.25">
      <c r="A22" s="6">
        <v>2013</v>
      </c>
      <c r="B22" s="6">
        <v>18</v>
      </c>
      <c r="C22" s="11">
        <f t="shared" si="0"/>
        <v>1</v>
      </c>
      <c r="D22" s="6">
        <v>2013</v>
      </c>
      <c r="E22" s="6">
        <v>57</v>
      </c>
      <c r="F22" s="7">
        <f t="shared" si="1"/>
        <v>-8.0645161290322578E-2</v>
      </c>
    </row>
    <row r="24" spans="1:6" x14ac:dyDescent="0.25">
      <c r="A24" t="s">
        <v>7</v>
      </c>
      <c r="B24">
        <f>SUM(B3:B23)</f>
        <v>450</v>
      </c>
      <c r="E24">
        <f>SUM(E3:E23)</f>
        <v>1639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 Data</vt:lpstr>
      <vt:lpstr>Coal Data</vt:lpstr>
    </vt:vector>
  </TitlesOfParts>
  <Company>City of Albuquerque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Schultz, Shanna M.</dc:creator>
  <cp:lastModifiedBy>Schultz, Shanna M.</cp:lastModifiedBy>
  <dcterms:created xsi:type="dcterms:W3CDTF">2016-03-11T21:53:44Z</dcterms:created>
  <dcterms:modified xsi:type="dcterms:W3CDTF">2016-03-11T22:15:45Z</dcterms:modified>
</cp:coreProperties>
</file>