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/Desktop/distsystemsA3/"/>
    </mc:Choice>
  </mc:AlternateContent>
  <xr:revisionPtr revIDLastSave="0" documentId="8_{11974D74-FCD2-7449-B059-87748EAC3947}" xr6:coauthVersionLast="36" xr6:coauthVersionMax="36" xr10:uidLastSave="{00000000-0000-0000-0000-000000000000}"/>
  <bookViews>
    <workbookView xWindow="380" yWindow="460" windowWidth="28040" windowHeight="17040" xr2:uid="{8B2F298F-17D5-3E4A-9AF0-FE96F7DA0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/>
  <c r="C21" i="1"/>
  <c r="I22" i="1"/>
  <c r="I23" i="1"/>
  <c r="H22" i="1"/>
  <c r="H23" i="1"/>
  <c r="G22" i="1"/>
  <c r="G23" i="1"/>
  <c r="H21" i="1"/>
  <c r="I21" i="1"/>
  <c r="G21" i="1"/>
  <c r="B22" i="1"/>
  <c r="B23" i="1"/>
  <c r="B21" i="1"/>
  <c r="E23" i="1"/>
  <c r="F23" i="1"/>
  <c r="D23" i="1"/>
  <c r="E22" i="1"/>
  <c r="F22" i="1"/>
  <c r="D22" i="1"/>
  <c r="E21" i="1"/>
  <c r="F21" i="1"/>
  <c r="D21" i="1"/>
  <c r="B17" i="1"/>
  <c r="E17" i="1"/>
  <c r="F17" i="1"/>
  <c r="D17" i="1"/>
  <c r="F16" i="1"/>
  <c r="E16" i="1"/>
  <c r="D16" i="1"/>
  <c r="B16" i="1" s="1"/>
  <c r="D11" i="1"/>
  <c r="C11" i="1"/>
  <c r="B11" i="1"/>
</calcChain>
</file>

<file path=xl/sharedStrings.xml><?xml version="1.0" encoding="utf-8"?>
<sst xmlns="http://schemas.openxmlformats.org/spreadsheetml/2006/main" count="24" uniqueCount="15">
  <si>
    <t>1pub,1broker,1sub</t>
  </si>
  <si>
    <t>Pub to Broker</t>
  </si>
  <si>
    <t>Pub sent</t>
  </si>
  <si>
    <t>Broker received</t>
  </si>
  <si>
    <t>Broker sent</t>
  </si>
  <si>
    <t>Sub received</t>
  </si>
  <si>
    <t>Trial 1</t>
  </si>
  <si>
    <t>Trial 2</t>
  </si>
  <si>
    <t>Trial 3</t>
  </si>
  <si>
    <t>1pub,1broker,5sub</t>
  </si>
  <si>
    <t>Avg Sub received</t>
  </si>
  <si>
    <t>Stage by stage breakdown</t>
  </si>
  <si>
    <t>In Broker</t>
  </si>
  <si>
    <t>Broker to Sub</t>
  </si>
  <si>
    <t>End-to-End Latencey Avg for One Message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</si>
</sst>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Sheet1!$A$16:$A$17</c:f>
              <c:strCache>
                <c:ptCount val="2"/>
                <c:pt idx="0">
                  <c:v>1pub,1broker,1sub</c:v>
                </c:pt>
                <c:pt idx="1">
                  <c:v>1pub,1broker,5sub</c:v>
                </c:pt>
              </c:strCache>
            </c:strRef>
          </c:cat>
          <c:val>
            <c:numRef>
              <c:f>Sheet1!$B$16:$B$17</c:f>
              <c:numCache>
                <c:formatCode>General</c:formatCode>
                <c:ptCount val="2"/>
                <c:pt idx="0">
                  <c:v>1.3500054677327473</c:v>
                </c:pt>
                <c:pt idx="1">
                  <c:v>1.7752647399902344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A-6744-97E4-711936863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103055"/>
        <c:axId val="1428104735"/>
      </c:barChart>
      <c:catAx>
        <c:axId val="14281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04735"/>
        <c:crosses val="autoZero"/>
        <c:auto val="1"/>
        <c:lblAlgn val="ctr"/>
        <c:lblOffset val="100"/>
        <c:noMultiLvlLbl val="0"/>
      </c:catAx>
      <c:valAx>
        <c:axId val="14281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</a:t>
            </a:r>
            <a:r>
              <a:rPr lang="en-US" baseline="0"/>
              <a:t> by stage (orange = 5 subs, blue = 1 sub)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1pub,1broker,1sub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Sheet1!$A$21:$A$23</c:f>
              <c:strCache>
                <c:ptCount val="3"/>
                <c:pt idx="0">
                  <c:v>Pub to Broker</c:v>
                </c:pt>
                <c:pt idx="1">
                  <c:v>In Broker</c:v>
                </c:pt>
                <c:pt idx="2">
                  <c:v>Broker to Sub</c:v>
                </c:pt>
              </c:strCache>
            </c:strRef>
          </c:cat>
          <c:val>
            <c:numRef>
              <c:f>Sheet1!$B$21:$B$23</c:f>
              <c:numCache>
                <c:formatCode>General</c:formatCode>
                <c:ptCount val="3"/>
                <c:pt idx="0">
                  <c:v>0.40006637573242188</c:v>
                </c:pt>
                <c:pt idx="1">
                  <c:v>0.793298085530599</c:v>
                </c:pt>
                <c:pt idx="2">
                  <c:v>0.15664100646972656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0-1341-ACA1-049B73215C4A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Sheet1!$A$21:$A$23</c:f>
              <c:strCache>
                <c:ptCount val="3"/>
                <c:pt idx="0">
                  <c:v>Pub to Broker</c:v>
                </c:pt>
                <c:pt idx="1">
                  <c:v>In Broker</c:v>
                </c:pt>
                <c:pt idx="2">
                  <c:v>Broker to Sub</c:v>
                </c:pt>
              </c:strCache>
            </c:strRef>
          </c:cat>
          <c:val>
            <c:numRef>
              <c:f>Sheet1!$C$21:$C$23</c:f>
              <c:numCache>
                <c:formatCode>General</c:formatCode>
                <c:ptCount val="3"/>
                <c:pt idx="0">
                  <c:v>0.33664703369140625</c:v>
                </c:pt>
                <c:pt idx="1">
                  <c:v>0.77668825785319007</c:v>
                </c:pt>
                <c:pt idx="2">
                  <c:v>0.66192944844563806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0-1341-ACA1-049B73215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758431"/>
        <c:axId val="1428824911"/>
      </c:barChart>
      <c:catAx>
        <c:axId val="142875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824911"/>
        <c:crosses val="autoZero"/>
        <c:auto val="1"/>
        <c:lblAlgn val="ctr"/>
        <c:lblOffset val="100"/>
        <c:noMultiLvlLbl val="0"/>
      </c:catAx>
      <c:valAx>
        <c:axId val="142882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75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96520</xdr:colOff>
      <xdr:row>4</xdr:row>
      <xdr:rowOff>86360</xdr:rowOff>
    </xdr:from>
    <xdr:to>
      <xdr:col>14</xdr:col>
      <xdr:colOff>553720</xdr:colOff>
      <xdr:row>17</xdr:row>
      <xdr:rowOff>187960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27DEE-4D59-1445-ACB0-EAE0BBBE1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401320</xdr:colOff>
      <xdr:row>8</xdr:row>
      <xdr:rowOff>177800</xdr:rowOff>
    </xdr:from>
    <xdr:to>
      <xdr:col>11</xdr:col>
      <xdr:colOff>254000</xdr:colOff>
      <xdr:row>28</xdr:row>
      <xdr:rowOff>40640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B69EB4-9641-BE49-AC4F-8341AA7C4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C0AB-1C2E-7445-AA7D-A5418F81FB19}">
  <dimension ref="A1:I23"/>
  <sheetViews>
    <sheetView tabSelected="1" zoomScale="125" workbookViewId="0">
      <selection activeCell="B16" sqref="B16"/>
    </sheetView>
  </sheetViews>
  <sheetFormatPr baseColWidth="10" defaultRowHeight="16" x14ac:dyDescent="0.2"/>
  <cols>
    <col min="1" max="1" width="23.83203125" customWidth="1"/>
    <col min="2" max="2" width="10.83203125" customWidth="1"/>
  </cols>
  <sheetData>
    <row r="1" spans="1:9" x14ac:dyDescent="0.2">
      <c r="A1" s="1" t="s">
        <v>0</v>
      </c>
      <c r="B1" s="1" t="s">
        <v>6</v>
      </c>
      <c r="C1" s="1" t="s">
        <v>7</v>
      </c>
      <c r="D1" s="1" t="s">
        <v>8</v>
      </c>
      <c r="F1" s="1"/>
      <c r="I1" s="1"/>
    </row>
    <row r="2" spans="1:9" x14ac:dyDescent="0.2">
      <c r="A2" s="1" t="s">
        <v>2</v>
      </c>
      <c r="B2" s="2">
        <v>1585829374.5976501</v>
      </c>
      <c r="C2" s="2">
        <v>1585829437.4221599</v>
      </c>
      <c r="D2" s="2">
        <v>1585829480.6475599</v>
      </c>
    </row>
    <row r="3" spans="1:9" x14ac:dyDescent="0.2">
      <c r="A3" s="1" t="s">
        <v>3</v>
      </c>
      <c r="B3" s="2">
        <v>1585829374.5980799</v>
      </c>
      <c r="C3" s="2">
        <v>1585829437.42258</v>
      </c>
      <c r="D3" s="2">
        <v>1585829480.6479101</v>
      </c>
    </row>
    <row r="4" spans="1:9" x14ac:dyDescent="0.2">
      <c r="A4" s="1" t="s">
        <v>4</v>
      </c>
      <c r="B4" s="2">
        <v>1585829374.59885</v>
      </c>
      <c r="C4" s="2">
        <v>1585829437.42345</v>
      </c>
      <c r="D4" s="2">
        <v>1585829480.6486499</v>
      </c>
    </row>
    <row r="5" spans="1:9" x14ac:dyDescent="0.2">
      <c r="A5" s="1" t="s">
        <v>5</v>
      </c>
      <c r="B5" s="2">
        <v>1585829374.59902</v>
      </c>
      <c r="C5" s="2">
        <v>1585829437.4236</v>
      </c>
      <c r="D5" s="2">
        <v>1585829480.6487999</v>
      </c>
    </row>
    <row r="6" spans="1:9" x14ac:dyDescent="0.2">
      <c r="B6" s="1"/>
      <c r="F6">
        <v>1</v>
      </c>
      <c r="G6" s="2">
        <v>1585829830.62201</v>
      </c>
      <c r="H6" s="2">
        <v>1585829869.6234</v>
      </c>
      <c r="I6" s="2">
        <v>1585829914.04091</v>
      </c>
    </row>
    <row r="7" spans="1:9" x14ac:dyDescent="0.2">
      <c r="A7" s="1" t="s">
        <v>9</v>
      </c>
      <c r="B7" s="1" t="s">
        <v>6</v>
      </c>
      <c r="C7" s="1" t="s">
        <v>7</v>
      </c>
      <c r="D7" s="1" t="s">
        <v>8</v>
      </c>
      <c r="F7">
        <v>2</v>
      </c>
      <c r="G7" s="2">
        <v>1585829830.62198</v>
      </c>
      <c r="H7" s="2">
        <v>1585829869.6233599</v>
      </c>
      <c r="I7" s="2">
        <v>1585829914.0408199</v>
      </c>
    </row>
    <row r="8" spans="1:9" x14ac:dyDescent="0.2">
      <c r="A8" s="1" t="s">
        <v>2</v>
      </c>
      <c r="B8" s="2">
        <v>1585829830.6205499</v>
      </c>
      <c r="C8" s="2">
        <v>1585829869.62164</v>
      </c>
      <c r="D8" s="2">
        <v>1585829914.03917</v>
      </c>
      <c r="F8">
        <v>3</v>
      </c>
      <c r="G8" s="2">
        <v>1585829830.6221199</v>
      </c>
      <c r="H8" s="2">
        <v>1585829869.62362</v>
      </c>
      <c r="I8" s="2">
        <v>1585829914.04111</v>
      </c>
    </row>
    <row r="9" spans="1:9" x14ac:dyDescent="0.2">
      <c r="A9" s="1" t="s">
        <v>3</v>
      </c>
      <c r="B9" s="2">
        <v>1585829830.6208301</v>
      </c>
      <c r="C9" s="2">
        <v>1585829869.6219399</v>
      </c>
      <c r="D9" s="2">
        <v>1585829914.0395999</v>
      </c>
      <c r="F9">
        <v>4</v>
      </c>
      <c r="G9" s="2">
        <v>1585829830.62205</v>
      </c>
      <c r="H9" s="2">
        <v>1585829869.62357</v>
      </c>
      <c r="I9" s="2">
        <v>1585829914.0411</v>
      </c>
    </row>
    <row r="10" spans="1:9" x14ac:dyDescent="0.2">
      <c r="A10" s="1" t="s">
        <v>4</v>
      </c>
      <c r="B10" s="2">
        <v>1585829830.6215401</v>
      </c>
      <c r="C10" s="2">
        <v>1585829869.6226799</v>
      </c>
      <c r="D10" s="2">
        <v>1585829914.0404799</v>
      </c>
      <c r="F10">
        <v>5</v>
      </c>
      <c r="G10" s="2">
        <v>1585829830.6222899</v>
      </c>
      <c r="H10" s="2">
        <v>1585829869.6238101</v>
      </c>
      <c r="I10" s="2">
        <v>1585829914.04128</v>
      </c>
    </row>
    <row r="11" spans="1:9" x14ac:dyDescent="0.2">
      <c r="A11" s="1" t="s">
        <v>10</v>
      </c>
      <c r="B11" s="1">
        <f>AVERAGE(G6:G10)</f>
        <v>1585829830.6220899</v>
      </c>
      <c r="C11" s="1">
        <f>AVERAGE(H6:H10)</f>
        <v>1585829869.6235518</v>
      </c>
      <c r="D11" s="1">
        <f>AVERAGE(I6:I10)</f>
        <v>1585829914.041044</v>
      </c>
    </row>
    <row r="12" spans="1:9" x14ac:dyDescent="0.2">
      <c r="A12" s="1"/>
      <c r="B12" s="1"/>
    </row>
    <row r="13" spans="1:9" x14ac:dyDescent="0.2">
      <c r="A13" s="1"/>
      <c r="B13" s="1"/>
      <c r="C13" s="1"/>
      <c r="D13" s="1"/>
    </row>
    <row r="14" spans="1:9" x14ac:dyDescent="0.2">
      <c r="A14" s="1"/>
      <c r="B14" s="1"/>
      <c r="D14" s="1"/>
    </row>
    <row r="15" spans="1:9" x14ac:dyDescent="0.2">
      <c r="A15" s="1" t="s">
        <v>14</v>
      </c>
    </row>
    <row r="16" spans="1:9" x14ac:dyDescent="0.2">
      <c r="A16" s="1" t="s">
        <v>0</v>
      </c>
      <c r="B16" s="1">
        <f>1000*AVERAGE(D16:F16)</f>
        <v>1.3500054677327473</v>
      </c>
      <c r="D16">
        <f>B5-B2</f>
        <v>1.3699531555175781E-3</v>
      </c>
      <c r="E16">
        <f>C5-C2</f>
        <v>1.4400482177734375E-3</v>
      </c>
      <c r="F16">
        <f>D5-D2</f>
        <v>1.2400150299072266E-3</v>
      </c>
    </row>
    <row r="17" spans="1:9" x14ac:dyDescent="0.2">
      <c r="A17" s="1" t="s">
        <v>9</v>
      </c>
      <c r="B17" s="1">
        <f>1000*AVERAGE(D17:F17)</f>
        <v>1.7752647399902344</v>
      </c>
      <c r="D17">
        <f>AVERAGE(B11-B8)</f>
        <v>1.5399456024169922E-3</v>
      </c>
      <c r="E17">
        <f t="shared" ref="E17:F17" si="0">AVERAGE(C11-C8)</f>
        <v>1.9118785858154297E-3</v>
      </c>
      <c r="F17">
        <f t="shared" si="0"/>
        <v>1.8739700317382812E-3</v>
      </c>
    </row>
    <row r="20" spans="1:9" x14ac:dyDescent="0.2">
      <c r="A20" s="1" t="s">
        <v>11</v>
      </c>
      <c r="B20" t="s">
        <v>0</v>
      </c>
    </row>
    <row r="21" spans="1:9" x14ac:dyDescent="0.2">
      <c r="A21" s="1" t="s">
        <v>1</v>
      </c>
      <c r="B21">
        <f>AVERAGE(D21:F21)*1000</f>
        <v>0.40006637573242188</v>
      </c>
      <c r="C21">
        <f>1000*AVERAGE(G21:I21)</f>
        <v>0.33664703369140625</v>
      </c>
      <c r="D21">
        <f>B3-B2</f>
        <v>4.2986869812011719E-4</v>
      </c>
      <c r="E21">
        <f t="shared" ref="E21:F21" si="1">C3-C2</f>
        <v>4.2009353637695312E-4</v>
      </c>
      <c r="F21">
        <f t="shared" si="1"/>
        <v>3.5023689270019531E-4</v>
      </c>
      <c r="G21">
        <f>B9-B8</f>
        <v>2.8014183044433594E-4</v>
      </c>
      <c r="H21">
        <f t="shared" ref="H21:I23" si="2">C9-C8</f>
        <v>2.9993057250976562E-4</v>
      </c>
      <c r="I21">
        <f t="shared" si="2"/>
        <v>4.2986869812011719E-4</v>
      </c>
    </row>
    <row r="22" spans="1:9" x14ac:dyDescent="0.2">
      <c r="A22" s="1" t="s">
        <v>12</v>
      </c>
      <c r="B22">
        <f t="shared" ref="B22:B23" si="3">AVERAGE(D22:F22)*1000</f>
        <v>0.793298085530599</v>
      </c>
      <c r="C22">
        <f t="shared" ref="C22:C23" si="4">1000*AVERAGE(G22:I22)</f>
        <v>0.77668825785319007</v>
      </c>
      <c r="D22">
        <f>B4-B3</f>
        <v>7.7009201049804688E-4</v>
      </c>
      <c r="E22">
        <f t="shared" ref="E22:F22" si="5">C4-C3</f>
        <v>8.6998939514160156E-4</v>
      </c>
      <c r="F22">
        <f t="shared" si="5"/>
        <v>7.3981285095214844E-4</v>
      </c>
      <c r="G22">
        <f t="shared" ref="G22:G23" si="6">B10-B9</f>
        <v>7.1001052856445312E-4</v>
      </c>
      <c r="H22">
        <f t="shared" si="2"/>
        <v>7.4005126953125E-4</v>
      </c>
      <c r="I22">
        <f t="shared" si="2"/>
        <v>8.8000297546386719E-4</v>
      </c>
    </row>
    <row r="23" spans="1:9" x14ac:dyDescent="0.2">
      <c r="A23" s="1" t="s">
        <v>13</v>
      </c>
      <c r="B23">
        <f t="shared" si="3"/>
        <v>0.15664100646972656</v>
      </c>
      <c r="C23">
        <f t="shared" si="4"/>
        <v>0.66192944844563806</v>
      </c>
      <c r="D23">
        <f>B5-B4</f>
        <v>1.6999244689941406E-4</v>
      </c>
      <c r="E23">
        <f t="shared" ref="E23:F23" si="7">C5-C4</f>
        <v>1.4996528625488281E-4</v>
      </c>
      <c r="F23">
        <f t="shared" si="7"/>
        <v>1.4996528625488281E-4</v>
      </c>
      <c r="G23">
        <f t="shared" si="6"/>
        <v>5.4979324340820312E-4</v>
      </c>
      <c r="H23">
        <f t="shared" si="2"/>
        <v>8.7189674377441406E-4</v>
      </c>
      <c r="I23">
        <f t="shared" si="2"/>
        <v>5.6409835815429688E-4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Sangari</dc:creator>
  <cp:lastModifiedBy>Ayush Sangari</cp:lastModifiedBy>
  <dcterms:created xsi:type="dcterms:W3CDTF">2020-04-02T12:04:38Z</dcterms:created>
  <dcterms:modified xsi:type="dcterms:W3CDTF">2020-04-02T12:40:27Z</dcterms:modified>
</cp:coreProperties>
</file>