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880" firstSheet="1" activeTab="1"/>
  </bookViews>
  <sheets>
    <sheet name="工程类" sheetId="1" state="hidden" r:id="rId1"/>
    <sheet name="生产贸易类 -新模板 " sheetId="7" r:id="rId2"/>
    <sheet name="加工贸易类" sheetId="3" state="hidden" r:id="rId3"/>
  </sheets>
  <definedNames>
    <definedName name="_xlnm.Print_Area" localSheetId="1">'生产贸易类 -新模板 '!$A$1:$G$49</definedName>
    <definedName name="_xlnm.Print_Titles" localSheetId="0">工程类!$1:$9</definedName>
  </definedNames>
  <calcPr calcId="144525" concurrentCalc="0"/>
</workbook>
</file>

<file path=xl/sharedStrings.xml><?xml version="1.0" encoding="utf-8"?>
<sst xmlns="http://schemas.openxmlformats.org/spreadsheetml/2006/main" count="167">
  <si>
    <t>山东科瑞石油天然气工程集团有限公司</t>
  </si>
  <si>
    <t>Shandong KeruiOil and Gas Engineering Group Co., Ltd</t>
  </si>
  <si>
    <t>报价成本利润核算单</t>
  </si>
  <si>
    <t xml:space="preserve">                                                                         单位： </t>
  </si>
  <si>
    <t>项目编号</t>
  </si>
  <si>
    <t>成本利润核算统计</t>
  </si>
  <si>
    <t>项目</t>
  </si>
  <si>
    <t>金额</t>
  </si>
  <si>
    <t>备注</t>
  </si>
  <si>
    <t>大项</t>
  </si>
  <si>
    <t>明细</t>
  </si>
  <si>
    <t>一、项目主营收入</t>
  </si>
  <si>
    <t>设计收入</t>
  </si>
  <si>
    <t>采购收入</t>
  </si>
  <si>
    <t>施工收入</t>
  </si>
  <si>
    <t>项目管理及其他</t>
  </si>
  <si>
    <t>二、项目主营成本</t>
  </si>
  <si>
    <t>设计成本</t>
  </si>
  <si>
    <t>采购成本—国内</t>
  </si>
  <si>
    <t>退税金额</t>
  </si>
  <si>
    <t>采购成本—国外</t>
  </si>
  <si>
    <t>代理费用</t>
  </si>
  <si>
    <t>劳务成本</t>
  </si>
  <si>
    <t>三、物流费</t>
  </si>
  <si>
    <t>海运费</t>
  </si>
  <si>
    <t>运输险</t>
  </si>
  <si>
    <t>国外运费</t>
  </si>
  <si>
    <t>国内运费</t>
  </si>
  <si>
    <t>清关费</t>
  </si>
  <si>
    <t>四、工程分包</t>
  </si>
  <si>
    <t>分包（一）</t>
  </si>
  <si>
    <t>分包（二）</t>
  </si>
  <si>
    <t>分包（三）</t>
  </si>
  <si>
    <t>……</t>
  </si>
  <si>
    <t>五、项目保险费</t>
  </si>
  <si>
    <t>恐怖主义险</t>
  </si>
  <si>
    <t>安工一切险</t>
  </si>
  <si>
    <t>团体意外险</t>
  </si>
  <si>
    <t>中信保</t>
  </si>
  <si>
    <t>其他项目保险</t>
  </si>
  <si>
    <t>六、项目管理费</t>
  </si>
  <si>
    <t>工资薪资</t>
  </si>
  <si>
    <t>项目补助</t>
  </si>
  <si>
    <t>项目安保费</t>
  </si>
  <si>
    <t>其他费用</t>
  </si>
  <si>
    <t>七、项目财务费</t>
  </si>
  <si>
    <t>信用证、保函费用</t>
  </si>
  <si>
    <t>融资利息</t>
  </si>
  <si>
    <t>银行手续费</t>
  </si>
  <si>
    <t>国内税费</t>
  </si>
  <si>
    <t>国外税费</t>
  </si>
  <si>
    <t>八、毛利</t>
  </si>
  <si>
    <t>九、毛利率</t>
  </si>
  <si>
    <t>十、事业部管理费用</t>
  </si>
  <si>
    <t>净利</t>
  </si>
  <si>
    <t>净利率</t>
  </si>
  <si>
    <t>制单人：</t>
  </si>
  <si>
    <t>审核人：</t>
  </si>
  <si>
    <t>项目财务：</t>
  </si>
  <si>
    <t>项目报价利润核算单</t>
  </si>
  <si>
    <t>国家：</t>
  </si>
  <si>
    <t>单位：</t>
  </si>
  <si>
    <t>项目编号：</t>
  </si>
  <si>
    <t>贸易术语</t>
  </si>
  <si>
    <t>项目内容</t>
  </si>
  <si>
    <t>项目类型</t>
  </si>
  <si>
    <t xml:space="preserve">加工贸易 </t>
  </si>
  <si>
    <t xml:space="preserve"> 一般贸易 </t>
  </si>
  <si>
    <t xml:space="preserve">  转口贸易</t>
  </si>
  <si>
    <t xml:space="preserve">√ </t>
  </si>
  <si>
    <t>类别</t>
  </si>
  <si>
    <t>含税金额</t>
  </si>
  <si>
    <t>不含税金额</t>
  </si>
  <si>
    <t>合同金额（美元）</t>
  </si>
  <si>
    <t>汇率</t>
  </si>
  <si>
    <t>合同金额（人民币）</t>
  </si>
  <si>
    <r>
      <rPr>
        <sz val="12"/>
        <color theme="1"/>
        <rFont val="宋体"/>
        <charset val="134"/>
      </rPr>
      <t>外销额</t>
    </r>
    <r>
      <rPr>
        <sz val="12"/>
        <color theme="1"/>
        <rFont val="Calibri"/>
        <charset val="134"/>
      </rPr>
      <t>*</t>
    </r>
    <r>
      <rPr>
        <sz val="12"/>
        <color theme="1"/>
        <rFont val="宋体"/>
        <charset val="134"/>
      </rPr>
      <t>汇率；</t>
    </r>
  </si>
  <si>
    <t>采购成本-国内</t>
  </si>
  <si>
    <t>包括直接材料</t>
  </si>
  <si>
    <t>采购成本-国外</t>
  </si>
  <si>
    <t>三、退税额</t>
  </si>
  <si>
    <t>退税</t>
  </si>
  <si>
    <t>手填</t>
  </si>
  <si>
    <t>四、物流成本</t>
  </si>
  <si>
    <t>陆运费</t>
  </si>
  <si>
    <t>物流报价单提供</t>
  </si>
  <si>
    <t>陆运险</t>
  </si>
  <si>
    <r>
      <rPr>
        <sz val="12"/>
        <rFont val="宋体"/>
        <charset val="134"/>
      </rPr>
      <t>物流报价单提供</t>
    </r>
    <r>
      <rPr>
        <sz val="12"/>
        <rFont val="Times New Roman"/>
        <charset val="134"/>
      </rPr>
      <t xml:space="preserve">                                </t>
    </r>
  </si>
  <si>
    <t>港杂费</t>
  </si>
  <si>
    <t>商检费</t>
  </si>
  <si>
    <t>国际运输</t>
  </si>
  <si>
    <t>关税</t>
  </si>
  <si>
    <t>增值税</t>
  </si>
  <si>
    <t>清关杂税</t>
  </si>
  <si>
    <t>清关代理费</t>
  </si>
  <si>
    <t>货物运输保险</t>
  </si>
  <si>
    <t>五、项目保险</t>
  </si>
  <si>
    <t>出口信用险</t>
  </si>
  <si>
    <t>其他保险</t>
  </si>
  <si>
    <t>差旅费、业务费等</t>
  </si>
  <si>
    <t>七、外部代理费用</t>
  </si>
  <si>
    <t>项目佣金</t>
  </si>
  <si>
    <t>仅限于外部单位佣金</t>
  </si>
  <si>
    <t>主营业务成本小计</t>
  </si>
  <si>
    <t>八、管理费用+销售费用</t>
  </si>
  <si>
    <t>主营业务成本小计*5%</t>
  </si>
  <si>
    <t>九、财务费用</t>
  </si>
  <si>
    <t>包含资金占用费</t>
  </si>
  <si>
    <t>不含企业所得税</t>
  </si>
  <si>
    <t>十、后方提点费用</t>
  </si>
  <si>
    <t>合同额*0.5%</t>
  </si>
  <si>
    <t>国内手填国外自动计算</t>
  </si>
  <si>
    <t>项目成本总计</t>
  </si>
  <si>
    <t>市场提点前报价利润</t>
  </si>
  <si>
    <t>市场提点按此来提</t>
  </si>
  <si>
    <t>十一、市场费用</t>
  </si>
  <si>
    <t>提点费用</t>
  </si>
  <si>
    <r>
      <rPr>
        <sz val="12"/>
        <color theme="1"/>
        <rFont val="宋体"/>
        <charset val="134"/>
      </rPr>
      <t>海外</t>
    </r>
    <r>
      <rPr>
        <sz val="12"/>
        <color theme="1"/>
        <rFont val="Calibri"/>
        <charset val="134"/>
      </rPr>
      <t>15%</t>
    </r>
    <r>
      <rPr>
        <sz val="12"/>
        <color theme="1"/>
        <rFont val="宋体"/>
        <charset val="134"/>
      </rPr>
      <t>，国内销售</t>
    </r>
    <r>
      <rPr>
        <sz val="12"/>
        <color theme="1"/>
        <rFont val="Calibri"/>
        <charset val="134"/>
      </rPr>
      <t>20%</t>
    </r>
  </si>
  <si>
    <t>平台代理费用</t>
  </si>
  <si>
    <r>
      <rPr>
        <sz val="12"/>
        <color theme="1"/>
        <rFont val="宋体"/>
        <charset val="134"/>
      </rPr>
      <t>限于科瑞平台代理费</t>
    </r>
    <r>
      <rPr>
        <sz val="12"/>
        <color theme="1"/>
        <rFont val="Calibri"/>
        <charset val="134"/>
      </rPr>
      <t>20%</t>
    </r>
  </si>
  <si>
    <t>此项应明确是利润20%，但是不应该算在成本费用中</t>
  </si>
  <si>
    <t>市场提点后报价利润</t>
  </si>
  <si>
    <t>报价利润率</t>
  </si>
  <si>
    <t>备注：1.汇率按实时汇率计算。</t>
  </si>
  <si>
    <r>
      <rPr>
        <sz val="11"/>
        <rFont val="宋体"/>
        <charset val="134"/>
      </rPr>
      <t>   2.其中财务费用年利率为</t>
    </r>
    <r>
      <rPr>
        <sz val="11"/>
        <rFont val="宋体"/>
        <charset val="134"/>
      </rPr>
      <t>7</t>
    </r>
    <r>
      <rPr>
        <sz val="11"/>
        <rFont val="宋体"/>
        <charset val="134"/>
      </rPr>
      <t>%，不包含个人提点。</t>
    </r>
  </si>
  <si>
    <t>   3.国内物流费用按物流部提供数据核算。</t>
  </si>
  <si>
    <r>
      <rPr>
        <sz val="11"/>
        <rFont val="宋体"/>
        <charset val="134"/>
      </rPr>
      <t xml:space="preserve">    </t>
    </r>
    <r>
      <rPr>
        <sz val="11"/>
        <rFont val="宋体"/>
        <charset val="134"/>
      </rPr>
      <t xml:space="preserve"> </t>
    </r>
    <r>
      <rPr>
        <sz val="11"/>
        <rFont val="宋体"/>
        <charset val="134"/>
      </rPr>
      <t>4.国外物流费用按大区提供数据核算。</t>
    </r>
  </si>
  <si>
    <t xml:space="preserve">     5.含税金额为含增值税金额，不含税金额为剔除增值税金额</t>
  </si>
  <si>
    <t>山东科瑞石油装备有限公司</t>
  </si>
  <si>
    <t>国   家</t>
  </si>
  <si>
    <t>项目收入</t>
  </si>
  <si>
    <t>外销金额（美元）</t>
  </si>
  <si>
    <t>外销金额（人民币）</t>
  </si>
  <si>
    <r>
      <rPr>
        <sz val="10.5"/>
        <color theme="1"/>
        <rFont val="宋体"/>
        <charset val="134"/>
      </rPr>
      <t>外销额</t>
    </r>
    <r>
      <rPr>
        <sz val="10.5"/>
        <color theme="1"/>
        <rFont val="Calibri"/>
        <charset val="134"/>
      </rPr>
      <t>*</t>
    </r>
    <r>
      <rPr>
        <sz val="10.5"/>
        <color theme="1"/>
        <rFont val="宋体"/>
        <charset val="134"/>
      </rPr>
      <t>汇率</t>
    </r>
  </si>
  <si>
    <t>生产成本</t>
  </si>
  <si>
    <t>直接材料-国外</t>
  </si>
  <si>
    <t>直接材料-国内</t>
  </si>
  <si>
    <t>直接人工</t>
  </si>
  <si>
    <t>制造费用</t>
  </si>
  <si>
    <t>物流成本</t>
  </si>
  <si>
    <t>陆运费（元）</t>
  </si>
  <si>
    <r>
      <rPr>
        <sz val="10"/>
        <rFont val="宋体"/>
        <charset val="134"/>
      </rPr>
      <t>陆运险</t>
    </r>
    <r>
      <rPr>
        <sz val="10"/>
        <rFont val="Times New Roman"/>
        <charset val="134"/>
      </rPr>
      <t>(</t>
    </r>
    <r>
      <rPr>
        <sz val="10"/>
        <rFont val="宋体"/>
        <charset val="134"/>
      </rPr>
      <t>元</t>
    </r>
    <r>
      <rPr>
        <sz val="10"/>
        <rFont val="Times New Roman"/>
        <charset val="134"/>
      </rPr>
      <t>)</t>
    </r>
  </si>
  <si>
    <r>
      <rPr>
        <sz val="10"/>
        <rFont val="宋体"/>
        <charset val="134"/>
      </rPr>
      <t>物流报价单提供</t>
    </r>
    <r>
      <rPr>
        <sz val="10"/>
        <rFont val="Times New Roman"/>
        <charset val="134"/>
      </rPr>
      <t xml:space="preserve">                                </t>
    </r>
    <r>
      <rPr>
        <sz val="10"/>
        <rFont val="宋体"/>
        <charset val="134"/>
      </rPr>
      <t>（采购金额</t>
    </r>
    <r>
      <rPr>
        <sz val="10"/>
        <rFont val="Times New Roman"/>
        <charset val="134"/>
      </rPr>
      <t>*</t>
    </r>
    <r>
      <rPr>
        <sz val="10"/>
        <rFont val="宋体"/>
        <charset val="134"/>
      </rPr>
      <t>千分之</t>
    </r>
    <r>
      <rPr>
        <sz val="10"/>
        <rFont val="Times New Roman"/>
        <charset val="134"/>
      </rPr>
      <t>0.2</t>
    </r>
    <r>
      <rPr>
        <sz val="10"/>
        <rFont val="宋体"/>
        <charset val="134"/>
      </rPr>
      <t>，最低</t>
    </r>
    <r>
      <rPr>
        <sz val="10"/>
        <rFont val="Times New Roman"/>
        <charset val="134"/>
      </rPr>
      <t>50</t>
    </r>
    <r>
      <rPr>
        <sz val="10"/>
        <rFont val="宋体"/>
        <charset val="134"/>
      </rPr>
      <t>）</t>
    </r>
  </si>
  <si>
    <t>港杂费（元）</t>
  </si>
  <si>
    <r>
      <rPr>
        <sz val="10"/>
        <rFont val="Times New Roman"/>
        <charset val="134"/>
      </rPr>
      <t>DAP</t>
    </r>
    <r>
      <rPr>
        <sz val="10"/>
        <rFont val="宋体"/>
        <charset val="134"/>
      </rPr>
      <t>合同额</t>
    </r>
    <r>
      <rPr>
        <sz val="10"/>
        <rFont val="Times New Roman"/>
        <charset val="134"/>
      </rPr>
      <t>*</t>
    </r>
    <r>
      <rPr>
        <sz val="10"/>
        <rFont val="宋体"/>
        <charset val="134"/>
      </rPr>
      <t>关税率</t>
    </r>
    <r>
      <rPr>
        <sz val="10"/>
        <rFont val="Times New Roman"/>
        <charset val="134"/>
      </rPr>
      <t xml:space="preserve">                                    </t>
    </r>
    <r>
      <rPr>
        <sz val="10"/>
        <rFont val="宋体"/>
        <charset val="134"/>
      </rPr>
      <t>（金额取自报价核算单，随单子不同而变化）</t>
    </r>
  </si>
  <si>
    <r>
      <rPr>
        <sz val="10"/>
        <rFont val="宋体"/>
        <charset val="134"/>
      </rPr>
      <t>（</t>
    </r>
    <r>
      <rPr>
        <sz val="10"/>
        <rFont val="Times New Roman"/>
        <charset val="134"/>
      </rPr>
      <t>DAP</t>
    </r>
    <r>
      <rPr>
        <sz val="10"/>
        <rFont val="宋体"/>
        <charset val="134"/>
      </rPr>
      <t>合同额</t>
    </r>
    <r>
      <rPr>
        <sz val="10"/>
        <rFont val="Times New Roman"/>
        <charset val="134"/>
      </rPr>
      <t>+</t>
    </r>
    <r>
      <rPr>
        <sz val="10"/>
        <rFont val="宋体"/>
        <charset val="134"/>
      </rPr>
      <t>关税）</t>
    </r>
    <r>
      <rPr>
        <sz val="10"/>
        <rFont val="Times New Roman"/>
        <charset val="134"/>
      </rPr>
      <t>*0.18</t>
    </r>
  </si>
  <si>
    <r>
      <rPr>
        <sz val="10"/>
        <rFont val="宋体"/>
        <charset val="134"/>
      </rPr>
      <t>合同额</t>
    </r>
    <r>
      <rPr>
        <sz val="10"/>
        <rFont val="Times New Roman"/>
        <charset val="134"/>
      </rPr>
      <t>*1.1*</t>
    </r>
    <r>
      <rPr>
        <sz val="10"/>
        <rFont val="宋体"/>
        <charset val="134"/>
      </rPr>
      <t>千分之</t>
    </r>
    <r>
      <rPr>
        <sz val="10"/>
        <rFont val="Times New Roman"/>
        <charset val="134"/>
      </rPr>
      <t>0.3</t>
    </r>
  </si>
  <si>
    <t>出口信用险（元）</t>
  </si>
  <si>
    <r>
      <rPr>
        <sz val="10"/>
        <rFont val="宋体"/>
        <charset val="134"/>
      </rPr>
      <t>电汇（合同额</t>
    </r>
    <r>
      <rPr>
        <sz val="10"/>
        <rFont val="Times New Roman"/>
        <charset val="134"/>
      </rPr>
      <t>*1.91%</t>
    </r>
    <r>
      <rPr>
        <sz val="10"/>
        <rFont val="宋体"/>
        <charset val="134"/>
      </rPr>
      <t>）</t>
    </r>
    <r>
      <rPr>
        <sz val="10"/>
        <rFont val="Times New Roman"/>
        <charset val="134"/>
      </rPr>
      <t xml:space="preserve">                           </t>
    </r>
    <r>
      <rPr>
        <sz val="10"/>
        <rFont val="宋体"/>
        <charset val="134"/>
      </rPr>
      <t>信用证（合同额</t>
    </r>
    <r>
      <rPr>
        <sz val="10"/>
        <rFont val="Times New Roman"/>
        <charset val="134"/>
      </rPr>
      <t>*0.56%</t>
    </r>
    <r>
      <rPr>
        <sz val="10"/>
        <rFont val="宋体"/>
        <charset val="134"/>
      </rPr>
      <t>）具体可咨询结算部</t>
    </r>
  </si>
  <si>
    <t>退税额</t>
  </si>
  <si>
    <t>直接材料-国内/1.17*0.17</t>
  </si>
  <si>
    <t>市场费用</t>
  </si>
  <si>
    <t>佣金比例（元）</t>
  </si>
  <si>
    <t>佣金方式根据不同的订单而定</t>
  </si>
  <si>
    <t>提点费用（元）</t>
  </si>
  <si>
    <t>市场、事业部提点</t>
  </si>
  <si>
    <t>毛利</t>
  </si>
  <si>
    <t>毛利率</t>
  </si>
  <si>
    <t>财务费用</t>
  </si>
  <si>
    <t>销售费用</t>
  </si>
  <si>
    <t>事业部销售费用</t>
  </si>
  <si>
    <t>管理费用</t>
  </si>
  <si>
    <t>事业部管理费用</t>
  </si>
  <si>
    <t>净利润</t>
  </si>
  <si>
    <t>净利润率</t>
  </si>
  <si>
    <t>   2.其中财务费用年利率为5.5%，不包含个人提点。</t>
  </si>
  <si>
    <t xml:space="preserve">      4.国外物流费用按大区提供数据核算。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</si>
</sst>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1"/>
      <color rgb="FF000000"/>
      <name val="宋体"/>
      <charset val="134"/>
    </font>
    <font>
      <sz val="10.5"/>
      <color rgb="FF000000"/>
      <name val="宋体"/>
      <charset val="134"/>
    </font>
    <font>
      <sz val="10.5"/>
      <color theme="1"/>
      <name val="Calibri"/>
      <charset val="134"/>
    </font>
    <font>
      <sz val="10"/>
      <name val="宋体"/>
      <charset val="134"/>
    </font>
    <font>
      <sz val="10"/>
      <name val="Times New Roman"/>
      <charset val="134"/>
    </font>
    <font>
      <sz val="10.5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theme="1"/>
      <name val="Calibri"/>
      <charset val="134"/>
    </font>
    <font>
      <sz val="12"/>
      <name val="宋体"/>
      <charset val="134"/>
    </font>
    <font>
      <b/>
      <sz val="12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0.5"/>
      <color theme="1"/>
      <name val="宋体"/>
      <charset val="134"/>
    </font>
    <font>
      <sz val="12"/>
      <color rgb="FF000000"/>
      <name val="宋体"/>
      <charset val="134"/>
      <scheme val="minor"/>
    </font>
    <font>
      <sz val="12"/>
      <color theme="1"/>
      <name val="宋体"/>
      <charset val="134"/>
    </font>
    <font>
      <sz val="10.5"/>
      <color theme="1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45">
    <border>
      <left/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36" fillId="0" borderId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7" fillId="26" borderId="43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3" fillId="17" borderId="43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3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0" fillId="0" borderId="42" applyNumberFormat="0" applyFill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29" fillId="11" borderId="41" applyNumberFormat="0" applyAlignment="0" applyProtection="0">
      <alignment vertical="center"/>
    </xf>
    <xf numFmtId="0" fontId="35" fillId="17" borderId="44" applyNumberFormat="0" applyAlignment="0" applyProtection="0">
      <alignment vertical="center"/>
    </xf>
    <xf numFmtId="0" fontId="28" fillId="0" borderId="39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0" fillId="6" borderId="40" applyNumberFormat="0" applyFon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39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0" borderId="37" applyNumberFormat="0" applyFill="0" applyAlignment="0" applyProtection="0">
      <alignment vertical="center"/>
    </xf>
  </cellStyleXfs>
  <cellXfs count="14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Border="1">
      <alignment vertical="center"/>
    </xf>
    <xf numFmtId="0" fontId="2" fillId="0" borderId="4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/>
    </xf>
    <xf numFmtId="0" fontId="2" fillId="0" borderId="5" xfId="0" applyFont="1" applyBorder="1" applyAlignment="1">
      <alignment horizontal="justify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5" fillId="0" borderId="4" xfId="1" applyFont="1" applyFill="1" applyBorder="1" applyAlignment="1">
      <alignment horizontal="left" vertical="center" wrapText="1"/>
    </xf>
    <xf numFmtId="0" fontId="4" fillId="0" borderId="3" xfId="0" applyFont="1" applyBorder="1">
      <alignment vertical="center"/>
    </xf>
    <xf numFmtId="0" fontId="5" fillId="0" borderId="8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5" fillId="0" borderId="8" xfId="1" applyFont="1" applyFill="1" applyBorder="1" applyAlignment="1">
      <alignment horizontal="left" vertical="center" wrapText="1"/>
    </xf>
    <xf numFmtId="10" fontId="5" fillId="0" borderId="8" xfId="1" applyNumberFormat="1" applyFont="1" applyFill="1" applyBorder="1" applyAlignment="1">
      <alignment horizontal="left" vertical="center" wrapText="1"/>
    </xf>
    <xf numFmtId="0" fontId="3" fillId="0" borderId="11" xfId="0" applyFont="1" applyBorder="1" applyAlignment="1">
      <alignment vertical="center"/>
    </xf>
    <xf numFmtId="0" fontId="4" fillId="0" borderId="5" xfId="0" applyFont="1" applyBorder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left" vertical="center"/>
    </xf>
    <xf numFmtId="0" fontId="0" fillId="0" borderId="7" xfId="0" applyBorder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8" fillId="0" borderId="0" xfId="18" applyFont="1">
      <alignment vertical="center"/>
    </xf>
    <xf numFmtId="0" fontId="8" fillId="0" borderId="0" xfId="18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0" xfId="18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1" fillId="0" borderId="16" xfId="0" applyFont="1" applyBorder="1">
      <alignment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43" fontId="11" fillId="0" borderId="3" xfId="33" applyFont="1" applyFill="1" applyBorder="1" applyAlignment="1">
      <alignment horizontal="right" vertical="center"/>
    </xf>
    <xf numFmtId="0" fontId="11" fillId="0" borderId="16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43" fontId="12" fillId="0" borderId="3" xfId="33" applyFont="1" applyBorder="1" applyAlignment="1">
      <alignment horizontal="right" vertical="center"/>
    </xf>
    <xf numFmtId="0" fontId="13" fillId="0" borderId="3" xfId="0" applyFont="1" applyBorder="1" applyAlignment="1">
      <alignment horizontal="center" vertical="center" wrapText="1"/>
    </xf>
    <xf numFmtId="0" fontId="14" fillId="0" borderId="3" xfId="1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43" fontId="14" fillId="0" borderId="3" xfId="33" applyFont="1" applyFill="1" applyBorder="1" applyAlignment="1">
      <alignment horizontal="right" vertical="center" wrapText="1"/>
    </xf>
    <xf numFmtId="43" fontId="11" fillId="0" borderId="3" xfId="33" applyFont="1" applyBorder="1" applyAlignment="1">
      <alignment horizontal="right" vertical="center"/>
    </xf>
    <xf numFmtId="0" fontId="11" fillId="0" borderId="18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43" fontId="11" fillId="2" borderId="3" xfId="33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43" fontId="12" fillId="0" borderId="3" xfId="33" applyFont="1" applyFill="1" applyBorder="1" applyAlignment="1">
      <alignment horizontal="right" vertical="center"/>
    </xf>
    <xf numFmtId="9" fontId="12" fillId="0" borderId="3" xfId="0" applyNumberFormat="1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vertical="center" wrapText="1"/>
    </xf>
    <xf numFmtId="43" fontId="12" fillId="0" borderId="3" xfId="33" applyFont="1" applyFill="1" applyBorder="1" applyAlignment="1">
      <alignment horizontal="right" vertical="center" wrapText="1"/>
    </xf>
    <xf numFmtId="0" fontId="13" fillId="0" borderId="3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3" fontId="1" fillId="2" borderId="3" xfId="33" applyFont="1" applyFill="1" applyBorder="1" applyAlignment="1">
      <alignment horizontal="right" vertical="center"/>
    </xf>
    <xf numFmtId="9" fontId="1" fillId="2" borderId="3" xfId="33" applyNumberFormat="1" applyFont="1" applyFill="1" applyBorder="1" applyAlignment="1">
      <alignment horizontal="center" vertical="center"/>
    </xf>
    <xf numFmtId="0" fontId="14" fillId="0" borderId="3" xfId="1" applyFont="1" applyFill="1" applyBorder="1" applyAlignment="1">
      <alignment horizontal="center" vertical="center" wrapText="1"/>
    </xf>
    <xf numFmtId="0" fontId="14" fillId="0" borderId="4" xfId="1" applyFont="1" applyFill="1" applyBorder="1" applyAlignment="1">
      <alignment horizontal="left" vertical="center" wrapText="1"/>
    </xf>
    <xf numFmtId="43" fontId="12" fillId="0" borderId="3" xfId="33" applyFont="1" applyFill="1" applyBorder="1" applyAlignment="1">
      <alignment horizontal="center" vertical="center" wrapText="1"/>
    </xf>
    <xf numFmtId="43" fontId="12" fillId="0" borderId="7" xfId="33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/>
    </xf>
    <xf numFmtId="43" fontId="12" fillId="2" borderId="7" xfId="33" applyFont="1" applyFill="1" applyBorder="1" applyAlignment="1">
      <alignment horizontal="right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10" fontId="15" fillId="2" borderId="22" xfId="0" applyNumberFormat="1" applyFont="1" applyFill="1" applyBorder="1" applyAlignment="1">
      <alignment horizontal="right" vertical="center"/>
    </xf>
    <xf numFmtId="0" fontId="16" fillId="0" borderId="0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8" fillId="0" borderId="0" xfId="18" applyFont="1" applyFill="1">
      <alignment vertical="center"/>
    </xf>
    <xf numFmtId="0" fontId="1" fillId="0" borderId="23" xfId="0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11" fillId="0" borderId="24" xfId="0" applyFont="1" applyBorder="1" applyAlignment="1">
      <alignment horizontal="center" vertical="center"/>
    </xf>
    <xf numFmtId="43" fontId="18" fillId="0" borderId="3" xfId="33" applyFont="1" applyFill="1" applyBorder="1" applyAlignment="1">
      <alignment horizontal="right" vertical="center"/>
    </xf>
    <xf numFmtId="0" fontId="12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vertical="center" wrapText="1"/>
    </xf>
    <xf numFmtId="43" fontId="9" fillId="0" borderId="0" xfId="0" applyNumberFormat="1" applyFont="1">
      <alignment vertical="center"/>
    </xf>
    <xf numFmtId="0" fontId="19" fillId="0" borderId="8" xfId="0" applyFont="1" applyBorder="1" applyAlignment="1">
      <alignment vertical="center" wrapText="1"/>
    </xf>
    <xf numFmtId="0" fontId="14" fillId="0" borderId="8" xfId="0" applyFont="1" applyFill="1" applyBorder="1" applyAlignment="1">
      <alignment horizontal="left" vertical="center" wrapText="1"/>
    </xf>
    <xf numFmtId="10" fontId="0" fillId="3" borderId="0" xfId="0" applyNumberFormat="1" applyFill="1">
      <alignment vertical="center"/>
    </xf>
    <xf numFmtId="0" fontId="14" fillId="0" borderId="8" xfId="1" applyFont="1" applyFill="1" applyBorder="1" applyAlignment="1">
      <alignment horizontal="left" vertical="center" wrapText="1"/>
    </xf>
    <xf numFmtId="9" fontId="10" fillId="0" borderId="0" xfId="0" applyNumberFormat="1" applyFont="1" applyFill="1">
      <alignment vertical="center"/>
    </xf>
    <xf numFmtId="0" fontId="14" fillId="2" borderId="8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left" vertical="center"/>
    </xf>
    <xf numFmtId="0" fontId="13" fillId="0" borderId="8" xfId="0" applyFont="1" applyFill="1" applyBorder="1">
      <alignment vertical="center"/>
    </xf>
    <xf numFmtId="0" fontId="19" fillId="0" borderId="8" xfId="0" applyFont="1" applyFill="1" applyBorder="1">
      <alignment vertical="center"/>
    </xf>
    <xf numFmtId="10" fontId="12" fillId="0" borderId="3" xfId="0" applyNumberFormat="1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/>
    </xf>
    <xf numFmtId="9" fontId="0" fillId="0" borderId="0" xfId="0" applyNumberFormat="1" applyFill="1">
      <alignment vertical="center"/>
    </xf>
    <xf numFmtId="0" fontId="13" fillId="0" borderId="25" xfId="0" applyFont="1" applyFill="1" applyBorder="1">
      <alignment vertical="center"/>
    </xf>
    <xf numFmtId="9" fontId="10" fillId="3" borderId="0" xfId="0" applyNumberFormat="1" applyFont="1" applyFill="1">
      <alignment vertical="center"/>
    </xf>
    <xf numFmtId="0" fontId="0" fillId="3" borderId="0" xfId="0" applyFont="1" applyFill="1">
      <alignment vertical="center"/>
    </xf>
    <xf numFmtId="0" fontId="12" fillId="2" borderId="25" xfId="0" applyFont="1" applyFill="1" applyBorder="1" applyAlignment="1">
      <alignment horizontal="left" vertical="center"/>
    </xf>
    <xf numFmtId="0" fontId="12" fillId="2" borderId="26" xfId="0" applyFont="1" applyFill="1" applyBorder="1" applyAlignment="1">
      <alignment horizontal="left" vertical="center"/>
    </xf>
    <xf numFmtId="0" fontId="17" fillId="0" borderId="0" xfId="0" applyFont="1">
      <alignment vertical="center"/>
    </xf>
    <xf numFmtId="43" fontId="0" fillId="0" borderId="0" xfId="33" applyFont="1">
      <alignment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justify" vertical="center"/>
    </xf>
    <xf numFmtId="0" fontId="3" fillId="0" borderId="29" xfId="0" applyFont="1" applyBorder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justify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4" xfId="0" applyFont="1" applyBorder="1" applyAlignment="1">
      <alignment horizontal="left" vertical="center"/>
    </xf>
    <xf numFmtId="0" fontId="20" fillId="0" borderId="0" xfId="0" applyFont="1" applyAlignment="1">
      <alignment horizontal="justify" vertical="center"/>
    </xf>
    <xf numFmtId="0" fontId="1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51">
    <cellStyle name="常规" xfId="0" builtinId="0"/>
    <cellStyle name="常规_Sheet1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常规_Sheet1_1" xfId="18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47625</xdr:colOff>
      <xdr:row>0</xdr:row>
      <xdr:rowOff>152400</xdr:rowOff>
    </xdr:from>
    <xdr:to>
      <xdr:col>2</xdr:col>
      <xdr:colOff>104775</xdr:colOff>
      <xdr:row>2</xdr:row>
      <xdr:rowOff>152400</xdr:rowOff>
    </xdr:to>
    <xdr:pic>
      <xdr:nvPicPr>
        <xdr:cNvPr id="2" name="图片 1"/>
        <xdr:cNvPicPr/>
      </xdr:nvPicPr>
      <xdr:blipFill>
        <a:blip r:embed="rId1"/>
        <a:srcRect l="2472" t="12946" r="40071" b="30078"/>
        <a:stretch>
          <a:fillRect/>
        </a:stretch>
      </xdr:blipFill>
      <xdr:spPr>
        <a:xfrm>
          <a:off x="452120" y="152400"/>
          <a:ext cx="1130300" cy="42672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19050</xdr:colOff>
      <xdr:row>0</xdr:row>
      <xdr:rowOff>142875</xdr:rowOff>
    </xdr:from>
    <xdr:to>
      <xdr:col>0</xdr:col>
      <xdr:colOff>703326</xdr:colOff>
      <xdr:row>1</xdr:row>
      <xdr:rowOff>27432</xdr:rowOff>
    </xdr:to>
    <xdr:pic>
      <xdr:nvPicPr>
        <xdr:cNvPr id="3" name="图片 2"/>
        <xdr:cNvPicPr/>
      </xdr:nvPicPr>
      <xdr:blipFill>
        <a:blip r:embed="rId1" cstate="print"/>
        <a:srcRect l="2472" t="12946" r="40071" b="30078"/>
        <a:stretch>
          <a:fillRect/>
        </a:stretch>
      </xdr:blipFill>
      <xdr:spPr>
        <a:xfrm>
          <a:off x="19050" y="142875"/>
          <a:ext cx="683895" cy="9779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52"/>
  <sheetViews>
    <sheetView workbookViewId="0">
      <selection activeCell="B4" sqref="B4:E4"/>
    </sheetView>
  </sheetViews>
  <sheetFormatPr defaultColWidth="9" defaultRowHeight="16.8" outlineLevelCol="6"/>
  <cols>
    <col min="1" max="1" width="6.125" customWidth="1"/>
    <col min="2" max="2" width="16.25" customWidth="1"/>
    <col min="3" max="3" width="28.75" customWidth="1"/>
    <col min="4" max="4" width="22.375" customWidth="1"/>
    <col min="5" max="5" width="21.75" customWidth="1"/>
  </cols>
  <sheetData>
    <row r="2" spans="5:5">
      <c r="E2" s="1" t="s">
        <v>0</v>
      </c>
    </row>
    <row r="3" ht="17.55" spans="5:5">
      <c r="E3" s="1" t="s">
        <v>1</v>
      </c>
    </row>
    <row r="4" ht="18.35" spans="2:5">
      <c r="B4" s="126" t="s">
        <v>2</v>
      </c>
      <c r="C4" s="127"/>
      <c r="D4" s="127"/>
      <c r="E4" s="143"/>
    </row>
    <row r="5" spans="2:5">
      <c r="B5" s="128" t="s">
        <v>3</v>
      </c>
      <c r="C5" s="6"/>
      <c r="D5" s="6"/>
      <c r="E5" s="7"/>
    </row>
    <row r="6" spans="2:5">
      <c r="B6" s="129" t="s">
        <v>4</v>
      </c>
      <c r="C6" s="9"/>
      <c r="D6" s="9"/>
      <c r="E6" s="12"/>
    </row>
    <row r="7" ht="15" customHeight="1" spans="2:5">
      <c r="B7" s="130" t="s">
        <v>5</v>
      </c>
      <c r="C7" s="9"/>
      <c r="D7" s="9"/>
      <c r="E7" s="12"/>
    </row>
    <row r="8" ht="15.75" customHeight="1" spans="2:5">
      <c r="B8" s="130" t="s">
        <v>6</v>
      </c>
      <c r="C8" s="9"/>
      <c r="D8" s="9" t="s">
        <v>7</v>
      </c>
      <c r="E8" s="12" t="s">
        <v>8</v>
      </c>
    </row>
    <row r="9" ht="18" customHeight="1" spans="2:7">
      <c r="B9" s="130" t="s">
        <v>9</v>
      </c>
      <c r="C9" s="9" t="s">
        <v>10</v>
      </c>
      <c r="D9" s="14"/>
      <c r="E9" s="15"/>
      <c r="G9" s="40"/>
    </row>
    <row r="10" spans="2:7">
      <c r="B10" s="131" t="s">
        <v>11</v>
      </c>
      <c r="C10" s="21" t="s">
        <v>12</v>
      </c>
      <c r="D10" s="14"/>
      <c r="E10" s="15"/>
      <c r="G10" s="40"/>
    </row>
    <row r="11" spans="2:7">
      <c r="B11" s="132"/>
      <c r="C11" s="21" t="s">
        <v>13</v>
      </c>
      <c r="D11" s="14"/>
      <c r="E11" s="15"/>
      <c r="G11" s="40"/>
    </row>
    <row r="12" spans="2:7">
      <c r="B12" s="132"/>
      <c r="C12" s="21" t="s">
        <v>14</v>
      </c>
      <c r="D12" s="14"/>
      <c r="E12" s="15"/>
      <c r="G12" s="40"/>
    </row>
    <row r="13" spans="2:7">
      <c r="B13" s="132"/>
      <c r="C13" s="133" t="s">
        <v>15</v>
      </c>
      <c r="D13" s="18"/>
      <c r="E13" s="27"/>
      <c r="G13" s="40"/>
    </row>
    <row r="14" spans="2:7">
      <c r="B14" s="131" t="s">
        <v>16</v>
      </c>
      <c r="C14" s="21" t="s">
        <v>17</v>
      </c>
      <c r="D14" s="21"/>
      <c r="E14" s="29"/>
      <c r="G14" s="40"/>
    </row>
    <row r="15" spans="2:5">
      <c r="B15" s="132"/>
      <c r="C15" s="21" t="s">
        <v>18</v>
      </c>
      <c r="D15" s="21"/>
      <c r="E15" s="29"/>
    </row>
    <row r="16" spans="2:5">
      <c r="B16" s="132"/>
      <c r="C16" s="21" t="s">
        <v>19</v>
      </c>
      <c r="D16" s="21"/>
      <c r="E16" s="29"/>
    </row>
    <row r="17" spans="2:5">
      <c r="B17" s="132"/>
      <c r="C17" s="134" t="s">
        <v>20</v>
      </c>
      <c r="D17" s="21"/>
      <c r="E17" s="29"/>
    </row>
    <row r="18" spans="2:5">
      <c r="B18" s="132"/>
      <c r="C18" s="134" t="s">
        <v>21</v>
      </c>
      <c r="D18" s="21"/>
      <c r="E18" s="29"/>
    </row>
    <row r="19" spans="2:5">
      <c r="B19" s="132"/>
      <c r="C19" s="134" t="s">
        <v>22</v>
      </c>
      <c r="D19" s="21"/>
      <c r="E19" s="29"/>
    </row>
    <row r="20" spans="2:5">
      <c r="B20" s="132"/>
      <c r="C20" s="134"/>
      <c r="D20" s="21"/>
      <c r="E20" s="29"/>
    </row>
    <row r="21" spans="2:5">
      <c r="B21" s="135"/>
      <c r="C21" s="134"/>
      <c r="D21" s="21"/>
      <c r="E21" s="29"/>
    </row>
    <row r="22" spans="2:5">
      <c r="B22" s="129" t="s">
        <v>23</v>
      </c>
      <c r="C22" s="136" t="s">
        <v>24</v>
      </c>
      <c r="D22" s="18"/>
      <c r="E22" s="27"/>
    </row>
    <row r="23" spans="2:5">
      <c r="B23" s="129"/>
      <c r="C23" s="136" t="s">
        <v>25</v>
      </c>
      <c r="D23" s="18"/>
      <c r="E23" s="27"/>
    </row>
    <row r="24" spans="2:5">
      <c r="B24" s="129"/>
      <c r="C24" s="136" t="s">
        <v>26</v>
      </c>
      <c r="D24" s="18"/>
      <c r="E24" s="27"/>
    </row>
    <row r="25" spans="2:5">
      <c r="B25" s="129"/>
      <c r="C25" s="136" t="s">
        <v>27</v>
      </c>
      <c r="D25" s="18"/>
      <c r="E25" s="27"/>
    </row>
    <row r="26" spans="2:5">
      <c r="B26" s="129"/>
      <c r="C26" s="136" t="s">
        <v>28</v>
      </c>
      <c r="D26" s="18"/>
      <c r="E26" s="27"/>
    </row>
    <row r="27" spans="2:5">
      <c r="B27" s="137" t="s">
        <v>29</v>
      </c>
      <c r="C27" s="134" t="s">
        <v>30</v>
      </c>
      <c r="D27" s="21"/>
      <c r="E27" s="29"/>
    </row>
    <row r="28" spans="2:5">
      <c r="B28" s="137"/>
      <c r="C28" s="134" t="s">
        <v>31</v>
      </c>
      <c r="D28" s="18"/>
      <c r="E28" s="27"/>
    </row>
    <row r="29" spans="2:5">
      <c r="B29" s="137"/>
      <c r="C29" s="134" t="s">
        <v>32</v>
      </c>
      <c r="D29" s="18"/>
      <c r="E29" s="27"/>
    </row>
    <row r="30" spans="2:5">
      <c r="B30" s="137"/>
      <c r="C30" s="134" t="s">
        <v>33</v>
      </c>
      <c r="D30" s="21"/>
      <c r="E30" s="29"/>
    </row>
    <row r="31" spans="2:5">
      <c r="B31" s="138" t="s">
        <v>34</v>
      </c>
      <c r="C31" s="136" t="s">
        <v>35</v>
      </c>
      <c r="D31" s="18"/>
      <c r="E31" s="27"/>
    </row>
    <row r="32" spans="2:5">
      <c r="B32" s="138"/>
      <c r="C32" s="136" t="s">
        <v>36</v>
      </c>
      <c r="D32" s="18"/>
      <c r="E32" s="27"/>
    </row>
    <row r="33" spans="2:5">
      <c r="B33" s="138"/>
      <c r="C33" s="136" t="s">
        <v>37</v>
      </c>
      <c r="D33" s="18"/>
      <c r="E33" s="27"/>
    </row>
    <row r="34" spans="2:5">
      <c r="B34" s="138"/>
      <c r="C34" s="136" t="s">
        <v>38</v>
      </c>
      <c r="D34" s="18"/>
      <c r="E34" s="27"/>
    </row>
    <row r="35" spans="2:5">
      <c r="B35" s="138"/>
      <c r="C35" s="136" t="s">
        <v>39</v>
      </c>
      <c r="D35" s="18"/>
      <c r="E35" s="27"/>
    </row>
    <row r="36" spans="2:5">
      <c r="B36" s="129" t="s">
        <v>40</v>
      </c>
      <c r="C36" s="136" t="s">
        <v>41</v>
      </c>
      <c r="D36" s="21"/>
      <c r="E36" s="29"/>
    </row>
    <row r="37" spans="2:5">
      <c r="B37" s="129"/>
      <c r="C37" s="136" t="s">
        <v>42</v>
      </c>
      <c r="D37" s="21"/>
      <c r="E37" s="29"/>
    </row>
    <row r="38" spans="2:5">
      <c r="B38" s="129"/>
      <c r="C38" s="136" t="s">
        <v>43</v>
      </c>
      <c r="D38" s="18"/>
      <c r="E38" s="27"/>
    </row>
    <row r="39" spans="2:5">
      <c r="B39" s="129"/>
      <c r="C39" s="136" t="s">
        <v>44</v>
      </c>
      <c r="D39" s="18"/>
      <c r="E39" s="27"/>
    </row>
    <row r="40" ht="15" customHeight="1" spans="2:5">
      <c r="B40" s="138" t="s">
        <v>45</v>
      </c>
      <c r="C40" s="133" t="s">
        <v>46</v>
      </c>
      <c r="D40" s="18"/>
      <c r="E40" s="27"/>
    </row>
    <row r="41" spans="2:5">
      <c r="B41" s="138"/>
      <c r="C41" s="133" t="s">
        <v>47</v>
      </c>
      <c r="D41" s="18"/>
      <c r="E41" s="27"/>
    </row>
    <row r="42" spans="2:5">
      <c r="B42" s="138"/>
      <c r="C42" s="133" t="s">
        <v>48</v>
      </c>
      <c r="D42" s="18"/>
      <c r="E42" s="27"/>
    </row>
    <row r="43" spans="2:5">
      <c r="B43" s="138"/>
      <c r="C43" s="133" t="s">
        <v>49</v>
      </c>
      <c r="D43" s="18"/>
      <c r="E43" s="27"/>
    </row>
    <row r="44" spans="2:5">
      <c r="B44" s="138"/>
      <c r="C44" s="133" t="s">
        <v>50</v>
      </c>
      <c r="D44" s="18"/>
      <c r="E44" s="27"/>
    </row>
    <row r="45" spans="2:5">
      <c r="B45" s="129" t="s">
        <v>51</v>
      </c>
      <c r="C45" s="21"/>
      <c r="D45" s="18"/>
      <c r="E45" s="27"/>
    </row>
    <row r="46" spans="2:5">
      <c r="B46" s="129" t="s">
        <v>52</v>
      </c>
      <c r="C46" s="21"/>
      <c r="D46" s="18"/>
      <c r="E46" s="27"/>
    </row>
    <row r="47" spans="2:5">
      <c r="B47" s="129" t="s">
        <v>53</v>
      </c>
      <c r="C47" s="21"/>
      <c r="D47" s="21"/>
      <c r="E47" s="29"/>
    </row>
    <row r="48" spans="2:5">
      <c r="B48" s="130" t="s">
        <v>54</v>
      </c>
      <c r="C48" s="9"/>
      <c r="D48" s="21"/>
      <c r="E48" s="29"/>
    </row>
    <row r="49" ht="17.55" spans="2:5">
      <c r="B49" s="139" t="s">
        <v>55</v>
      </c>
      <c r="C49" s="140"/>
      <c r="D49" s="141"/>
      <c r="E49" s="144"/>
    </row>
    <row r="50" ht="17.55" spans="2:5">
      <c r="B50" s="34" t="s">
        <v>56</v>
      </c>
      <c r="C50" s="35" t="s">
        <v>57</v>
      </c>
      <c r="D50" s="35" t="s">
        <v>58</v>
      </c>
      <c r="E50" s="145"/>
    </row>
    <row r="51" spans="2:5">
      <c r="B51" s="38"/>
      <c r="C51" s="38"/>
      <c r="D51" s="38"/>
      <c r="E51" s="38"/>
    </row>
    <row r="52" spans="2:2">
      <c r="B52" s="142"/>
    </row>
  </sheetData>
  <mergeCells count="17">
    <mergeCell ref="B4:E4"/>
    <mergeCell ref="B5:E5"/>
    <mergeCell ref="C6:E6"/>
    <mergeCell ref="B7:E7"/>
    <mergeCell ref="B8:C8"/>
    <mergeCell ref="B45:C45"/>
    <mergeCell ref="B46:C46"/>
    <mergeCell ref="B47:C47"/>
    <mergeCell ref="B48:C48"/>
    <mergeCell ref="B49:C49"/>
    <mergeCell ref="B10:B13"/>
    <mergeCell ref="B14:B21"/>
    <mergeCell ref="B22:B26"/>
    <mergeCell ref="B27:B30"/>
    <mergeCell ref="B31:B35"/>
    <mergeCell ref="B36:B39"/>
    <mergeCell ref="B40:B44"/>
  </mergeCells>
  <pageMargins left="0.55" right="0.235416666666667" top="0.747916666666667" bottom="0.747916666666667" header="0.313888888888889" footer="0.313888888888889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K45"/>
  <sheetViews>
    <sheetView tabSelected="1" view="pageBreakPreview" zoomScale="115" zoomScaleNormal="100" zoomScaleSheetLayoutView="115" topLeftCell="A30" workbookViewId="0">
      <selection activeCell="B40" sqref="B40"/>
    </sheetView>
  </sheetViews>
  <sheetFormatPr defaultColWidth="9" defaultRowHeight="16.8"/>
  <cols>
    <col min="1" max="1" width="28.2788461538462" customWidth="1"/>
    <col min="2" max="2" width="19.875" customWidth="1"/>
    <col min="3" max="3" width="16.375" style="47" customWidth="1"/>
    <col min="4" max="4" width="14.6153846153846" style="47" customWidth="1"/>
    <col min="5" max="5" width="37.625" customWidth="1"/>
    <col min="7" max="7" width="9.5" customWidth="1"/>
    <col min="11" max="11" width="12.75" customWidth="1"/>
  </cols>
  <sheetData>
    <row r="1" ht="23.25" customHeight="1" spans="1:5">
      <c r="A1" s="48" t="s">
        <v>59</v>
      </c>
      <c r="B1" s="49"/>
      <c r="C1" s="49"/>
      <c r="D1" s="49"/>
      <c r="E1" s="100"/>
    </row>
    <row r="2" ht="17.6" spans="1:5">
      <c r="A2" s="50" t="s">
        <v>60</v>
      </c>
      <c r="B2" s="51"/>
      <c r="C2" s="52"/>
      <c r="D2" s="52"/>
      <c r="E2" s="101" t="s">
        <v>61</v>
      </c>
    </row>
    <row r="3" ht="17.6" spans="1:5">
      <c r="A3" s="53" t="s">
        <v>62</v>
      </c>
      <c r="B3" s="54"/>
      <c r="C3" s="55"/>
      <c r="D3" s="52" t="s">
        <v>63</v>
      </c>
      <c r="E3" s="101"/>
    </row>
    <row r="4" ht="17.6" spans="1:5">
      <c r="A4" s="53" t="s">
        <v>64</v>
      </c>
      <c r="B4" s="56"/>
      <c r="C4" s="57"/>
      <c r="D4" s="57"/>
      <c r="E4" s="102"/>
    </row>
    <row r="5" customFormat="1" ht="17.6" spans="1:5">
      <c r="A5" s="53" t="s">
        <v>65</v>
      </c>
      <c r="B5" s="58" t="s">
        <v>66</v>
      </c>
      <c r="C5" s="58" t="s">
        <v>67</v>
      </c>
      <c r="D5" s="58" t="s">
        <v>68</v>
      </c>
      <c r="E5" s="103" t="s">
        <v>69</v>
      </c>
    </row>
    <row r="6" ht="15.75" customHeight="1" spans="1:5">
      <c r="A6" s="50" t="s">
        <v>70</v>
      </c>
      <c r="B6" s="52" t="s">
        <v>10</v>
      </c>
      <c r="C6" s="52" t="s">
        <v>71</v>
      </c>
      <c r="D6" s="52" t="s">
        <v>72</v>
      </c>
      <c r="E6" s="104" t="s">
        <v>8</v>
      </c>
    </row>
    <row r="7" ht="18.75" customHeight="1" spans="1:7">
      <c r="A7" s="59" t="s">
        <v>11</v>
      </c>
      <c r="B7" s="60" t="s">
        <v>73</v>
      </c>
      <c r="C7" s="61"/>
      <c r="D7" s="62"/>
      <c r="E7" s="105"/>
      <c r="G7" s="106"/>
    </row>
    <row r="8" ht="18.75" customHeight="1" spans="1:7">
      <c r="A8" s="59"/>
      <c r="B8" s="60" t="s">
        <v>74</v>
      </c>
      <c r="C8" s="61"/>
      <c r="D8" s="62"/>
      <c r="E8" s="105"/>
      <c r="G8" s="40"/>
    </row>
    <row r="9" ht="18.75" customHeight="1" spans="1:7">
      <c r="A9" s="59"/>
      <c r="B9" s="60" t="s">
        <v>75</v>
      </c>
      <c r="C9" s="61">
        <f>C7*C8</f>
        <v>0</v>
      </c>
      <c r="D9" s="62"/>
      <c r="E9" s="105" t="s">
        <v>76</v>
      </c>
      <c r="G9" s="40"/>
    </row>
    <row r="10" ht="18.75" customHeight="1" spans="1:7">
      <c r="A10" s="59" t="s">
        <v>16</v>
      </c>
      <c r="B10" s="60" t="s">
        <v>77</v>
      </c>
      <c r="C10" s="61"/>
      <c r="D10" s="62"/>
      <c r="E10" s="107" t="s">
        <v>78</v>
      </c>
      <c r="G10" s="40"/>
    </row>
    <row r="11" ht="18.75" customHeight="1" spans="1:7">
      <c r="A11" s="59"/>
      <c r="B11" s="60" t="s">
        <v>79</v>
      </c>
      <c r="C11" s="61"/>
      <c r="D11" s="62"/>
      <c r="E11" s="107" t="s">
        <v>78</v>
      </c>
      <c r="G11" s="40"/>
    </row>
    <row r="12" ht="18.75" customHeight="1" spans="1:11">
      <c r="A12" s="59" t="s">
        <v>80</v>
      </c>
      <c r="B12" s="63" t="s">
        <v>81</v>
      </c>
      <c r="C12" s="61">
        <f>-C10/1.13*F12</f>
        <v>0</v>
      </c>
      <c r="D12" s="64"/>
      <c r="E12" s="108"/>
      <c r="F12" s="109">
        <v>0.13</v>
      </c>
      <c r="G12" s="40" t="s">
        <v>82</v>
      </c>
      <c r="K12" s="125"/>
    </row>
    <row r="13" ht="18.75" customHeight="1" spans="1:11">
      <c r="A13" s="59" t="s">
        <v>83</v>
      </c>
      <c r="B13" s="63" t="s">
        <v>84</v>
      </c>
      <c r="C13" s="65"/>
      <c r="D13" s="64"/>
      <c r="E13" s="108" t="s">
        <v>85</v>
      </c>
      <c r="K13" s="125"/>
    </row>
    <row r="14" ht="18.75" customHeight="1" spans="1:5">
      <c r="A14" s="59"/>
      <c r="B14" s="63" t="s">
        <v>86</v>
      </c>
      <c r="C14" s="65"/>
      <c r="D14" s="64"/>
      <c r="E14" s="108" t="s">
        <v>87</v>
      </c>
    </row>
    <row r="15" ht="18.75" customHeight="1" spans="1:5">
      <c r="A15" s="59"/>
      <c r="B15" s="63" t="s">
        <v>88</v>
      </c>
      <c r="C15" s="65"/>
      <c r="D15" s="64"/>
      <c r="E15" s="108" t="s">
        <v>85</v>
      </c>
    </row>
    <row r="16" ht="18.75" customHeight="1" spans="1:5">
      <c r="A16" s="59"/>
      <c r="B16" s="63" t="s">
        <v>89</v>
      </c>
      <c r="C16" s="65"/>
      <c r="D16" s="64"/>
      <c r="E16" s="108" t="s">
        <v>85</v>
      </c>
    </row>
    <row r="17" ht="18.75" customHeight="1" spans="1:5">
      <c r="A17" s="59"/>
      <c r="B17" s="63" t="s">
        <v>90</v>
      </c>
      <c r="C17" s="65"/>
      <c r="D17" s="64"/>
      <c r="E17" s="108" t="s">
        <v>85</v>
      </c>
    </row>
    <row r="18" ht="18.75" customHeight="1" spans="1:5">
      <c r="A18" s="59"/>
      <c r="B18" s="63" t="s">
        <v>91</v>
      </c>
      <c r="C18" s="65"/>
      <c r="D18" s="52"/>
      <c r="E18" s="108" t="s">
        <v>85</v>
      </c>
    </row>
    <row r="19" ht="18.75" customHeight="1" spans="1:5">
      <c r="A19" s="59"/>
      <c r="B19" s="63" t="s">
        <v>92</v>
      </c>
      <c r="C19" s="65"/>
      <c r="D19" s="64"/>
      <c r="E19" s="108" t="s">
        <v>85</v>
      </c>
    </row>
    <row r="20" ht="18.75" customHeight="1" spans="1:5">
      <c r="A20" s="59"/>
      <c r="B20" s="63" t="s">
        <v>93</v>
      </c>
      <c r="C20" s="65"/>
      <c r="D20" s="64"/>
      <c r="E20" s="108" t="s">
        <v>85</v>
      </c>
    </row>
    <row r="21" ht="18.75" customHeight="1" spans="1:5">
      <c r="A21" s="59"/>
      <c r="B21" s="63" t="s">
        <v>94</v>
      </c>
      <c r="C21" s="65"/>
      <c r="D21" s="52"/>
      <c r="E21" s="108" t="s">
        <v>85</v>
      </c>
    </row>
    <row r="22" ht="18.75" customHeight="1" spans="1:5">
      <c r="A22" s="59"/>
      <c r="B22" s="63" t="s">
        <v>95</v>
      </c>
      <c r="C22" s="65"/>
      <c r="D22" s="64"/>
      <c r="E22" s="108" t="s">
        <v>85</v>
      </c>
    </row>
    <row r="23" ht="18.75" customHeight="1" spans="1:6">
      <c r="A23" s="59" t="s">
        <v>96</v>
      </c>
      <c r="B23" s="63" t="s">
        <v>97</v>
      </c>
      <c r="C23" s="65"/>
      <c r="D23" s="64"/>
      <c r="E23" s="108"/>
      <c r="F23" s="109"/>
    </row>
    <row r="24" ht="18.75" customHeight="1" spans="1:5">
      <c r="A24" s="59"/>
      <c r="B24" s="54" t="s">
        <v>98</v>
      </c>
      <c r="C24" s="66"/>
      <c r="D24" s="64"/>
      <c r="E24" s="108"/>
    </row>
    <row r="25" ht="18.75" customHeight="1" spans="1:5">
      <c r="A25" s="59" t="s">
        <v>40</v>
      </c>
      <c r="B25" s="54" t="s">
        <v>99</v>
      </c>
      <c r="C25" s="66"/>
      <c r="D25" s="64"/>
      <c r="E25" s="108"/>
    </row>
    <row r="26" s="41" customFormat="1" ht="21" customHeight="1" spans="1:6">
      <c r="A26" s="67" t="s">
        <v>100</v>
      </c>
      <c r="B26" s="63" t="s">
        <v>101</v>
      </c>
      <c r="C26" s="65" t="e">
        <f>C9*F26</f>
        <v>#VALUE!</v>
      </c>
      <c r="D26" s="68"/>
      <c r="E26" s="110" t="s">
        <v>102</v>
      </c>
      <c r="F26" s="111" t="s">
        <v>82</v>
      </c>
    </row>
    <row r="27" s="42" customFormat="1" ht="18.75" customHeight="1" spans="1:5">
      <c r="A27" s="69" t="s">
        <v>103</v>
      </c>
      <c r="B27" s="70"/>
      <c r="C27" s="71">
        <f>SUM(C10:C25)</f>
        <v>0</v>
      </c>
      <c r="D27" s="72">
        <f>SUM(D10:D25)</f>
        <v>0</v>
      </c>
      <c r="E27" s="112"/>
    </row>
    <row r="28" s="43" customFormat="1" ht="18.75" customHeight="1" spans="1:6">
      <c r="A28" s="73" t="s">
        <v>104</v>
      </c>
      <c r="B28" s="74"/>
      <c r="C28" s="75">
        <f>C27*0.05</f>
        <v>0</v>
      </c>
      <c r="D28" s="76">
        <f>D27*0.05</f>
        <v>0</v>
      </c>
      <c r="E28" s="113" t="s">
        <v>105</v>
      </c>
      <c r="F28" s="109">
        <v>0.05</v>
      </c>
    </row>
    <row r="29" s="44" customFormat="1" ht="18.75" customHeight="1" spans="1:5">
      <c r="A29" s="77" t="s">
        <v>106</v>
      </c>
      <c r="B29" s="78" t="s">
        <v>46</v>
      </c>
      <c r="C29" s="79"/>
      <c r="D29" s="80"/>
      <c r="E29" s="114"/>
    </row>
    <row r="30" s="44" customFormat="1" ht="18.75" customHeight="1" spans="1:6">
      <c r="A30" s="77"/>
      <c r="B30" s="78" t="s">
        <v>47</v>
      </c>
      <c r="C30" s="61" t="e">
        <f>C27*(0.07/360)*F30</f>
        <v>#VALUE!</v>
      </c>
      <c r="D30" s="80" t="e">
        <f>D27/(0.07/360)*F30</f>
        <v>#VALUE!</v>
      </c>
      <c r="E30" s="115" t="s">
        <v>107</v>
      </c>
      <c r="F30" s="45" t="s">
        <v>82</v>
      </c>
    </row>
    <row r="31" s="44" customFormat="1" ht="18.75" customHeight="1" spans="1:5">
      <c r="A31" s="77"/>
      <c r="B31" s="78" t="s">
        <v>49</v>
      </c>
      <c r="C31" s="79"/>
      <c r="D31" s="80"/>
      <c r="E31" s="115" t="s">
        <v>108</v>
      </c>
    </row>
    <row r="32" s="44" customFormat="1" ht="18.75" customHeight="1" spans="1:5">
      <c r="A32" s="77"/>
      <c r="B32" s="78" t="s">
        <v>50</v>
      </c>
      <c r="C32" s="79"/>
      <c r="D32" s="80"/>
      <c r="E32" s="114"/>
    </row>
    <row r="33" s="43" customFormat="1" ht="18.75" customHeight="1" spans="1:6">
      <c r="A33" s="73" t="s">
        <v>109</v>
      </c>
      <c r="B33" s="74"/>
      <c r="C33" s="75"/>
      <c r="D33" s="76"/>
      <c r="E33" s="116" t="s">
        <v>110</v>
      </c>
      <c r="F33" s="109" t="s">
        <v>111</v>
      </c>
    </row>
    <row r="34" s="43" customFormat="1" ht="18.75" customHeight="1" spans="1:6">
      <c r="A34" s="81" t="s">
        <v>112</v>
      </c>
      <c r="B34" s="82"/>
      <c r="C34" s="75" t="e">
        <f>C27+C26+C29+C30+C31+C32+C28+C33</f>
        <v>#VALUE!</v>
      </c>
      <c r="D34" s="76"/>
      <c r="F34" s="109"/>
    </row>
    <row r="35" s="44" customFormat="1" ht="18.75" customHeight="1" spans="1:5">
      <c r="A35" s="83" t="s">
        <v>113</v>
      </c>
      <c r="B35" s="84"/>
      <c r="C35" s="85" t="e">
        <f>C9-C34</f>
        <v>#VALUE!</v>
      </c>
      <c r="D35" s="86">
        <f>D9-D34</f>
        <v>0</v>
      </c>
      <c r="E35" s="117" t="s">
        <v>114</v>
      </c>
    </row>
    <row r="36" s="44" customFormat="1" ht="23.25" customHeight="1" spans="1:7">
      <c r="A36" s="87" t="s">
        <v>115</v>
      </c>
      <c r="B36" s="88" t="s">
        <v>116</v>
      </c>
      <c r="C36" s="89" t="e">
        <f>C35*0.15</f>
        <v>#VALUE!</v>
      </c>
      <c r="D36" s="80">
        <f>D35*0.2</f>
        <v>0</v>
      </c>
      <c r="E36" s="115" t="s">
        <v>117</v>
      </c>
      <c r="F36" s="118">
        <v>0.15</v>
      </c>
      <c r="G36" s="43"/>
    </row>
    <row r="37" s="45" customFormat="1" ht="18.75" customHeight="1" spans="1:7">
      <c r="A37" s="87"/>
      <c r="B37" s="88" t="s">
        <v>118</v>
      </c>
      <c r="C37" s="90" t="e">
        <f>C35*20%</f>
        <v>#VALUE!</v>
      </c>
      <c r="D37" s="91"/>
      <c r="E37" s="119" t="s">
        <v>119</v>
      </c>
      <c r="F37" s="120" t="s">
        <v>82</v>
      </c>
      <c r="G37" s="121" t="s">
        <v>120</v>
      </c>
    </row>
    <row r="38" s="44" customFormat="1" ht="25.5" customHeight="1" spans="1:5">
      <c r="A38" s="83" t="s">
        <v>121</v>
      </c>
      <c r="B38" s="84"/>
      <c r="C38" s="92" t="e">
        <f>C35-C36-C37</f>
        <v>#VALUE!</v>
      </c>
      <c r="D38" s="92">
        <f>D35-D36</f>
        <v>0</v>
      </c>
      <c r="E38" s="122"/>
    </row>
    <row r="39" s="44" customFormat="1" ht="18.75" customHeight="1" spans="1:5">
      <c r="A39" s="93" t="s">
        <v>122</v>
      </c>
      <c r="B39" s="94"/>
      <c r="C39" s="95" t="e">
        <f>C38/C9</f>
        <v>#VALUE!</v>
      </c>
      <c r="D39" s="95" t="e">
        <f>D38/D9</f>
        <v>#DIV/0!</v>
      </c>
      <c r="E39" s="123"/>
    </row>
    <row r="40" s="46" customFormat="1" ht="16.5" customHeight="1" spans="1:5">
      <c r="A40" s="96" t="s">
        <v>56</v>
      </c>
      <c r="B40" s="97"/>
      <c r="C40" s="98" t="s">
        <v>57</v>
      </c>
      <c r="D40" s="97"/>
      <c r="E40" s="124" t="s">
        <v>58</v>
      </c>
    </row>
    <row r="41" ht="15" customHeight="1" spans="1:5">
      <c r="A41" s="36" t="s">
        <v>123</v>
      </c>
      <c r="B41" s="36"/>
      <c r="C41" s="37"/>
      <c r="E41" s="38"/>
    </row>
    <row r="42" ht="15" customHeight="1" spans="1:3">
      <c r="A42" s="36" t="s">
        <v>124</v>
      </c>
      <c r="B42" s="36"/>
      <c r="C42" s="37"/>
    </row>
    <row r="43" spans="1:3">
      <c r="A43" s="36" t="s">
        <v>125</v>
      </c>
      <c r="B43" s="36"/>
      <c r="C43" s="37"/>
    </row>
    <row r="44" ht="17" spans="1:3">
      <c r="A44" s="39" t="s">
        <v>126</v>
      </c>
      <c r="B44" s="39"/>
      <c r="C44" s="37"/>
    </row>
    <row r="45" spans="1:1">
      <c r="A45" s="99" t="s">
        <v>127</v>
      </c>
    </row>
  </sheetData>
  <mergeCells count="15">
    <mergeCell ref="A1:E1"/>
    <mergeCell ref="B4:E4"/>
    <mergeCell ref="A27:B27"/>
    <mergeCell ref="A28:B28"/>
    <mergeCell ref="A33:B33"/>
    <mergeCell ref="A34:B34"/>
    <mergeCell ref="A35:B35"/>
    <mergeCell ref="A38:B38"/>
    <mergeCell ref="A39:B39"/>
    <mergeCell ref="A7:A9"/>
    <mergeCell ref="A10:A11"/>
    <mergeCell ref="A13:A22"/>
    <mergeCell ref="A23:A24"/>
    <mergeCell ref="A29:A32"/>
    <mergeCell ref="A36:A37"/>
  </mergeCells>
  <pageMargins left="0.699305555555556" right="0.699305555555556" top="0.75" bottom="0.75" header="0.3" footer="0.3"/>
  <pageSetup paperSize="9" scale="97" orientation="portrait" horizontalDpi="200" verticalDpi="300"/>
  <headerFooter/>
  <rowBreaks count="1" manualBreakCount="1">
    <brk id="3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44"/>
  <sheetViews>
    <sheetView workbookViewId="0">
      <selection activeCell="A15" sqref="A15:A24"/>
    </sheetView>
  </sheetViews>
  <sheetFormatPr defaultColWidth="9" defaultRowHeight="16.8" outlineLevelCol="5"/>
  <cols>
    <col min="1" max="1" width="19.375" customWidth="1"/>
    <col min="2" max="2" width="24.875" customWidth="1"/>
    <col min="3" max="3" width="17.125" customWidth="1"/>
    <col min="4" max="4" width="25.875" customWidth="1"/>
  </cols>
  <sheetData>
    <row r="2" spans="4:4">
      <c r="D2" s="1" t="s">
        <v>128</v>
      </c>
    </row>
    <row r="3" ht="17.55" spans="4:4">
      <c r="D3" s="1" t="s">
        <v>1</v>
      </c>
    </row>
    <row r="4" ht="18.35" spans="1:4">
      <c r="A4" s="2"/>
      <c r="B4" s="2"/>
      <c r="C4" s="2"/>
      <c r="D4" s="3"/>
    </row>
    <row r="5" spans="1:4">
      <c r="A5" s="4"/>
      <c r="B5" s="5"/>
      <c r="C5" s="6"/>
      <c r="D5" s="7"/>
    </row>
    <row r="6" spans="1:4">
      <c r="A6" s="8" t="s">
        <v>62</v>
      </c>
      <c r="B6" s="4"/>
      <c r="C6" s="9" t="s">
        <v>63</v>
      </c>
      <c r="D6" s="10"/>
    </row>
    <row r="7" spans="1:4">
      <c r="A7" s="8" t="s">
        <v>129</v>
      </c>
      <c r="B7" s="4"/>
      <c r="C7" s="9"/>
      <c r="D7" s="10"/>
    </row>
    <row r="8" ht="15.75" customHeight="1" spans="1:4">
      <c r="A8" s="4" t="s">
        <v>70</v>
      </c>
      <c r="B8" s="11" t="s">
        <v>10</v>
      </c>
      <c r="C8" s="9" t="s">
        <v>7</v>
      </c>
      <c r="D8" s="12" t="s">
        <v>8</v>
      </c>
    </row>
    <row r="9" ht="18" customHeight="1" spans="1:6">
      <c r="A9" s="13" t="s">
        <v>130</v>
      </c>
      <c r="B9" s="8" t="s">
        <v>131</v>
      </c>
      <c r="C9" s="14"/>
      <c r="D9" s="15"/>
      <c r="F9" s="40"/>
    </row>
    <row r="10" ht="15.95" customHeight="1" spans="1:6">
      <c r="A10" s="13"/>
      <c r="B10" s="8" t="s">
        <v>132</v>
      </c>
      <c r="C10" s="14"/>
      <c r="D10" s="15" t="s">
        <v>133</v>
      </c>
      <c r="F10" s="40"/>
    </row>
    <row r="11" spans="1:6">
      <c r="A11" s="13" t="s">
        <v>134</v>
      </c>
      <c r="B11" s="8" t="s">
        <v>135</v>
      </c>
      <c r="C11" s="14"/>
      <c r="D11" s="15"/>
      <c r="F11" s="40"/>
    </row>
    <row r="12" spans="1:6">
      <c r="A12" s="13"/>
      <c r="B12" s="8" t="s">
        <v>136</v>
      </c>
      <c r="C12" s="14"/>
      <c r="D12" s="15"/>
      <c r="F12" s="40"/>
    </row>
    <row r="13" spans="1:6">
      <c r="A13" s="13"/>
      <c r="B13" s="8" t="s">
        <v>137</v>
      </c>
      <c r="C13" s="14"/>
      <c r="D13" s="15"/>
      <c r="F13" s="40"/>
    </row>
    <row r="14" spans="1:6">
      <c r="A14" s="13"/>
      <c r="B14" s="8" t="s">
        <v>138</v>
      </c>
      <c r="C14" s="14"/>
      <c r="D14" s="15"/>
      <c r="F14" s="40"/>
    </row>
    <row r="15" spans="1:4">
      <c r="A15" s="16" t="s">
        <v>139</v>
      </c>
      <c r="B15" s="17" t="s">
        <v>140</v>
      </c>
      <c r="C15" s="18"/>
      <c r="D15" s="19" t="s">
        <v>85</v>
      </c>
    </row>
    <row r="16" ht="44" spans="1:4">
      <c r="A16" s="20"/>
      <c r="B16" s="17" t="s">
        <v>141</v>
      </c>
      <c r="C16" s="18"/>
      <c r="D16" s="19" t="s">
        <v>142</v>
      </c>
    </row>
    <row r="17" spans="1:4">
      <c r="A17" s="20"/>
      <c r="B17" s="17" t="s">
        <v>143</v>
      </c>
      <c r="C17" s="18"/>
      <c r="D17" s="19" t="s">
        <v>85</v>
      </c>
    </row>
    <row r="18" spans="1:4">
      <c r="A18" s="20"/>
      <c r="B18" s="17" t="s">
        <v>89</v>
      </c>
      <c r="C18" s="18"/>
      <c r="D18" s="19" t="s">
        <v>85</v>
      </c>
    </row>
    <row r="19" spans="1:4">
      <c r="A19" s="20"/>
      <c r="B19" s="17" t="s">
        <v>90</v>
      </c>
      <c r="C19" s="18"/>
      <c r="D19" s="19" t="s">
        <v>85</v>
      </c>
    </row>
    <row r="20" ht="26.25" customHeight="1" spans="1:4">
      <c r="A20" s="20"/>
      <c r="B20" s="17" t="s">
        <v>91</v>
      </c>
      <c r="C20" s="21"/>
      <c r="D20" s="22" t="s">
        <v>144</v>
      </c>
    </row>
    <row r="21" spans="1:4">
      <c r="A21" s="20"/>
      <c r="B21" s="17" t="s">
        <v>92</v>
      </c>
      <c r="C21" s="18"/>
      <c r="D21" s="19" t="s">
        <v>145</v>
      </c>
    </row>
    <row r="22" spans="1:4">
      <c r="A22" s="20"/>
      <c r="B22" s="17" t="s">
        <v>93</v>
      </c>
      <c r="C22" s="18"/>
      <c r="D22" s="19" t="s">
        <v>85</v>
      </c>
    </row>
    <row r="23" spans="1:4">
      <c r="A23" s="20"/>
      <c r="B23" s="17" t="s">
        <v>94</v>
      </c>
      <c r="C23" s="21"/>
      <c r="D23" s="19" t="s">
        <v>85</v>
      </c>
    </row>
    <row r="24" spans="1:4">
      <c r="A24" s="23"/>
      <c r="B24" s="17" t="s">
        <v>95</v>
      </c>
      <c r="C24" s="18"/>
      <c r="D24" s="19" t="s">
        <v>146</v>
      </c>
    </row>
    <row r="25" ht="44" spans="1:4">
      <c r="A25" s="16" t="s">
        <v>97</v>
      </c>
      <c r="B25" s="17" t="s">
        <v>147</v>
      </c>
      <c r="C25" s="18"/>
      <c r="D25" s="19" t="s">
        <v>148</v>
      </c>
    </row>
    <row r="26" spans="1:4">
      <c r="A26" s="23" t="s">
        <v>149</v>
      </c>
      <c r="B26" s="17" t="s">
        <v>81</v>
      </c>
      <c r="C26" s="18"/>
      <c r="D26" s="19" t="s">
        <v>150</v>
      </c>
    </row>
    <row r="27" spans="1:4">
      <c r="A27" s="16" t="s">
        <v>151</v>
      </c>
      <c r="B27" s="17" t="s">
        <v>152</v>
      </c>
      <c r="C27" s="21"/>
      <c r="D27" s="24" t="s">
        <v>153</v>
      </c>
    </row>
    <row r="28" spans="1:4">
      <c r="A28" s="23"/>
      <c r="B28" s="17" t="s">
        <v>154</v>
      </c>
      <c r="C28" s="21"/>
      <c r="D28" s="25" t="s">
        <v>155</v>
      </c>
    </row>
    <row r="29" spans="1:4">
      <c r="A29" s="13"/>
      <c r="B29" s="26" t="s">
        <v>156</v>
      </c>
      <c r="C29" s="18"/>
      <c r="D29" s="27"/>
    </row>
    <row r="30" spans="1:4">
      <c r="A30" s="13"/>
      <c r="B30" s="26" t="s">
        <v>157</v>
      </c>
      <c r="C30" s="18"/>
      <c r="D30" s="27"/>
    </row>
    <row r="31" spans="1:4">
      <c r="A31" s="16" t="s">
        <v>158</v>
      </c>
      <c r="B31" s="28" t="s">
        <v>46</v>
      </c>
      <c r="C31" s="18"/>
      <c r="D31" s="27"/>
    </row>
    <row r="32" spans="1:4">
      <c r="A32" s="20"/>
      <c r="B32" s="28" t="s">
        <v>47</v>
      </c>
      <c r="C32" s="18"/>
      <c r="D32" s="27"/>
    </row>
    <row r="33" spans="1:4">
      <c r="A33" s="20"/>
      <c r="B33" s="28" t="s">
        <v>48</v>
      </c>
      <c r="C33" s="18"/>
      <c r="D33" s="27"/>
    </row>
    <row r="34" spans="1:4">
      <c r="A34" s="20"/>
      <c r="B34" s="28" t="s">
        <v>49</v>
      </c>
      <c r="C34" s="18"/>
      <c r="D34" s="27"/>
    </row>
    <row r="35" spans="1:4">
      <c r="A35" s="23"/>
      <c r="B35" s="28" t="s">
        <v>50</v>
      </c>
      <c r="C35" s="18"/>
      <c r="D35" s="27"/>
    </row>
    <row r="36" spans="1:4">
      <c r="A36" s="13" t="s">
        <v>159</v>
      </c>
      <c r="B36" s="26" t="s">
        <v>160</v>
      </c>
      <c r="C36" s="21"/>
      <c r="D36" s="29"/>
    </row>
    <row r="37" spans="1:4">
      <c r="A37" s="13" t="s">
        <v>161</v>
      </c>
      <c r="B37" s="26" t="s">
        <v>162</v>
      </c>
      <c r="C37" s="21"/>
      <c r="D37" s="29"/>
    </row>
    <row r="38" spans="1:4">
      <c r="A38" s="30"/>
      <c r="B38" s="31" t="s">
        <v>163</v>
      </c>
      <c r="C38" s="32"/>
      <c r="D38" s="33"/>
    </row>
    <row r="39" spans="1:4">
      <c r="A39" s="4"/>
      <c r="B39" s="9" t="s">
        <v>164</v>
      </c>
      <c r="C39" s="21"/>
      <c r="D39" s="21"/>
    </row>
    <row r="40" spans="2:4">
      <c r="B40" s="34" t="s">
        <v>56</v>
      </c>
      <c r="C40" s="35" t="s">
        <v>57</v>
      </c>
      <c r="D40" s="35" t="s">
        <v>58</v>
      </c>
    </row>
    <row r="41" spans="2:4">
      <c r="B41" s="36" t="s">
        <v>123</v>
      </c>
      <c r="C41" s="37"/>
      <c r="D41" s="38"/>
    </row>
    <row r="42" spans="2:3">
      <c r="B42" s="36" t="s">
        <v>165</v>
      </c>
      <c r="C42" s="37"/>
    </row>
    <row r="43" spans="2:3">
      <c r="B43" s="36" t="s">
        <v>125</v>
      </c>
      <c r="C43" s="37"/>
    </row>
    <row r="44" spans="2:3">
      <c r="B44" s="39" t="s">
        <v>166</v>
      </c>
      <c r="C44" s="37"/>
    </row>
  </sheetData>
  <mergeCells count="10">
    <mergeCell ref="B5:D5"/>
    <mergeCell ref="B41:C41"/>
    <mergeCell ref="B42:C42"/>
    <mergeCell ref="B43:C43"/>
    <mergeCell ref="B44:C44"/>
    <mergeCell ref="A9:A10"/>
    <mergeCell ref="A11:A14"/>
    <mergeCell ref="A15:A24"/>
    <mergeCell ref="A27:A28"/>
    <mergeCell ref="A31:A35"/>
  </mergeCells>
  <pageMargins left="0.699305555555556" right="0.699305555555556" top="0.609027777777778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工程类</vt:lpstr>
      <vt:lpstr>生产贸易类 -新模板 </vt:lpstr>
      <vt:lpstr>加工贸易类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展召申</dc:creator>
  <cp:lastModifiedBy>jianghongwei</cp:lastModifiedBy>
  <dcterms:created xsi:type="dcterms:W3CDTF">2006-09-14T11:21:00Z</dcterms:created>
  <cp:lastPrinted>2018-08-18T02:19:00Z</cp:lastPrinted>
  <dcterms:modified xsi:type="dcterms:W3CDTF">2019-03-28T14:46:32Z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2052-1.0.0.1203</vt:lpwstr>
  </property>
</Properties>
</file>