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Kioski\hma_r_project\data\"/>
    </mc:Choice>
  </mc:AlternateContent>
  <xr:revisionPtr revIDLastSave="0" documentId="13_ncr:1_{D931D9DE-FEB0-4775-828D-27B9D2667A39}" xr6:coauthVersionLast="47" xr6:coauthVersionMax="47" xr10:uidLastSave="{00000000-0000-0000-0000-000000000000}"/>
  <bookViews>
    <workbookView xWindow="-28920" yWindow="-120" windowWidth="29040" windowHeight="15840" activeTab="3" xr2:uid="{ACA6618E-088E-4A9D-B786-E295312080C6}"/>
  </bookViews>
  <sheets>
    <sheet name="sf12pcs" sheetId="1" r:id="rId1"/>
    <sheet name="sf12mcs" sheetId="2" r:id="rId2"/>
    <sheet name="BREF_PHYS" sheetId="4" r:id="rId3"/>
    <sheet name="BREF_PSYCHOL" sheetId="5" r:id="rId4"/>
    <sheet name="raw_data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5" l="1"/>
  <c r="J23" i="5"/>
  <c r="I23" i="5"/>
  <c r="H23" i="5"/>
  <c r="D23" i="5"/>
  <c r="C23" i="5"/>
  <c r="E22" i="5"/>
  <c r="F22" i="5" s="1"/>
  <c r="E21" i="5"/>
  <c r="F21" i="5" s="1"/>
  <c r="E20" i="5"/>
  <c r="F20" i="5" s="1"/>
  <c r="E19" i="5"/>
  <c r="F19" i="5" s="1"/>
  <c r="E18" i="5"/>
  <c r="F18" i="5" s="1"/>
  <c r="E17" i="5"/>
  <c r="F17" i="5" s="1"/>
  <c r="E16" i="5"/>
  <c r="F16" i="5" s="1"/>
  <c r="E15" i="5"/>
  <c r="G15" i="5" s="1"/>
  <c r="E14" i="5"/>
  <c r="G14" i="5" s="1"/>
  <c r="E13" i="5"/>
  <c r="G13" i="5" s="1"/>
  <c r="E12" i="5"/>
  <c r="G12" i="5" s="1"/>
  <c r="E11" i="5"/>
  <c r="G11" i="5" s="1"/>
  <c r="E10" i="5"/>
  <c r="G10" i="5" s="1"/>
  <c r="E9" i="5"/>
  <c r="G9" i="5" s="1"/>
  <c r="E8" i="5"/>
  <c r="G8" i="5" s="1"/>
  <c r="E7" i="5"/>
  <c r="G7" i="5" s="1"/>
  <c r="E6" i="5"/>
  <c r="G6" i="5" s="1"/>
  <c r="E5" i="5"/>
  <c r="G5" i="5" s="1"/>
  <c r="E4" i="5"/>
  <c r="G4" i="5" s="1"/>
  <c r="E3" i="5"/>
  <c r="K23" i="1"/>
  <c r="J23" i="1"/>
  <c r="I23" i="1"/>
  <c r="H23" i="1"/>
  <c r="D23" i="1"/>
  <c r="C23" i="1"/>
  <c r="E22" i="1"/>
  <c r="F22" i="1" s="1"/>
  <c r="E21" i="1"/>
  <c r="F21" i="1" s="1"/>
  <c r="F20" i="1"/>
  <c r="E20" i="1"/>
  <c r="E19" i="1"/>
  <c r="F19" i="1" s="1"/>
  <c r="E18" i="1"/>
  <c r="F18" i="1" s="1"/>
  <c r="E17" i="1"/>
  <c r="F17" i="1" s="1"/>
  <c r="F16" i="1"/>
  <c r="E16" i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K23" i="2"/>
  <c r="J23" i="2"/>
  <c r="I23" i="2"/>
  <c r="H23" i="2"/>
  <c r="D23" i="2"/>
  <c r="C23" i="2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I23" i="4"/>
  <c r="H23" i="4"/>
  <c r="E4" i="4"/>
  <c r="G4" i="4" s="1"/>
  <c r="E5" i="4"/>
  <c r="G5" i="4" s="1"/>
  <c r="E6" i="4"/>
  <c r="G6" i="4" s="1"/>
  <c r="E7" i="4"/>
  <c r="G7" i="4" s="1"/>
  <c r="E8" i="4"/>
  <c r="G8" i="4" s="1"/>
  <c r="E9" i="4"/>
  <c r="G9" i="4" s="1"/>
  <c r="E10" i="4"/>
  <c r="G10" i="4" s="1"/>
  <c r="E11" i="4"/>
  <c r="G11" i="4" s="1"/>
  <c r="E12" i="4"/>
  <c r="G12" i="4" s="1"/>
  <c r="E13" i="4"/>
  <c r="G13" i="4" s="1"/>
  <c r="E14" i="4"/>
  <c r="G14" i="4" s="1"/>
  <c r="E15" i="4"/>
  <c r="G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3" i="4"/>
  <c r="G3" i="4" s="1"/>
  <c r="K23" i="4"/>
  <c r="J23" i="4"/>
  <c r="D23" i="4"/>
  <c r="C23" i="4"/>
  <c r="E23" i="5" l="1"/>
  <c r="F23" i="5"/>
  <c r="G3" i="5"/>
  <c r="G23" i="5" s="1"/>
  <c r="E23" i="1"/>
  <c r="F23" i="1"/>
  <c r="G3" i="1"/>
  <c r="G23" i="1" s="1"/>
  <c r="F23" i="2"/>
  <c r="E23" i="2"/>
  <c r="G3" i="2"/>
  <c r="G23" i="2" s="1"/>
  <c r="G23" i="4"/>
  <c r="F23" i="4"/>
  <c r="E23" i="4"/>
</calcChain>
</file>

<file path=xl/sharedStrings.xml><?xml version="1.0" encoding="utf-8"?>
<sst xmlns="http://schemas.openxmlformats.org/spreadsheetml/2006/main" count="368" uniqueCount="66">
  <si>
    <t>Intervention</t>
  </si>
  <si>
    <t>Control</t>
  </si>
  <si>
    <t>Participant</t>
  </si>
  <si>
    <t>Group</t>
  </si>
  <si>
    <t>Pre_sf12pcs</t>
  </si>
  <si>
    <t>Post_sf12pcs</t>
  </si>
  <si>
    <t>AVERAGES</t>
  </si>
  <si>
    <t>Pre_intervention</t>
  </si>
  <si>
    <t>Pre_Control</t>
  </si>
  <si>
    <t>Post_intervention</t>
  </si>
  <si>
    <t>Post_Control</t>
  </si>
  <si>
    <t>Difference Post-Pre</t>
  </si>
  <si>
    <t>Data of sf12pcs values</t>
  </si>
  <si>
    <t>ParticipantCode</t>
  </si>
  <si>
    <t>Time</t>
  </si>
  <si>
    <t>Gender_1M_2F</t>
  </si>
  <si>
    <t>EDU_1Primary_2Seconday_3Tertiary</t>
  </si>
  <si>
    <t>Living_with_1Single_2Married_3living_together</t>
  </si>
  <si>
    <t>Height</t>
  </si>
  <si>
    <t>Weight</t>
  </si>
  <si>
    <t>Waist_Circ</t>
  </si>
  <si>
    <t>VO2_Max</t>
  </si>
  <si>
    <t>Pulse</t>
  </si>
  <si>
    <t>BP_SYS</t>
  </si>
  <si>
    <t>BP_DIA</t>
  </si>
  <si>
    <t>SF12PCS</t>
  </si>
  <si>
    <t>SF12MCS</t>
  </si>
  <si>
    <t>BREF_PHYS</t>
  </si>
  <si>
    <t>BREF_PSYCHOL</t>
  </si>
  <si>
    <t>BREF_SOCIAL</t>
  </si>
  <si>
    <t>BREF_ENVIR</t>
  </si>
  <si>
    <t>GAD_Score</t>
  </si>
  <si>
    <t>Self_Efficacy_Exercise_SEE</t>
  </si>
  <si>
    <t>PERMA_Emotion</t>
  </si>
  <si>
    <t>PERMA_Engagement</t>
  </si>
  <si>
    <t>PERMA_Relationships</t>
  </si>
  <si>
    <t>PERMA_Meaning</t>
  </si>
  <si>
    <t>PERMA_Accomplishment</t>
  </si>
  <si>
    <t>PERMA_Health</t>
  </si>
  <si>
    <t>PERMA_Neg_Emotion</t>
  </si>
  <si>
    <t>PERMA_WellBeing</t>
  </si>
  <si>
    <t>Pre</t>
  </si>
  <si>
    <t>Female</t>
  </si>
  <si>
    <t>Tertiary</t>
  </si>
  <si>
    <t>Single</t>
  </si>
  <si>
    <t>Male</t>
  </si>
  <si>
    <t>Not Married Living with Partner</t>
  </si>
  <si>
    <t>High School</t>
  </si>
  <si>
    <t>Married</t>
  </si>
  <si>
    <t>Post</t>
  </si>
  <si>
    <t>Data of sf12mcs values</t>
  </si>
  <si>
    <t>Pre_sf12mcs</t>
  </si>
  <si>
    <t>Post_sf12mcs</t>
  </si>
  <si>
    <t>Data of BREF_PHYS values</t>
  </si>
  <si>
    <t>Pre_BREF_PHYS</t>
  </si>
  <si>
    <t>Post_BREF_PHYS</t>
  </si>
  <si>
    <t>Difference Post-Pre Control</t>
  </si>
  <si>
    <t>Difference Post-Pre Intervention</t>
  </si>
  <si>
    <t>Intercept</t>
  </si>
  <si>
    <t>GroupIntervention</t>
  </si>
  <si>
    <t>Pre_intervention-Pre-Control</t>
  </si>
  <si>
    <t>Time:GroupIntervention</t>
  </si>
  <si>
    <t>Difference Post-Pre Intervention - Difference Post-Pre Control</t>
  </si>
  <si>
    <t>Data of BREF_PSYCHOL values</t>
  </si>
  <si>
    <t>Pre_BREF_PSYCHOL</t>
  </si>
  <si>
    <t>Post_BREF_PSYCHOL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</si>
</sst>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164" fontId="1" fillId="0" borderId="1" xfId="2" applyNumberFormat="1" applyBorder="1"/>
    <xf numFmtId="0" fontId="2" fillId="0" borderId="0" xfId="0" applyFont="1"/>
    <xf numFmtId="3" fontId="1" fillId="0" borderId="0" xfId="2" applyNumberFormat="1"/>
    <xf numFmtId="164" fontId="1" fillId="0" borderId="0" xfId="2" applyNumberFormat="1"/>
    <xf numFmtId="3" fontId="1" fillId="0" borderId="2" xfId="2" applyNumberFormat="1" applyBorder="1"/>
    <xf numFmtId="164" fontId="1" fillId="0" borderId="2" xfId="2" applyNumberFormat="1" applyBorder="1"/>
    <xf numFmtId="0" fontId="0" fillId="0" borderId="2" xfId="0" applyBorder="1"/>
    <xf numFmtId="0" fontId="0" fillId="2" borderId="0" xfId="0" applyFill="1"/>
    <xf numFmtId="0" fontId="0" fillId="0" borderId="3" xfId="0" applyBorder="1"/>
    <xf numFmtId="0" fontId="3" fillId="2" borderId="1" xfId="0" applyFont="1" applyFill="1" applyBorder="1"/>
    <xf numFmtId="2" fontId="3" fillId="2" borderId="1" xfId="0" applyNumberFormat="1" applyFont="1" applyFill="1" applyBorder="1"/>
    <xf numFmtId="165" fontId="3" fillId="2" borderId="1" xfId="0" applyNumberFormat="1" applyFont="1" applyFill="1" applyBorder="1"/>
    <xf numFmtId="3" fontId="0" fillId="0" borderId="1" xfId="0" applyNumberFormat="1" applyBorder="1"/>
    <xf numFmtId="3" fontId="0" fillId="0" borderId="3" xfId="0" applyNumberFormat="1" applyBorder="1"/>
    <xf numFmtId="0" fontId="0" fillId="3" borderId="1" xfId="0" applyFill="1" applyBorder="1"/>
    <xf numFmtId="2" fontId="3" fillId="3" borderId="1" xfId="0" applyNumberFormat="1" applyFont="1" applyFill="1" applyBorder="1"/>
    <xf numFmtId="2" fontId="3" fillId="4" borderId="1" xfId="0" applyNumberFormat="1" applyFont="1" applyFill="1" applyBorder="1"/>
    <xf numFmtId="0" fontId="0" fillId="4" borderId="1" xfId="0" applyFill="1" applyBorder="1"/>
    <xf numFmtId="0" fontId="0" fillId="4" borderId="3" xfId="0" applyFill="1" applyBorder="1"/>
    <xf numFmtId="0" fontId="2" fillId="0" borderId="3" xfId="0" applyFont="1" applyBorder="1"/>
    <xf numFmtId="0" fontId="0" fillId="0" borderId="4" xfId="0" applyBorder="1"/>
    <xf numFmtId="0" fontId="3" fillId="3" borderId="1" xfId="0" applyFont="1" applyFill="1" applyBorder="1"/>
    <xf numFmtId="0" fontId="3" fillId="4" borderId="1" xfId="0" applyFont="1" applyFill="1" applyBorder="1"/>
    <xf numFmtId="3" fontId="1" fillId="0" borderId="1" xfId="2" applyNumberFormat="1" applyBorder="1"/>
    <xf numFmtId="3" fontId="1" fillId="0" borderId="3" xfId="2" applyNumberFormat="1" applyBorder="1"/>
    <xf numFmtId="0" fontId="0" fillId="0" borderId="5" xfId="0" applyBorder="1"/>
    <xf numFmtId="0" fontId="0" fillId="3" borderId="5" xfId="0" applyFill="1" applyBorder="1"/>
    <xf numFmtId="3" fontId="1" fillId="0" borderId="5" xfId="2" applyNumberFormat="1" applyBorder="1"/>
    <xf numFmtId="3" fontId="0" fillId="0" borderId="5" xfId="0" applyNumberFormat="1" applyBorder="1"/>
    <xf numFmtId="3" fontId="0" fillId="0" borderId="0" xfId="0" applyNumberFormat="1"/>
    <xf numFmtId="0" fontId="4" fillId="0" borderId="0" xfId="0" applyFont="1"/>
    <xf numFmtId="165" fontId="3" fillId="3" borderId="1" xfId="0" applyNumberFormat="1" applyFont="1" applyFill="1" applyBorder="1"/>
    <xf numFmtId="165" fontId="3" fillId="4" borderId="1" xfId="0" applyNumberFormat="1" applyFont="1" applyFill="1" applyBorder="1"/>
    <xf numFmtId="164" fontId="1" fillId="0" borderId="3" xfId="2" applyNumberFormat="1" applyBorder="1"/>
    <xf numFmtId="164" fontId="1" fillId="0" borderId="5" xfId="2" applyNumberFormat="1" applyBorder="1"/>
  </cellXfs>
  <cellStyles count="3">
    <cellStyle name="Comma 2" xfId="2" xr:uid="{FF44C70D-CF1A-4D6C-9A12-5C3BE61F88F3}"/>
    <cellStyle name="Normal" xfId="0" builtinId="0"/>
    <cellStyle name="Normal 2" xfId="1" xr:uid="{D8919095-4127-466A-B466-9E5E4714C751}"/>
  </cellStyles>
  <dxfs count="0"/>
  <tableStyles count="0" defaultTableStyle="TableStyleMedium2" defaultPivotStyle="PivotStyleLight16"/>
  <colors>
    <mruColors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25</xdr:row>
      <xdr:rowOff>0</xdr:rowOff>
    </xdr:from>
    <xdr:to>
      <xdr:col>2</xdr:col>
      <xdr:colOff>1124306</xdr:colOff>
      <xdr:row>30</xdr:row>
      <xdr:rowOff>28712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D97E6E-A834-399A-6513-084E7E637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4876800"/>
          <a:ext cx="2553056" cy="9812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DFB5-690D-4E15-83E2-55B9A6748875}">
  <dimension ref="A1:K29"/>
  <sheetViews>
    <sheetView workbookViewId="0">
      <selection activeCell="G23" sqref="G23"/>
    </sheetView>
  </sheetViews>
  <sheetFormatPr defaultRowHeight="15" x14ac:dyDescent="0.25"/>
  <cols>
    <col min="1" max="1" width="14.5703125" customWidth="1"/>
    <col min="2" max="2" width="15.85546875" customWidth="1"/>
    <col min="3" max="3" width="18.42578125" customWidth="1"/>
    <col min="4" max="4" width="23.28515625" customWidth="1"/>
    <col min="5" max="5" width="26.28515625" customWidth="1"/>
    <col min="6" max="6" width="28.85546875" customWidth="1"/>
    <col min="7" max="7" width="33.140625" customWidth="1"/>
    <col min="8" max="8" width="17.28515625" customWidth="1"/>
    <col min="9" max="9" width="25" customWidth="1"/>
    <col min="10" max="11" width="18.140625" customWidth="1"/>
  </cols>
  <sheetData>
    <row r="1" spans="1:11" ht="23.25" x14ac:dyDescent="0.35">
      <c r="A1" s="3" t="s">
        <v>12</v>
      </c>
      <c r="J1" s="32" t="s">
        <v>41</v>
      </c>
    </row>
    <row r="2" spans="1:11" x14ac:dyDescent="0.25">
      <c r="A2" s="11" t="s">
        <v>2</v>
      </c>
      <c r="B2" s="11" t="s">
        <v>3</v>
      </c>
      <c r="C2" s="11" t="s">
        <v>4</v>
      </c>
      <c r="D2" s="11" t="s">
        <v>5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">
        <v>60.6</v>
      </c>
      <c r="D3" s="2">
        <v>52.4</v>
      </c>
      <c r="E3" s="14">
        <f>D3-C3</f>
        <v>-8.2000000000000028</v>
      </c>
      <c r="F3" s="1"/>
      <c r="G3" s="14">
        <f>E3</f>
        <v>-8.2000000000000028</v>
      </c>
      <c r="H3" s="2">
        <v>60.6</v>
      </c>
      <c r="I3" s="1"/>
      <c r="J3" s="2">
        <v>52.4</v>
      </c>
      <c r="K3" s="1"/>
    </row>
    <row r="4" spans="1:11" x14ac:dyDescent="0.25">
      <c r="A4" s="1">
        <v>102</v>
      </c>
      <c r="B4" s="19" t="s">
        <v>0</v>
      </c>
      <c r="C4" s="2">
        <v>41.8</v>
      </c>
      <c r="D4" s="2">
        <v>52.1</v>
      </c>
      <c r="E4" s="14">
        <f t="shared" ref="E4:E22" si="0">D4-C4</f>
        <v>10.300000000000004</v>
      </c>
      <c r="F4" s="1"/>
      <c r="G4" s="14">
        <f t="shared" ref="G4:G15" si="1">E4</f>
        <v>10.300000000000004</v>
      </c>
      <c r="H4" s="2">
        <v>41.8</v>
      </c>
      <c r="I4" s="1"/>
      <c r="J4" s="2">
        <v>52.1</v>
      </c>
      <c r="K4" s="1"/>
    </row>
    <row r="5" spans="1:11" x14ac:dyDescent="0.25">
      <c r="A5" s="1">
        <v>105</v>
      </c>
      <c r="B5" s="19" t="s">
        <v>0</v>
      </c>
      <c r="C5" s="2">
        <v>27.5</v>
      </c>
      <c r="D5" s="2">
        <v>52.3</v>
      </c>
      <c r="E5" s="14">
        <f t="shared" si="0"/>
        <v>24.799999999999997</v>
      </c>
      <c r="F5" s="1"/>
      <c r="G5" s="14">
        <f t="shared" si="1"/>
        <v>24.799999999999997</v>
      </c>
      <c r="H5" s="2">
        <v>27.5</v>
      </c>
      <c r="I5" s="1"/>
      <c r="J5" s="2">
        <v>52.3</v>
      </c>
      <c r="K5" s="1"/>
    </row>
    <row r="6" spans="1:11" x14ac:dyDescent="0.25">
      <c r="A6" s="1">
        <v>106</v>
      </c>
      <c r="B6" s="19" t="s">
        <v>0</v>
      </c>
      <c r="C6" s="2">
        <v>52.7</v>
      </c>
      <c r="D6" s="2">
        <v>56.5</v>
      </c>
      <c r="E6" s="14">
        <f t="shared" si="0"/>
        <v>3.7999999999999972</v>
      </c>
      <c r="F6" s="1"/>
      <c r="G6" s="14">
        <f t="shared" si="1"/>
        <v>3.7999999999999972</v>
      </c>
      <c r="H6" s="2">
        <v>52.7</v>
      </c>
      <c r="I6" s="1"/>
      <c r="J6" s="2">
        <v>56.5</v>
      </c>
      <c r="K6" s="1"/>
    </row>
    <row r="7" spans="1:11" x14ac:dyDescent="0.25">
      <c r="A7" s="1">
        <v>107</v>
      </c>
      <c r="B7" s="19" t="s">
        <v>0</v>
      </c>
      <c r="C7" s="2">
        <v>57.2</v>
      </c>
      <c r="D7" s="2">
        <v>64.599999999999994</v>
      </c>
      <c r="E7" s="14">
        <f t="shared" si="0"/>
        <v>7.3999999999999915</v>
      </c>
      <c r="F7" s="1"/>
      <c r="G7" s="14">
        <f t="shared" si="1"/>
        <v>7.3999999999999915</v>
      </c>
      <c r="H7" s="2">
        <v>57.2</v>
      </c>
      <c r="I7" s="1"/>
      <c r="J7" s="2">
        <v>64.599999999999994</v>
      </c>
      <c r="K7" s="1"/>
    </row>
    <row r="8" spans="1:11" x14ac:dyDescent="0.25">
      <c r="A8" s="1">
        <v>108</v>
      </c>
      <c r="B8" s="19" t="s">
        <v>0</v>
      </c>
      <c r="C8" s="2">
        <v>36.200000000000003</v>
      </c>
      <c r="D8" s="2">
        <v>55.1</v>
      </c>
      <c r="E8" s="14">
        <f t="shared" si="0"/>
        <v>18.899999999999999</v>
      </c>
      <c r="F8" s="1"/>
      <c r="G8" s="14">
        <f t="shared" si="1"/>
        <v>18.899999999999999</v>
      </c>
      <c r="H8" s="2">
        <v>36.200000000000003</v>
      </c>
      <c r="I8" s="1"/>
      <c r="J8" s="2">
        <v>55.1</v>
      </c>
      <c r="K8" s="1"/>
    </row>
    <row r="9" spans="1:11" x14ac:dyDescent="0.25">
      <c r="A9" s="1">
        <v>109</v>
      </c>
      <c r="B9" s="19" t="s">
        <v>0</v>
      </c>
      <c r="C9" s="2">
        <v>44.2</v>
      </c>
      <c r="D9" s="2">
        <v>52.3</v>
      </c>
      <c r="E9" s="14">
        <f t="shared" si="0"/>
        <v>8.0999999999999943</v>
      </c>
      <c r="F9" s="1"/>
      <c r="G9" s="14">
        <f t="shared" si="1"/>
        <v>8.0999999999999943</v>
      </c>
      <c r="H9" s="2">
        <v>44.2</v>
      </c>
      <c r="I9" s="1"/>
      <c r="J9" s="2">
        <v>52.3</v>
      </c>
      <c r="K9" s="1"/>
    </row>
    <row r="10" spans="1:11" x14ac:dyDescent="0.25">
      <c r="A10" s="1">
        <v>111</v>
      </c>
      <c r="B10" s="19" t="s">
        <v>0</v>
      </c>
      <c r="C10" s="2">
        <v>35.299999999999997</v>
      </c>
      <c r="D10" s="2">
        <v>53.1</v>
      </c>
      <c r="E10" s="14">
        <f t="shared" si="0"/>
        <v>17.800000000000004</v>
      </c>
      <c r="F10" s="1"/>
      <c r="G10" s="14">
        <f t="shared" si="1"/>
        <v>17.800000000000004</v>
      </c>
      <c r="H10" s="2">
        <v>35.299999999999997</v>
      </c>
      <c r="I10" s="1"/>
      <c r="J10" s="2">
        <v>53.1</v>
      </c>
      <c r="K10" s="1"/>
    </row>
    <row r="11" spans="1:11" x14ac:dyDescent="0.25">
      <c r="A11" s="1">
        <v>112</v>
      </c>
      <c r="B11" s="19" t="s">
        <v>0</v>
      </c>
      <c r="C11" s="2">
        <v>57.5</v>
      </c>
      <c r="D11" s="2">
        <v>57.2</v>
      </c>
      <c r="E11" s="14">
        <f t="shared" si="0"/>
        <v>-0.29999999999999716</v>
      </c>
      <c r="F11" s="1"/>
      <c r="G11" s="14">
        <f t="shared" si="1"/>
        <v>-0.29999999999999716</v>
      </c>
      <c r="H11" s="2">
        <v>57.5</v>
      </c>
      <c r="I11" s="1"/>
      <c r="J11" s="2">
        <v>57.2</v>
      </c>
      <c r="K11" s="1"/>
    </row>
    <row r="12" spans="1:11" x14ac:dyDescent="0.25">
      <c r="A12" s="1">
        <v>113</v>
      </c>
      <c r="B12" s="19" t="s">
        <v>0</v>
      </c>
      <c r="C12" s="2">
        <v>44.3</v>
      </c>
      <c r="D12" s="2">
        <v>56.7</v>
      </c>
      <c r="E12" s="14">
        <f t="shared" si="0"/>
        <v>12.400000000000006</v>
      </c>
      <c r="F12" s="1"/>
      <c r="G12" s="14">
        <f t="shared" si="1"/>
        <v>12.400000000000006</v>
      </c>
      <c r="H12" s="2">
        <v>44.3</v>
      </c>
      <c r="I12" s="1"/>
      <c r="J12" s="2">
        <v>56.7</v>
      </c>
      <c r="K12" s="1"/>
    </row>
    <row r="13" spans="1:11" x14ac:dyDescent="0.25">
      <c r="A13" s="1">
        <v>115</v>
      </c>
      <c r="B13" s="19" t="s">
        <v>0</v>
      </c>
      <c r="C13" s="2">
        <v>47.8</v>
      </c>
      <c r="D13" s="2">
        <v>49.3</v>
      </c>
      <c r="E13" s="14">
        <f t="shared" si="0"/>
        <v>1.5</v>
      </c>
      <c r="F13" s="1"/>
      <c r="G13" s="14">
        <f t="shared" si="1"/>
        <v>1.5</v>
      </c>
      <c r="H13" s="2">
        <v>47.8</v>
      </c>
      <c r="I13" s="1"/>
      <c r="J13" s="2">
        <v>49.3</v>
      </c>
      <c r="K13" s="1"/>
    </row>
    <row r="14" spans="1:11" x14ac:dyDescent="0.25">
      <c r="A14" s="1">
        <v>118</v>
      </c>
      <c r="B14" s="19" t="s">
        <v>0</v>
      </c>
      <c r="C14" s="2">
        <v>29.8</v>
      </c>
      <c r="D14" s="2">
        <v>40</v>
      </c>
      <c r="E14" s="14">
        <f t="shared" si="0"/>
        <v>10.199999999999999</v>
      </c>
      <c r="F14" s="1"/>
      <c r="G14" s="14">
        <f t="shared" si="1"/>
        <v>10.199999999999999</v>
      </c>
      <c r="H14" s="2">
        <v>29.8</v>
      </c>
      <c r="I14" s="1"/>
      <c r="J14" s="2">
        <v>40</v>
      </c>
      <c r="K14" s="1"/>
    </row>
    <row r="15" spans="1:11" ht="15.75" thickBot="1" x14ac:dyDescent="0.3">
      <c r="A15" s="10">
        <v>119</v>
      </c>
      <c r="B15" s="20" t="s">
        <v>0</v>
      </c>
      <c r="C15" s="35">
        <v>60.7</v>
      </c>
      <c r="D15" s="35">
        <v>55.1</v>
      </c>
      <c r="E15" s="15">
        <f t="shared" si="0"/>
        <v>-5.6000000000000014</v>
      </c>
      <c r="F15" s="10"/>
      <c r="G15" s="15">
        <f t="shared" si="1"/>
        <v>-5.6000000000000014</v>
      </c>
      <c r="H15" s="35">
        <v>60.7</v>
      </c>
      <c r="I15" s="10"/>
      <c r="J15" s="35">
        <v>55.1</v>
      </c>
      <c r="K15" s="10"/>
    </row>
    <row r="16" spans="1:11" x14ac:dyDescent="0.25">
      <c r="A16" s="27">
        <v>210</v>
      </c>
      <c r="B16" s="28" t="s">
        <v>1</v>
      </c>
      <c r="C16" s="36">
        <v>33.5</v>
      </c>
      <c r="D16" s="36">
        <v>30.6</v>
      </c>
      <c r="E16" s="30">
        <f t="shared" si="0"/>
        <v>-2.8999999999999986</v>
      </c>
      <c r="F16" s="30">
        <f>E16</f>
        <v>-2.8999999999999986</v>
      </c>
      <c r="G16" s="27"/>
      <c r="H16" s="27"/>
      <c r="I16" s="36">
        <v>33.5</v>
      </c>
      <c r="J16" s="27"/>
      <c r="K16" s="36">
        <v>30.6</v>
      </c>
    </row>
    <row r="17" spans="1:11" x14ac:dyDescent="0.25">
      <c r="A17" s="1">
        <v>211</v>
      </c>
      <c r="B17" s="16" t="s">
        <v>1</v>
      </c>
      <c r="C17" s="2">
        <v>30.6</v>
      </c>
      <c r="D17" s="2">
        <v>18.2</v>
      </c>
      <c r="E17" s="14">
        <f t="shared" si="0"/>
        <v>-12.400000000000002</v>
      </c>
      <c r="F17" s="14">
        <f>E17</f>
        <v>-12.400000000000002</v>
      </c>
      <c r="G17" s="1"/>
      <c r="H17" s="1"/>
      <c r="I17" s="2">
        <v>30.6</v>
      </c>
      <c r="J17" s="1"/>
      <c r="K17" s="2">
        <v>18.2</v>
      </c>
    </row>
    <row r="18" spans="1:11" x14ac:dyDescent="0.25">
      <c r="A18" s="1">
        <v>212</v>
      </c>
      <c r="B18" s="16" t="s">
        <v>1</v>
      </c>
      <c r="C18" s="2">
        <v>51.7</v>
      </c>
      <c r="D18" s="2">
        <v>49.5</v>
      </c>
      <c r="E18" s="14">
        <f t="shared" si="0"/>
        <v>-2.2000000000000028</v>
      </c>
      <c r="F18" s="14">
        <f t="shared" ref="F18:F22" si="2">E18</f>
        <v>-2.2000000000000028</v>
      </c>
      <c r="G18" s="1"/>
      <c r="H18" s="1"/>
      <c r="I18" s="2">
        <v>51.7</v>
      </c>
      <c r="J18" s="1"/>
      <c r="K18" s="2">
        <v>49.5</v>
      </c>
    </row>
    <row r="19" spans="1:11" x14ac:dyDescent="0.25">
      <c r="A19" s="1">
        <v>213</v>
      </c>
      <c r="B19" s="16" t="s">
        <v>1</v>
      </c>
      <c r="C19" s="2">
        <v>37.700000000000003</v>
      </c>
      <c r="D19" s="2">
        <v>30.4</v>
      </c>
      <c r="E19" s="14">
        <f t="shared" si="0"/>
        <v>-7.3000000000000043</v>
      </c>
      <c r="F19" s="14">
        <f t="shared" si="2"/>
        <v>-7.3000000000000043</v>
      </c>
      <c r="G19" s="1"/>
      <c r="H19" s="1"/>
      <c r="I19" s="2">
        <v>37.700000000000003</v>
      </c>
      <c r="J19" s="1"/>
      <c r="K19" s="2">
        <v>30.4</v>
      </c>
    </row>
    <row r="20" spans="1:11" x14ac:dyDescent="0.25">
      <c r="A20" s="1">
        <v>214</v>
      </c>
      <c r="B20" s="16" t="s">
        <v>1</v>
      </c>
      <c r="C20" s="2">
        <v>32.4</v>
      </c>
      <c r="D20" s="2">
        <v>37.700000000000003</v>
      </c>
      <c r="E20" s="14">
        <f t="shared" si="0"/>
        <v>5.3000000000000043</v>
      </c>
      <c r="F20" s="14">
        <f t="shared" si="2"/>
        <v>5.3000000000000043</v>
      </c>
      <c r="G20" s="1"/>
      <c r="H20" s="1"/>
      <c r="I20" s="2">
        <v>32.4</v>
      </c>
      <c r="J20" s="1"/>
      <c r="K20" s="2">
        <v>37.700000000000003</v>
      </c>
    </row>
    <row r="21" spans="1:11" x14ac:dyDescent="0.25">
      <c r="A21" s="1">
        <v>215</v>
      </c>
      <c r="B21" s="16" t="s">
        <v>1</v>
      </c>
      <c r="C21" s="2">
        <v>32.299999999999997</v>
      </c>
      <c r="D21" s="2">
        <v>44.5</v>
      </c>
      <c r="E21" s="14">
        <f t="shared" si="0"/>
        <v>12.200000000000003</v>
      </c>
      <c r="F21" s="14">
        <f t="shared" si="2"/>
        <v>12.200000000000003</v>
      </c>
      <c r="G21" s="1"/>
      <c r="H21" s="1"/>
      <c r="I21" s="2">
        <v>32.299999999999997</v>
      </c>
      <c r="J21" s="1"/>
      <c r="K21" s="2">
        <v>44.5</v>
      </c>
    </row>
    <row r="22" spans="1:11" x14ac:dyDescent="0.25">
      <c r="A22" s="1">
        <v>216</v>
      </c>
      <c r="B22" s="16" t="s">
        <v>1</v>
      </c>
      <c r="C22" s="2">
        <v>56.2</v>
      </c>
      <c r="D22" s="2">
        <v>53.1</v>
      </c>
      <c r="E22" s="14">
        <f t="shared" si="0"/>
        <v>-3.1000000000000014</v>
      </c>
      <c r="F22" s="14">
        <f t="shared" si="2"/>
        <v>-3.1000000000000014</v>
      </c>
      <c r="G22" s="1"/>
      <c r="H22" s="1"/>
      <c r="I22" s="2">
        <v>56.2</v>
      </c>
      <c r="J22" s="1"/>
      <c r="K22" s="2">
        <v>53.1</v>
      </c>
    </row>
    <row r="23" spans="1:11" x14ac:dyDescent="0.25">
      <c r="A23" s="11" t="s">
        <v>6</v>
      </c>
      <c r="B23" s="11"/>
      <c r="C23" s="13">
        <f>AVERAGE(C3:C22)</f>
        <v>43.500000000000007</v>
      </c>
      <c r="D23" s="13">
        <f>AVERAGE(D3:D22)</f>
        <v>48.035000000000011</v>
      </c>
      <c r="E23" s="13">
        <f>AVERAGE(E3:E22)</f>
        <v>4.5349999999999993</v>
      </c>
      <c r="F23" s="33">
        <f>AVERAGE(F16:F22)</f>
        <v>-1.485714285714286</v>
      </c>
      <c r="G23" s="34">
        <f>AVERAGE(G3:G15)</f>
        <v>7.7769230769230768</v>
      </c>
      <c r="H23" s="34">
        <f>AVERAGE(H3:H15)</f>
        <v>45.815384615384616</v>
      </c>
      <c r="I23" s="33">
        <f>AVERAGE(I16:I22)</f>
        <v>39.199999999999996</v>
      </c>
      <c r="J23" s="34">
        <f>AVERAGE(J3:J15)</f>
        <v>53.592307692307699</v>
      </c>
      <c r="K23" s="33">
        <f>AVERAGE(K16:K22)</f>
        <v>37.714285714285715</v>
      </c>
    </row>
    <row r="26" spans="1:11" x14ac:dyDescent="0.25">
      <c r="D26" t="s">
        <v>58</v>
      </c>
      <c r="E26" t="s">
        <v>8</v>
      </c>
    </row>
    <row r="27" spans="1:11" x14ac:dyDescent="0.25">
      <c r="D27" t="s">
        <v>14</v>
      </c>
      <c r="E27" t="s">
        <v>56</v>
      </c>
    </row>
    <row r="28" spans="1:11" x14ac:dyDescent="0.25">
      <c r="D28" t="s">
        <v>59</v>
      </c>
      <c r="E28" t="s">
        <v>60</v>
      </c>
    </row>
    <row r="29" spans="1:11" x14ac:dyDescent="0.25">
      <c r="D29" t="s">
        <v>61</v>
      </c>
      <c r="E29" t="s">
        <v>62</v>
      </c>
    </row>
  </sheetData>
  <pageMargins left="0.7" right="0.7" top="0.75" bottom="0.75" header="0.3" footer="0.3"/>
  <ignoredErrors>
    <ignoredError sqref="I2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08AE-6AEC-4D11-8DC9-A357A46A8A5F}">
  <dimension ref="A1:AC27"/>
  <sheetViews>
    <sheetView workbookViewId="0">
      <selection activeCell="F19" sqref="F19"/>
    </sheetView>
  </sheetViews>
  <sheetFormatPr defaultRowHeight="15" x14ac:dyDescent="0.25"/>
  <cols>
    <col min="1" max="1" width="17.28515625" customWidth="1"/>
    <col min="2" max="2" width="15.140625" customWidth="1"/>
    <col min="3" max="3" width="18.5703125" customWidth="1"/>
    <col min="4" max="4" width="20.7109375" customWidth="1"/>
    <col min="5" max="5" width="20.28515625" customWidth="1"/>
    <col min="6" max="6" width="25.42578125" customWidth="1"/>
    <col min="7" max="7" width="30.5703125" customWidth="1"/>
    <col min="8" max="8" width="18.5703125" customWidth="1"/>
    <col min="9" max="9" width="27.140625" customWidth="1"/>
    <col min="10" max="11" width="19" customWidth="1"/>
  </cols>
  <sheetData>
    <row r="1" spans="1:29" ht="23.25" x14ac:dyDescent="0.35">
      <c r="A1" s="3" t="s">
        <v>50</v>
      </c>
    </row>
    <row r="2" spans="1:29" x14ac:dyDescent="0.25">
      <c r="A2" s="11" t="s">
        <v>2</v>
      </c>
      <c r="B2" s="11" t="s">
        <v>3</v>
      </c>
      <c r="C2" s="11" t="s">
        <v>51</v>
      </c>
      <c r="D2" s="11" t="s">
        <v>52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29" x14ac:dyDescent="0.25">
      <c r="A3" s="1">
        <v>101</v>
      </c>
      <c r="B3" s="19" t="s">
        <v>0</v>
      </c>
      <c r="C3" s="2">
        <v>35.6</v>
      </c>
      <c r="D3" s="2">
        <v>56.5</v>
      </c>
      <c r="E3" s="14">
        <f>D3-C3</f>
        <v>20.9</v>
      </c>
      <c r="F3" s="1"/>
      <c r="G3" s="14">
        <f>E3</f>
        <v>20.9</v>
      </c>
      <c r="H3" s="2">
        <v>35.6</v>
      </c>
      <c r="I3" s="1"/>
      <c r="J3" s="2">
        <v>56.5</v>
      </c>
      <c r="K3" s="1"/>
    </row>
    <row r="4" spans="1:29" x14ac:dyDescent="0.25">
      <c r="A4" s="1">
        <v>102</v>
      </c>
      <c r="B4" s="19" t="s">
        <v>0</v>
      </c>
      <c r="C4" s="2">
        <v>40.6</v>
      </c>
      <c r="D4" s="2">
        <v>56.7</v>
      </c>
      <c r="E4" s="14">
        <f t="shared" ref="E4:E22" si="0">D4-C4</f>
        <v>16.100000000000001</v>
      </c>
      <c r="F4" s="1"/>
      <c r="G4" s="14">
        <f t="shared" ref="G4:G15" si="1">E4</f>
        <v>16.100000000000001</v>
      </c>
      <c r="H4" s="2">
        <v>40.6</v>
      </c>
      <c r="I4" s="1"/>
      <c r="J4" s="2">
        <v>56.7</v>
      </c>
      <c r="K4" s="1"/>
    </row>
    <row r="5" spans="1:29" x14ac:dyDescent="0.25">
      <c r="A5" s="1">
        <v>105</v>
      </c>
      <c r="B5" s="19" t="s">
        <v>0</v>
      </c>
      <c r="C5" s="2">
        <v>57.5</v>
      </c>
      <c r="D5" s="2">
        <v>51.8</v>
      </c>
      <c r="E5" s="14">
        <f t="shared" si="0"/>
        <v>-5.7000000000000028</v>
      </c>
      <c r="F5" s="1"/>
      <c r="G5" s="14">
        <f t="shared" si="1"/>
        <v>-5.7000000000000028</v>
      </c>
      <c r="H5" s="2">
        <v>57.5</v>
      </c>
      <c r="I5" s="1"/>
      <c r="J5" s="2">
        <v>51.8</v>
      </c>
      <c r="K5" s="1"/>
    </row>
    <row r="6" spans="1:29" x14ac:dyDescent="0.25">
      <c r="A6" s="1">
        <v>106</v>
      </c>
      <c r="B6" s="19" t="s">
        <v>0</v>
      </c>
      <c r="C6" s="2">
        <v>45.6</v>
      </c>
      <c r="D6" s="2">
        <v>55.1</v>
      </c>
      <c r="E6" s="14">
        <f t="shared" si="0"/>
        <v>9.5</v>
      </c>
      <c r="F6" s="1"/>
      <c r="G6" s="14">
        <f t="shared" si="1"/>
        <v>9.5</v>
      </c>
      <c r="H6" s="2">
        <v>45.6</v>
      </c>
      <c r="I6" s="1"/>
      <c r="J6" s="2">
        <v>55.1</v>
      </c>
      <c r="K6" s="1"/>
    </row>
    <row r="7" spans="1:29" x14ac:dyDescent="0.25">
      <c r="A7" s="1">
        <v>107</v>
      </c>
      <c r="B7" s="19" t="s">
        <v>0</v>
      </c>
      <c r="C7" s="2">
        <v>26</v>
      </c>
      <c r="D7" s="2">
        <v>31.2</v>
      </c>
      <c r="E7" s="14">
        <f t="shared" si="0"/>
        <v>5.1999999999999993</v>
      </c>
      <c r="F7" s="1"/>
      <c r="G7" s="14">
        <f t="shared" si="1"/>
        <v>5.1999999999999993</v>
      </c>
      <c r="H7" s="2">
        <v>26</v>
      </c>
      <c r="I7" s="1"/>
      <c r="J7" s="2">
        <v>31.2</v>
      </c>
      <c r="K7" s="1"/>
    </row>
    <row r="8" spans="1:29" x14ac:dyDescent="0.25">
      <c r="A8" s="1">
        <v>108</v>
      </c>
      <c r="B8" s="19" t="s">
        <v>0</v>
      </c>
      <c r="C8" s="2">
        <v>50.1</v>
      </c>
      <c r="D8" s="2">
        <v>55.1</v>
      </c>
      <c r="E8" s="14">
        <f t="shared" si="0"/>
        <v>5</v>
      </c>
      <c r="F8" s="1"/>
      <c r="G8" s="14">
        <f t="shared" si="1"/>
        <v>5</v>
      </c>
      <c r="H8" s="2">
        <v>50.1</v>
      </c>
      <c r="I8" s="1"/>
      <c r="J8" s="2">
        <v>55.1</v>
      </c>
      <c r="K8" s="1"/>
    </row>
    <row r="9" spans="1:29" x14ac:dyDescent="0.25">
      <c r="A9" s="1">
        <v>109</v>
      </c>
      <c r="B9" s="19" t="s">
        <v>0</v>
      </c>
      <c r="C9" s="2">
        <v>58.1</v>
      </c>
      <c r="D9" s="2">
        <v>56.5</v>
      </c>
      <c r="E9" s="14">
        <f t="shared" si="0"/>
        <v>-1.6000000000000014</v>
      </c>
      <c r="F9" s="1"/>
      <c r="G9" s="14">
        <f t="shared" si="1"/>
        <v>-1.6000000000000014</v>
      </c>
      <c r="H9" s="2">
        <v>58.1</v>
      </c>
      <c r="I9" s="1"/>
      <c r="J9" s="2">
        <v>56.5</v>
      </c>
      <c r="K9" s="1"/>
    </row>
    <row r="10" spans="1:29" x14ac:dyDescent="0.25">
      <c r="A10" s="1">
        <v>111</v>
      </c>
      <c r="B10" s="19" t="s">
        <v>0</v>
      </c>
      <c r="C10" s="2">
        <v>41.8</v>
      </c>
      <c r="D10" s="2">
        <v>55.6</v>
      </c>
      <c r="E10" s="14">
        <f t="shared" si="0"/>
        <v>13.800000000000004</v>
      </c>
      <c r="F10" s="1"/>
      <c r="G10" s="14">
        <f t="shared" si="1"/>
        <v>13.800000000000004</v>
      </c>
      <c r="H10" s="2">
        <v>41.8</v>
      </c>
      <c r="I10" s="1"/>
      <c r="J10" s="2">
        <v>55.6</v>
      </c>
      <c r="K10" s="1"/>
    </row>
    <row r="11" spans="1:29" x14ac:dyDescent="0.25">
      <c r="A11" s="1">
        <v>112</v>
      </c>
      <c r="B11" s="19" t="s">
        <v>0</v>
      </c>
      <c r="C11" s="2">
        <v>55.7</v>
      </c>
      <c r="D11" s="2">
        <v>58.8</v>
      </c>
      <c r="E11" s="14">
        <f t="shared" si="0"/>
        <v>3.0999999999999943</v>
      </c>
      <c r="F11" s="1"/>
      <c r="G11" s="14">
        <f t="shared" si="1"/>
        <v>3.0999999999999943</v>
      </c>
      <c r="H11" s="2">
        <v>55.7</v>
      </c>
      <c r="I11" s="1"/>
      <c r="J11" s="2">
        <v>58.8</v>
      </c>
      <c r="K11" s="1"/>
    </row>
    <row r="12" spans="1:29" x14ac:dyDescent="0.25">
      <c r="A12" s="1">
        <v>113</v>
      </c>
      <c r="B12" s="19" t="s">
        <v>0</v>
      </c>
      <c r="C12" s="2">
        <v>49.2</v>
      </c>
      <c r="D12" s="2">
        <v>45.6</v>
      </c>
      <c r="E12" s="14">
        <f t="shared" si="0"/>
        <v>-3.6000000000000014</v>
      </c>
      <c r="F12" s="1"/>
      <c r="G12" s="14">
        <f t="shared" si="1"/>
        <v>-3.6000000000000014</v>
      </c>
      <c r="H12" s="2">
        <v>49.2</v>
      </c>
      <c r="I12" s="1"/>
      <c r="J12" s="2">
        <v>45.6</v>
      </c>
      <c r="K12" s="1"/>
    </row>
    <row r="13" spans="1:29" x14ac:dyDescent="0.25">
      <c r="A13" s="1">
        <v>115</v>
      </c>
      <c r="B13" s="19" t="s">
        <v>0</v>
      </c>
      <c r="C13" s="2">
        <v>55</v>
      </c>
      <c r="D13" s="2">
        <v>54.4</v>
      </c>
      <c r="E13" s="14">
        <f t="shared" si="0"/>
        <v>-0.60000000000000142</v>
      </c>
      <c r="F13" s="1"/>
      <c r="G13" s="14">
        <f t="shared" si="1"/>
        <v>-0.60000000000000142</v>
      </c>
      <c r="H13" s="2">
        <v>55</v>
      </c>
      <c r="I13" s="1"/>
      <c r="J13" s="2">
        <v>54.4</v>
      </c>
      <c r="K13" s="1"/>
    </row>
    <row r="14" spans="1:29" x14ac:dyDescent="0.25">
      <c r="A14" s="1">
        <v>118</v>
      </c>
      <c r="B14" s="19" t="s">
        <v>0</v>
      </c>
      <c r="C14" s="2">
        <v>47.5</v>
      </c>
      <c r="D14" s="2">
        <v>60.3</v>
      </c>
      <c r="E14" s="14">
        <f t="shared" si="0"/>
        <v>12.799999999999997</v>
      </c>
      <c r="F14" s="1"/>
      <c r="G14" s="14">
        <f t="shared" si="1"/>
        <v>12.799999999999997</v>
      </c>
      <c r="H14" s="2">
        <v>47.5</v>
      </c>
      <c r="I14" s="1"/>
      <c r="J14" s="2">
        <v>60.3</v>
      </c>
      <c r="K14" s="1"/>
    </row>
    <row r="15" spans="1:29" ht="15.75" thickBot="1" x14ac:dyDescent="0.3">
      <c r="A15" s="1">
        <v>119</v>
      </c>
      <c r="B15" s="19" t="s">
        <v>0</v>
      </c>
      <c r="C15" s="2">
        <v>38.799999999999997</v>
      </c>
      <c r="D15" s="2">
        <v>55.1</v>
      </c>
      <c r="E15" s="14">
        <f t="shared" si="0"/>
        <v>16.300000000000004</v>
      </c>
      <c r="F15" s="1"/>
      <c r="G15" s="14">
        <f t="shared" si="1"/>
        <v>16.300000000000004</v>
      </c>
      <c r="H15" s="2">
        <v>38.799999999999997</v>
      </c>
      <c r="I15" s="1"/>
      <c r="J15" s="2">
        <v>55.1</v>
      </c>
      <c r="K15" s="1"/>
    </row>
    <row r="16" spans="1:29" s="8" customFormat="1" ht="15.75" thickTop="1" x14ac:dyDescent="0.25">
      <c r="A16" s="1">
        <v>210</v>
      </c>
      <c r="B16" s="16" t="s">
        <v>1</v>
      </c>
      <c r="C16" s="2">
        <v>54</v>
      </c>
      <c r="D16" s="2">
        <v>57.8</v>
      </c>
      <c r="E16" s="14">
        <f t="shared" si="0"/>
        <v>3.7999999999999972</v>
      </c>
      <c r="F16" s="14">
        <f>E16</f>
        <v>3.7999999999999972</v>
      </c>
      <c r="G16" s="1"/>
      <c r="H16" s="1"/>
      <c r="I16" s="2">
        <v>54</v>
      </c>
      <c r="J16" s="1"/>
      <c r="K16" s="2">
        <v>57.8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x14ac:dyDescent="0.25">
      <c r="A17" s="1">
        <v>211</v>
      </c>
      <c r="B17" s="16" t="s">
        <v>1</v>
      </c>
      <c r="C17" s="2">
        <v>40</v>
      </c>
      <c r="D17" s="2">
        <v>33.1</v>
      </c>
      <c r="E17" s="14">
        <f t="shared" si="0"/>
        <v>-6.8999999999999986</v>
      </c>
      <c r="F17" s="14">
        <f>E17</f>
        <v>-6.8999999999999986</v>
      </c>
      <c r="G17" s="1"/>
      <c r="H17" s="1"/>
      <c r="I17" s="2">
        <v>40</v>
      </c>
      <c r="J17" s="1"/>
      <c r="K17" s="2">
        <v>33.1</v>
      </c>
    </row>
    <row r="18" spans="1:29" x14ac:dyDescent="0.25">
      <c r="A18" s="1">
        <v>212</v>
      </c>
      <c r="B18" s="16" t="s">
        <v>1</v>
      </c>
      <c r="C18" s="2">
        <v>47.4</v>
      </c>
      <c r="D18" s="2">
        <v>51.7</v>
      </c>
      <c r="E18" s="14">
        <f t="shared" si="0"/>
        <v>4.3000000000000043</v>
      </c>
      <c r="F18" s="14">
        <f t="shared" ref="F18:F22" si="2">E18</f>
        <v>4.3000000000000043</v>
      </c>
      <c r="G18" s="1"/>
      <c r="H18" s="1"/>
      <c r="I18" s="2">
        <v>47.4</v>
      </c>
      <c r="J18" s="1"/>
      <c r="K18" s="2">
        <v>51.7</v>
      </c>
    </row>
    <row r="19" spans="1:29" x14ac:dyDescent="0.25">
      <c r="A19" s="1">
        <v>213</v>
      </c>
      <c r="B19" s="16" t="s">
        <v>1</v>
      </c>
      <c r="C19" s="2">
        <v>33.1</v>
      </c>
      <c r="D19" s="2">
        <v>57.5</v>
      </c>
      <c r="E19" s="14">
        <f t="shared" si="0"/>
        <v>24.4</v>
      </c>
      <c r="F19" s="14">
        <f t="shared" si="2"/>
        <v>24.4</v>
      </c>
      <c r="G19" s="1"/>
      <c r="H19" s="1"/>
      <c r="I19" s="2">
        <v>33.1</v>
      </c>
      <c r="J19" s="1"/>
      <c r="K19" s="2">
        <v>57.5</v>
      </c>
    </row>
    <row r="20" spans="1:29" x14ac:dyDescent="0.25">
      <c r="A20" s="1">
        <v>214</v>
      </c>
      <c r="B20" s="16" t="s">
        <v>1</v>
      </c>
      <c r="C20" s="2">
        <v>35.4</v>
      </c>
      <c r="D20" s="2">
        <v>40</v>
      </c>
      <c r="E20" s="14">
        <f t="shared" si="0"/>
        <v>4.6000000000000014</v>
      </c>
      <c r="F20" s="14">
        <f t="shared" si="2"/>
        <v>4.6000000000000014</v>
      </c>
      <c r="G20" s="1"/>
      <c r="H20" s="1"/>
      <c r="I20" s="2">
        <v>35.4</v>
      </c>
      <c r="J20" s="1"/>
      <c r="K20" s="2">
        <v>40</v>
      </c>
    </row>
    <row r="21" spans="1:29" x14ac:dyDescent="0.25">
      <c r="A21" s="1">
        <v>215</v>
      </c>
      <c r="B21" s="16" t="s">
        <v>1</v>
      </c>
      <c r="C21" s="2">
        <v>63</v>
      </c>
      <c r="D21" s="2">
        <v>52.9</v>
      </c>
      <c r="E21" s="14">
        <f t="shared" si="0"/>
        <v>-10.100000000000001</v>
      </c>
      <c r="F21" s="14">
        <f t="shared" si="2"/>
        <v>-10.100000000000001</v>
      </c>
      <c r="G21" s="1"/>
      <c r="H21" s="1"/>
      <c r="I21" s="2">
        <v>63</v>
      </c>
      <c r="J21" s="1"/>
      <c r="K21" s="2">
        <v>52.9</v>
      </c>
    </row>
    <row r="22" spans="1:29" x14ac:dyDescent="0.25">
      <c r="A22" s="1">
        <v>216</v>
      </c>
      <c r="B22" s="16" t="s">
        <v>1</v>
      </c>
      <c r="C22" s="2">
        <v>21.8</v>
      </c>
      <c r="D22" s="2">
        <v>57.2</v>
      </c>
      <c r="E22" s="14">
        <f t="shared" si="0"/>
        <v>35.400000000000006</v>
      </c>
      <c r="F22" s="14">
        <f t="shared" si="2"/>
        <v>35.400000000000006</v>
      </c>
      <c r="G22" s="1"/>
      <c r="H22" s="1"/>
      <c r="I22" s="2">
        <v>21.8</v>
      </c>
      <c r="J22" s="1"/>
      <c r="K22" s="2">
        <v>57.2</v>
      </c>
    </row>
    <row r="23" spans="1:29" s="9" customFormat="1" x14ac:dyDescent="0.25">
      <c r="A23" s="11" t="s">
        <v>6</v>
      </c>
      <c r="B23" s="11"/>
      <c r="C23" s="12">
        <f>AVERAGE(C3:C22)</f>
        <v>44.809999999999995</v>
      </c>
      <c r="D23" s="12">
        <f>AVERAGE(D3:D22)</f>
        <v>52.144999999999996</v>
      </c>
      <c r="E23" s="12">
        <f>AVERAGE(E3:E22)</f>
        <v>7.3350000000000009</v>
      </c>
      <c r="F23" s="17">
        <f>AVERAGE(F16:F22)</f>
        <v>7.9285714285714297</v>
      </c>
      <c r="G23" s="18">
        <f>AVERAGE(G3:G15)</f>
        <v>7.0153846153846144</v>
      </c>
      <c r="H23" s="18">
        <f>AVERAGE(H3:H15)</f>
        <v>46.269230769230766</v>
      </c>
      <c r="I23" s="17">
        <f>AVERAGE(I16:I22)</f>
        <v>42.1</v>
      </c>
      <c r="J23" s="18">
        <f>AVERAGE(J3:J15)</f>
        <v>53.284615384615378</v>
      </c>
      <c r="K23" s="17">
        <f>AVERAGE(K16:K22)</f>
        <v>50.028571428571425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7" spans="1:29" x14ac:dyDescent="0.25">
      <c r="F27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2902-888B-4FB4-94ED-A3D6925E5C39}">
  <dimension ref="A1:K23"/>
  <sheetViews>
    <sheetView workbookViewId="0">
      <selection activeCell="F24" sqref="F24"/>
    </sheetView>
  </sheetViews>
  <sheetFormatPr defaultRowHeight="15" x14ac:dyDescent="0.25"/>
  <cols>
    <col min="1" max="1" width="11.7109375" customWidth="1"/>
    <col min="2" max="2" width="13.42578125" customWidth="1"/>
    <col min="3" max="3" width="16.42578125" customWidth="1"/>
    <col min="4" max="4" width="16.85546875" customWidth="1"/>
    <col min="5" max="5" width="21.5703125" customWidth="1"/>
    <col min="6" max="6" width="26.7109375" customWidth="1"/>
    <col min="7" max="7" width="30.140625" customWidth="1"/>
    <col min="8" max="8" width="17.28515625" customWidth="1"/>
    <col min="9" max="9" width="12.5703125" customWidth="1"/>
    <col min="10" max="10" width="20.7109375" customWidth="1"/>
    <col min="11" max="11" width="17.7109375" customWidth="1"/>
  </cols>
  <sheetData>
    <row r="1" spans="1:11" ht="23.25" x14ac:dyDescent="0.35">
      <c r="A1" s="21" t="s">
        <v>53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54</v>
      </c>
      <c r="D2" s="11" t="s">
        <v>55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63</v>
      </c>
      <c r="D3" s="25">
        <v>81</v>
      </c>
      <c r="E3" s="14">
        <f>D3-C3</f>
        <v>18</v>
      </c>
      <c r="F3" s="1"/>
      <c r="G3" s="14">
        <f>E3</f>
        <v>18</v>
      </c>
      <c r="H3" s="25">
        <v>63</v>
      </c>
      <c r="I3" s="1"/>
      <c r="J3" s="25">
        <v>81</v>
      </c>
      <c r="K3" s="1"/>
    </row>
    <row r="4" spans="1:11" x14ac:dyDescent="0.25">
      <c r="A4" s="1">
        <v>102</v>
      </c>
      <c r="B4" s="19" t="s">
        <v>0</v>
      </c>
      <c r="C4" s="25">
        <v>63</v>
      </c>
      <c r="D4" s="25">
        <v>81</v>
      </c>
      <c r="E4" s="14">
        <f t="shared" ref="E4:E22" si="0">D4-C4</f>
        <v>18</v>
      </c>
      <c r="F4" s="1"/>
      <c r="G4" s="14">
        <f t="shared" ref="G4:G15" si="1">E4</f>
        <v>18</v>
      </c>
      <c r="H4" s="25">
        <v>63</v>
      </c>
      <c r="I4" s="1"/>
      <c r="J4" s="25">
        <v>81</v>
      </c>
      <c r="K4" s="1"/>
    </row>
    <row r="5" spans="1:11" x14ac:dyDescent="0.25">
      <c r="A5" s="1">
        <v>105</v>
      </c>
      <c r="B5" s="19" t="s">
        <v>0</v>
      </c>
      <c r="C5" s="25">
        <v>63</v>
      </c>
      <c r="D5" s="25">
        <v>75</v>
      </c>
      <c r="E5" s="14">
        <f t="shared" si="0"/>
        <v>12</v>
      </c>
      <c r="F5" s="1"/>
      <c r="G5" s="14">
        <f t="shared" si="1"/>
        <v>12</v>
      </c>
      <c r="H5" s="25">
        <v>63</v>
      </c>
      <c r="I5" s="1"/>
      <c r="J5" s="25">
        <v>75</v>
      </c>
      <c r="K5" s="1"/>
    </row>
    <row r="6" spans="1:11" x14ac:dyDescent="0.25">
      <c r="A6" s="1">
        <v>106</v>
      </c>
      <c r="B6" s="19" t="s">
        <v>0</v>
      </c>
      <c r="C6" s="25">
        <v>63</v>
      </c>
      <c r="D6" s="25">
        <v>81</v>
      </c>
      <c r="E6" s="14">
        <f t="shared" si="0"/>
        <v>18</v>
      </c>
      <c r="F6" s="1"/>
      <c r="G6" s="14">
        <f t="shared" si="1"/>
        <v>18</v>
      </c>
      <c r="H6" s="25">
        <v>63</v>
      </c>
      <c r="I6" s="1"/>
      <c r="J6" s="25">
        <v>81</v>
      </c>
      <c r="K6" s="1"/>
    </row>
    <row r="7" spans="1:11" x14ac:dyDescent="0.25">
      <c r="A7" s="1">
        <v>107</v>
      </c>
      <c r="B7" s="19" t="s">
        <v>0</v>
      </c>
      <c r="C7" s="25">
        <v>63</v>
      </c>
      <c r="D7" s="25">
        <v>81</v>
      </c>
      <c r="E7" s="14">
        <f t="shared" si="0"/>
        <v>18</v>
      </c>
      <c r="F7" s="1"/>
      <c r="G7" s="14">
        <f t="shared" si="1"/>
        <v>18</v>
      </c>
      <c r="H7" s="25">
        <v>63</v>
      </c>
      <c r="I7" s="1"/>
      <c r="J7" s="25">
        <v>81</v>
      </c>
      <c r="K7" s="1"/>
    </row>
    <row r="8" spans="1:11" x14ac:dyDescent="0.25">
      <c r="A8" s="1">
        <v>108</v>
      </c>
      <c r="B8" s="19" t="s">
        <v>0</v>
      </c>
      <c r="C8" s="25">
        <v>81</v>
      </c>
      <c r="D8" s="25">
        <v>81</v>
      </c>
      <c r="E8" s="14">
        <f t="shared" si="0"/>
        <v>0</v>
      </c>
      <c r="F8" s="1"/>
      <c r="G8" s="14">
        <f t="shared" si="1"/>
        <v>0</v>
      </c>
      <c r="H8" s="25">
        <v>81</v>
      </c>
      <c r="I8" s="1"/>
      <c r="J8" s="25">
        <v>81</v>
      </c>
      <c r="K8" s="1"/>
    </row>
    <row r="9" spans="1:11" x14ac:dyDescent="0.25">
      <c r="A9" s="1">
        <v>109</v>
      </c>
      <c r="B9" s="19" t="s">
        <v>0</v>
      </c>
      <c r="C9" s="25">
        <v>63</v>
      </c>
      <c r="D9" s="25">
        <v>75</v>
      </c>
      <c r="E9" s="14">
        <f t="shared" si="0"/>
        <v>12</v>
      </c>
      <c r="F9" s="1"/>
      <c r="G9" s="14">
        <f t="shared" si="1"/>
        <v>12</v>
      </c>
      <c r="H9" s="25">
        <v>63</v>
      </c>
      <c r="I9" s="1"/>
      <c r="J9" s="25">
        <v>75</v>
      </c>
      <c r="K9" s="1"/>
    </row>
    <row r="10" spans="1:11" x14ac:dyDescent="0.25">
      <c r="A10" s="1">
        <v>111</v>
      </c>
      <c r="B10" s="19" t="s">
        <v>0</v>
      </c>
      <c r="C10" s="25">
        <v>63</v>
      </c>
      <c r="D10" s="25">
        <v>81</v>
      </c>
      <c r="E10" s="14">
        <f t="shared" si="0"/>
        <v>18</v>
      </c>
      <c r="F10" s="1"/>
      <c r="G10" s="14">
        <f t="shared" si="1"/>
        <v>18</v>
      </c>
      <c r="H10" s="25">
        <v>63</v>
      </c>
      <c r="I10" s="1"/>
      <c r="J10" s="25">
        <v>81</v>
      </c>
      <c r="K10" s="1"/>
    </row>
    <row r="11" spans="1:11" x14ac:dyDescent="0.25">
      <c r="A11" s="1">
        <v>112</v>
      </c>
      <c r="B11" s="19" t="s">
        <v>0</v>
      </c>
      <c r="C11" s="25">
        <v>69</v>
      </c>
      <c r="D11" s="25">
        <v>100</v>
      </c>
      <c r="E11" s="14">
        <f t="shared" si="0"/>
        <v>31</v>
      </c>
      <c r="F11" s="1"/>
      <c r="G11" s="14">
        <f t="shared" si="1"/>
        <v>31</v>
      </c>
      <c r="H11" s="25">
        <v>69</v>
      </c>
      <c r="I11" s="1"/>
      <c r="J11" s="25">
        <v>100</v>
      </c>
      <c r="K11" s="1"/>
    </row>
    <row r="12" spans="1:11" x14ac:dyDescent="0.25">
      <c r="A12" s="1">
        <v>113</v>
      </c>
      <c r="B12" s="19" t="s">
        <v>0</v>
      </c>
      <c r="C12" s="25">
        <v>75</v>
      </c>
      <c r="D12" s="25">
        <v>88</v>
      </c>
      <c r="E12" s="14">
        <f t="shared" si="0"/>
        <v>13</v>
      </c>
      <c r="F12" s="1"/>
      <c r="G12" s="14">
        <f t="shared" si="1"/>
        <v>13</v>
      </c>
      <c r="H12" s="25">
        <v>75</v>
      </c>
      <c r="I12" s="1"/>
      <c r="J12" s="25">
        <v>88</v>
      </c>
      <c r="K12" s="1"/>
    </row>
    <row r="13" spans="1:11" x14ac:dyDescent="0.25">
      <c r="A13" s="1">
        <v>115</v>
      </c>
      <c r="B13" s="19" t="s">
        <v>0</v>
      </c>
      <c r="C13" s="25">
        <v>56</v>
      </c>
      <c r="D13" s="25">
        <v>94</v>
      </c>
      <c r="E13" s="14">
        <f t="shared" si="0"/>
        <v>38</v>
      </c>
      <c r="F13" s="1"/>
      <c r="G13" s="14">
        <f t="shared" si="1"/>
        <v>38</v>
      </c>
      <c r="H13" s="25">
        <v>56</v>
      </c>
      <c r="I13" s="1"/>
      <c r="J13" s="25">
        <v>94</v>
      </c>
      <c r="K13" s="1"/>
    </row>
    <row r="14" spans="1:11" x14ac:dyDescent="0.25">
      <c r="A14" s="1">
        <v>118</v>
      </c>
      <c r="B14" s="19" t="s">
        <v>0</v>
      </c>
      <c r="C14" s="25">
        <v>56</v>
      </c>
      <c r="D14" s="25">
        <v>69</v>
      </c>
      <c r="E14" s="14">
        <f t="shared" si="0"/>
        <v>13</v>
      </c>
      <c r="F14" s="1"/>
      <c r="G14" s="14">
        <f t="shared" si="1"/>
        <v>13</v>
      </c>
      <c r="H14" s="25">
        <v>56</v>
      </c>
      <c r="I14" s="1"/>
      <c r="J14" s="25">
        <v>69</v>
      </c>
      <c r="K14" s="1"/>
    </row>
    <row r="15" spans="1:11" ht="15.75" thickBot="1" x14ac:dyDescent="0.3">
      <c r="A15" s="10">
        <v>119</v>
      </c>
      <c r="B15" s="20" t="s">
        <v>0</v>
      </c>
      <c r="C15" s="26">
        <v>63</v>
      </c>
      <c r="D15" s="26">
        <v>81</v>
      </c>
      <c r="E15" s="15">
        <f t="shared" si="0"/>
        <v>18</v>
      </c>
      <c r="F15" s="10"/>
      <c r="G15" s="15">
        <f t="shared" si="1"/>
        <v>18</v>
      </c>
      <c r="H15" s="26">
        <v>63</v>
      </c>
      <c r="I15" s="10"/>
      <c r="J15" s="26">
        <v>81</v>
      </c>
      <c r="K15" s="10"/>
    </row>
    <row r="16" spans="1:11" x14ac:dyDescent="0.25">
      <c r="A16" s="27">
        <v>210</v>
      </c>
      <c r="B16" s="28" t="s">
        <v>1</v>
      </c>
      <c r="C16" s="29">
        <v>56</v>
      </c>
      <c r="D16" s="29">
        <v>63</v>
      </c>
      <c r="E16" s="30">
        <f t="shared" si="0"/>
        <v>7</v>
      </c>
      <c r="F16" s="30">
        <f>E16</f>
        <v>7</v>
      </c>
      <c r="G16" s="27"/>
      <c r="H16" s="27"/>
      <c r="I16" s="29">
        <v>56</v>
      </c>
      <c r="J16" s="27"/>
      <c r="K16" s="29">
        <v>63</v>
      </c>
    </row>
    <row r="17" spans="1:11" x14ac:dyDescent="0.25">
      <c r="A17" s="1">
        <v>211</v>
      </c>
      <c r="B17" s="16" t="s">
        <v>1</v>
      </c>
      <c r="C17" s="25">
        <v>56</v>
      </c>
      <c r="D17" s="25">
        <v>38</v>
      </c>
      <c r="E17" s="14">
        <f t="shared" si="0"/>
        <v>-18</v>
      </c>
      <c r="F17" s="14">
        <f>E17</f>
        <v>-18</v>
      </c>
      <c r="G17" s="1"/>
      <c r="H17" s="1"/>
      <c r="I17" s="25">
        <v>56</v>
      </c>
      <c r="J17" s="1"/>
      <c r="K17" s="25">
        <v>38</v>
      </c>
    </row>
    <row r="18" spans="1:11" x14ac:dyDescent="0.25">
      <c r="A18" s="1">
        <v>212</v>
      </c>
      <c r="B18" s="16" t="s">
        <v>1</v>
      </c>
      <c r="C18" s="25">
        <v>63</v>
      </c>
      <c r="D18" s="25">
        <v>63</v>
      </c>
      <c r="E18" s="14">
        <f t="shared" si="0"/>
        <v>0</v>
      </c>
      <c r="F18" s="14">
        <f t="shared" ref="F18:F22" si="2">E18</f>
        <v>0</v>
      </c>
      <c r="G18" s="1"/>
      <c r="H18" s="1"/>
      <c r="I18" s="25">
        <v>63</v>
      </c>
      <c r="J18" s="1"/>
      <c r="K18" s="25">
        <v>63</v>
      </c>
    </row>
    <row r="19" spans="1:11" x14ac:dyDescent="0.25">
      <c r="A19" s="1">
        <v>213</v>
      </c>
      <c r="B19" s="16" t="s">
        <v>1</v>
      </c>
      <c r="C19" s="25">
        <v>44</v>
      </c>
      <c r="D19" s="25">
        <v>44</v>
      </c>
      <c r="E19" s="14">
        <f t="shared" si="0"/>
        <v>0</v>
      </c>
      <c r="F19" s="14">
        <f t="shared" si="2"/>
        <v>0</v>
      </c>
      <c r="G19" s="1"/>
      <c r="H19" s="1"/>
      <c r="I19" s="25">
        <v>44</v>
      </c>
      <c r="J19" s="1"/>
      <c r="K19" s="25">
        <v>44</v>
      </c>
    </row>
    <row r="20" spans="1:11" x14ac:dyDescent="0.25">
      <c r="A20" s="1">
        <v>214</v>
      </c>
      <c r="B20" s="16" t="s">
        <v>1</v>
      </c>
      <c r="C20" s="25">
        <v>19</v>
      </c>
      <c r="D20" s="25">
        <v>56</v>
      </c>
      <c r="E20" s="14">
        <f t="shared" si="0"/>
        <v>37</v>
      </c>
      <c r="F20" s="14">
        <f t="shared" si="2"/>
        <v>37</v>
      </c>
      <c r="G20" s="1"/>
      <c r="H20" s="1"/>
      <c r="I20" s="25">
        <v>19</v>
      </c>
      <c r="J20" s="1"/>
      <c r="K20" s="25">
        <v>56</v>
      </c>
    </row>
    <row r="21" spans="1:11" x14ac:dyDescent="0.25">
      <c r="A21" s="1">
        <v>215</v>
      </c>
      <c r="B21" s="16" t="s">
        <v>1</v>
      </c>
      <c r="C21" s="25">
        <v>69</v>
      </c>
      <c r="D21" s="25">
        <v>69</v>
      </c>
      <c r="E21" s="14">
        <f t="shared" si="0"/>
        <v>0</v>
      </c>
      <c r="F21" s="14">
        <f t="shared" si="2"/>
        <v>0</v>
      </c>
      <c r="G21" s="1"/>
      <c r="H21" s="1"/>
      <c r="I21" s="25">
        <v>69</v>
      </c>
      <c r="J21" s="1"/>
      <c r="K21" s="25">
        <v>69</v>
      </c>
    </row>
    <row r="22" spans="1:11" x14ac:dyDescent="0.25">
      <c r="A22" s="1">
        <v>216</v>
      </c>
      <c r="B22" s="16" t="s">
        <v>1</v>
      </c>
      <c r="C22" s="25">
        <v>69</v>
      </c>
      <c r="D22" s="25">
        <v>94</v>
      </c>
      <c r="E22" s="14">
        <f t="shared" si="0"/>
        <v>25</v>
      </c>
      <c r="F22" s="14">
        <f t="shared" si="2"/>
        <v>25</v>
      </c>
      <c r="G22" s="1"/>
      <c r="H22" s="1"/>
      <c r="I22" s="25">
        <v>69</v>
      </c>
      <c r="J22" s="1"/>
      <c r="K22" s="25">
        <v>94</v>
      </c>
    </row>
    <row r="23" spans="1:11" x14ac:dyDescent="0.25">
      <c r="A23" s="11" t="s">
        <v>6</v>
      </c>
      <c r="B23" s="11"/>
      <c r="C23" s="12">
        <f>AVERAGE(C3:C22)</f>
        <v>60.85</v>
      </c>
      <c r="D23" s="12">
        <f>AVERAGE(D3:D22)</f>
        <v>74.75</v>
      </c>
      <c r="E23" s="12">
        <f>AVERAGE(E3:E22)</f>
        <v>13.9</v>
      </c>
      <c r="F23" s="17">
        <f>AVERAGE(F16:F22)</f>
        <v>7.2857142857142856</v>
      </c>
      <c r="G23" s="18">
        <f>AVERAGE(G3:G15)</f>
        <v>17.46153846153846</v>
      </c>
      <c r="H23" s="18">
        <f>AVERAGE(H3:H15)</f>
        <v>64.692307692307693</v>
      </c>
      <c r="I23" s="17">
        <f>AVERAGE(I16:I22)</f>
        <v>53.714285714285715</v>
      </c>
      <c r="J23" s="18">
        <f>AVERAGE(J3:J15)</f>
        <v>82.15384615384616</v>
      </c>
      <c r="K23" s="17">
        <f>AVERAGE(K16:K22)</f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08566-1044-48E1-8256-21A4BE564DF4}">
  <dimension ref="A1:K23"/>
  <sheetViews>
    <sheetView tabSelected="1" workbookViewId="0">
      <selection activeCell="G31" sqref="G30:G31"/>
    </sheetView>
  </sheetViews>
  <sheetFormatPr defaultRowHeight="15" x14ac:dyDescent="0.25"/>
  <cols>
    <col min="1" max="1" width="15.140625" customWidth="1"/>
    <col min="2" max="2" width="16.85546875" customWidth="1"/>
    <col min="3" max="3" width="22.42578125" customWidth="1"/>
    <col min="4" max="4" width="22.85546875" customWidth="1"/>
    <col min="5" max="5" width="19.85546875" customWidth="1"/>
    <col min="6" max="6" width="36.5703125" customWidth="1"/>
    <col min="7" max="7" width="31.85546875" customWidth="1"/>
    <col min="8" max="8" width="19" customWidth="1"/>
    <col min="9" max="9" width="19.85546875" customWidth="1"/>
    <col min="10" max="10" width="17.28515625" customWidth="1"/>
    <col min="11" max="11" width="16.85546875" customWidth="1"/>
  </cols>
  <sheetData>
    <row r="1" spans="1:11" ht="23.25" x14ac:dyDescent="0.35">
      <c r="A1" s="21" t="s">
        <v>63</v>
      </c>
      <c r="B1" s="10"/>
      <c r="C1" s="22"/>
    </row>
    <row r="2" spans="1:11" x14ac:dyDescent="0.25">
      <c r="A2" s="11" t="s">
        <v>2</v>
      </c>
      <c r="B2" s="11" t="s">
        <v>3</v>
      </c>
      <c r="C2" s="11" t="s">
        <v>64</v>
      </c>
      <c r="D2" s="11" t="s">
        <v>65</v>
      </c>
      <c r="E2" s="11" t="s">
        <v>11</v>
      </c>
      <c r="F2" s="23" t="s">
        <v>56</v>
      </c>
      <c r="G2" s="24" t="s">
        <v>57</v>
      </c>
      <c r="H2" s="24" t="s">
        <v>7</v>
      </c>
      <c r="I2" s="23" t="s">
        <v>8</v>
      </c>
      <c r="J2" s="24" t="s">
        <v>9</v>
      </c>
      <c r="K2" s="23" t="s">
        <v>10</v>
      </c>
    </row>
    <row r="3" spans="1:11" x14ac:dyDescent="0.25">
      <c r="A3" s="1">
        <v>101</v>
      </c>
      <c r="B3" s="19" t="s">
        <v>0</v>
      </c>
      <c r="C3" s="25">
        <v>63</v>
      </c>
      <c r="D3" s="25">
        <v>75</v>
      </c>
      <c r="E3" s="14">
        <f>D3-C3</f>
        <v>12</v>
      </c>
      <c r="F3" s="1"/>
      <c r="G3" s="14">
        <f>E3</f>
        <v>12</v>
      </c>
      <c r="H3" s="25">
        <v>63</v>
      </c>
      <c r="I3" s="1"/>
      <c r="J3" s="25">
        <v>75</v>
      </c>
      <c r="K3" s="1"/>
    </row>
    <row r="4" spans="1:11" x14ac:dyDescent="0.25">
      <c r="A4" s="1">
        <v>102</v>
      </c>
      <c r="B4" s="19" t="s">
        <v>0</v>
      </c>
      <c r="C4" s="25">
        <v>50</v>
      </c>
      <c r="D4" s="25">
        <v>69</v>
      </c>
      <c r="E4" s="14">
        <f t="shared" ref="E4:E22" si="0">D4-C4</f>
        <v>19</v>
      </c>
      <c r="F4" s="1"/>
      <c r="G4" s="14">
        <f t="shared" ref="G4:G15" si="1">E4</f>
        <v>19</v>
      </c>
      <c r="H4" s="25">
        <v>50</v>
      </c>
      <c r="I4" s="1"/>
      <c r="J4" s="25">
        <v>69</v>
      </c>
      <c r="K4" s="1"/>
    </row>
    <row r="5" spans="1:11" x14ac:dyDescent="0.25">
      <c r="A5" s="1">
        <v>105</v>
      </c>
      <c r="B5" s="19" t="s">
        <v>0</v>
      </c>
      <c r="C5" s="25">
        <v>69</v>
      </c>
      <c r="D5" s="25">
        <v>69</v>
      </c>
      <c r="E5" s="14">
        <f t="shared" si="0"/>
        <v>0</v>
      </c>
      <c r="F5" s="1"/>
      <c r="G5" s="14">
        <f t="shared" si="1"/>
        <v>0</v>
      </c>
      <c r="H5" s="25">
        <v>69</v>
      </c>
      <c r="I5" s="1"/>
      <c r="J5" s="25">
        <v>69</v>
      </c>
      <c r="K5" s="1"/>
    </row>
    <row r="6" spans="1:11" x14ac:dyDescent="0.25">
      <c r="A6" s="1">
        <v>106</v>
      </c>
      <c r="B6" s="19" t="s">
        <v>0</v>
      </c>
      <c r="C6" s="25">
        <v>50</v>
      </c>
      <c r="D6" s="25">
        <v>81</v>
      </c>
      <c r="E6" s="14">
        <f t="shared" si="0"/>
        <v>31</v>
      </c>
      <c r="F6" s="1"/>
      <c r="G6" s="14">
        <f t="shared" si="1"/>
        <v>31</v>
      </c>
      <c r="H6" s="25">
        <v>50</v>
      </c>
      <c r="I6" s="1"/>
      <c r="J6" s="25">
        <v>81</v>
      </c>
      <c r="K6" s="1"/>
    </row>
    <row r="7" spans="1:11" x14ac:dyDescent="0.25">
      <c r="A7" s="1">
        <v>107</v>
      </c>
      <c r="B7" s="19" t="s">
        <v>0</v>
      </c>
      <c r="C7" s="25">
        <v>31</v>
      </c>
      <c r="D7" s="25">
        <v>56</v>
      </c>
      <c r="E7" s="14">
        <f t="shared" si="0"/>
        <v>25</v>
      </c>
      <c r="F7" s="1"/>
      <c r="G7" s="14">
        <f t="shared" si="1"/>
        <v>25</v>
      </c>
      <c r="H7" s="25">
        <v>31</v>
      </c>
      <c r="I7" s="1"/>
      <c r="J7" s="25">
        <v>56</v>
      </c>
      <c r="K7" s="1"/>
    </row>
    <row r="8" spans="1:11" x14ac:dyDescent="0.25">
      <c r="A8" s="1">
        <v>108</v>
      </c>
      <c r="B8" s="19" t="s">
        <v>0</v>
      </c>
      <c r="C8" s="25">
        <v>75</v>
      </c>
      <c r="D8" s="25">
        <v>75</v>
      </c>
      <c r="E8" s="14">
        <f t="shared" si="0"/>
        <v>0</v>
      </c>
      <c r="F8" s="1"/>
      <c r="G8" s="14">
        <f t="shared" si="1"/>
        <v>0</v>
      </c>
      <c r="H8" s="25">
        <v>75</v>
      </c>
      <c r="I8" s="1"/>
      <c r="J8" s="25">
        <v>75</v>
      </c>
      <c r="K8" s="1"/>
    </row>
    <row r="9" spans="1:11" x14ac:dyDescent="0.25">
      <c r="A9" s="1">
        <v>109</v>
      </c>
      <c r="B9" s="19" t="s">
        <v>0</v>
      </c>
      <c r="C9" s="25">
        <v>69</v>
      </c>
      <c r="D9" s="25">
        <v>81</v>
      </c>
      <c r="E9" s="14">
        <f t="shared" si="0"/>
        <v>12</v>
      </c>
      <c r="F9" s="1"/>
      <c r="G9" s="14">
        <f t="shared" si="1"/>
        <v>12</v>
      </c>
      <c r="H9" s="25">
        <v>69</v>
      </c>
      <c r="I9" s="1"/>
      <c r="J9" s="25">
        <v>81</v>
      </c>
      <c r="K9" s="1"/>
    </row>
    <row r="10" spans="1:11" x14ac:dyDescent="0.25">
      <c r="A10" s="1">
        <v>111</v>
      </c>
      <c r="B10" s="19" t="s">
        <v>0</v>
      </c>
      <c r="C10" s="25">
        <v>69</v>
      </c>
      <c r="D10" s="25">
        <v>81</v>
      </c>
      <c r="E10" s="14">
        <f t="shared" si="0"/>
        <v>12</v>
      </c>
      <c r="F10" s="1"/>
      <c r="G10" s="14">
        <f t="shared" si="1"/>
        <v>12</v>
      </c>
      <c r="H10" s="25">
        <v>69</v>
      </c>
      <c r="I10" s="1"/>
      <c r="J10" s="25">
        <v>81</v>
      </c>
      <c r="K10" s="1"/>
    </row>
    <row r="11" spans="1:11" x14ac:dyDescent="0.25">
      <c r="A11" s="1">
        <v>112</v>
      </c>
      <c r="B11" s="19" t="s">
        <v>0</v>
      </c>
      <c r="C11" s="25">
        <v>69</v>
      </c>
      <c r="D11" s="25">
        <v>100</v>
      </c>
      <c r="E11" s="14">
        <f t="shared" si="0"/>
        <v>31</v>
      </c>
      <c r="F11" s="1"/>
      <c r="G11" s="14">
        <f t="shared" si="1"/>
        <v>31</v>
      </c>
      <c r="H11" s="25">
        <v>69</v>
      </c>
      <c r="I11" s="1"/>
      <c r="J11" s="25">
        <v>100</v>
      </c>
      <c r="K11" s="1"/>
    </row>
    <row r="12" spans="1:11" x14ac:dyDescent="0.25">
      <c r="A12" s="1">
        <v>113</v>
      </c>
      <c r="B12" s="19" t="s">
        <v>0</v>
      </c>
      <c r="C12" s="25">
        <v>94</v>
      </c>
      <c r="D12" s="25">
        <v>94</v>
      </c>
      <c r="E12" s="14">
        <f t="shared" si="0"/>
        <v>0</v>
      </c>
      <c r="F12" s="1"/>
      <c r="G12" s="14">
        <f t="shared" si="1"/>
        <v>0</v>
      </c>
      <c r="H12" s="25">
        <v>94</v>
      </c>
      <c r="I12" s="1"/>
      <c r="J12" s="25">
        <v>94</v>
      </c>
      <c r="K12" s="1"/>
    </row>
    <row r="13" spans="1:11" x14ac:dyDescent="0.25">
      <c r="A13" s="1">
        <v>115</v>
      </c>
      <c r="B13" s="19" t="s">
        <v>0</v>
      </c>
      <c r="C13" s="25">
        <v>63</v>
      </c>
      <c r="D13" s="25">
        <v>75</v>
      </c>
      <c r="E13" s="14">
        <f t="shared" si="0"/>
        <v>12</v>
      </c>
      <c r="F13" s="1"/>
      <c r="G13" s="14">
        <f t="shared" si="1"/>
        <v>12</v>
      </c>
      <c r="H13" s="25">
        <v>63</v>
      </c>
      <c r="I13" s="1"/>
      <c r="J13" s="25">
        <v>75</v>
      </c>
      <c r="K13" s="1"/>
    </row>
    <row r="14" spans="1:11" x14ac:dyDescent="0.25">
      <c r="A14" s="1">
        <v>118</v>
      </c>
      <c r="B14" s="19" t="s">
        <v>0</v>
      </c>
      <c r="C14" s="25">
        <v>69</v>
      </c>
      <c r="D14" s="25">
        <v>81</v>
      </c>
      <c r="E14" s="14">
        <f t="shared" si="0"/>
        <v>12</v>
      </c>
      <c r="F14" s="1"/>
      <c r="G14" s="14">
        <f t="shared" si="1"/>
        <v>12</v>
      </c>
      <c r="H14" s="25">
        <v>69</v>
      </c>
      <c r="I14" s="1"/>
      <c r="J14" s="25">
        <v>81</v>
      </c>
      <c r="K14" s="1"/>
    </row>
    <row r="15" spans="1:11" ht="15.75" thickBot="1" x14ac:dyDescent="0.3">
      <c r="A15" s="10">
        <v>119</v>
      </c>
      <c r="B15" s="20" t="s">
        <v>0</v>
      </c>
      <c r="C15" s="26">
        <v>50</v>
      </c>
      <c r="D15" s="26">
        <v>75</v>
      </c>
      <c r="E15" s="15">
        <f t="shared" si="0"/>
        <v>25</v>
      </c>
      <c r="F15" s="10"/>
      <c r="G15" s="15">
        <f t="shared" si="1"/>
        <v>25</v>
      </c>
      <c r="H15" s="26">
        <v>50</v>
      </c>
      <c r="I15" s="10"/>
      <c r="J15" s="26">
        <v>75</v>
      </c>
      <c r="K15" s="10"/>
    </row>
    <row r="16" spans="1:11" x14ac:dyDescent="0.25">
      <c r="A16" s="27">
        <v>210</v>
      </c>
      <c r="B16" s="28" t="s">
        <v>1</v>
      </c>
      <c r="C16" s="29">
        <v>69</v>
      </c>
      <c r="D16" s="29">
        <v>69</v>
      </c>
      <c r="E16" s="30">
        <f t="shared" si="0"/>
        <v>0</v>
      </c>
      <c r="F16" s="30">
        <f>E16</f>
        <v>0</v>
      </c>
      <c r="G16" s="27"/>
      <c r="H16" s="27"/>
      <c r="I16" s="29">
        <v>69</v>
      </c>
      <c r="J16" s="27"/>
      <c r="K16" s="29">
        <v>69</v>
      </c>
    </row>
    <row r="17" spans="1:11" x14ac:dyDescent="0.25">
      <c r="A17" s="1">
        <v>211</v>
      </c>
      <c r="B17" s="16" t="s">
        <v>1</v>
      </c>
      <c r="C17" s="25">
        <v>50</v>
      </c>
      <c r="D17" s="25">
        <v>44</v>
      </c>
      <c r="E17" s="14">
        <f t="shared" si="0"/>
        <v>-6</v>
      </c>
      <c r="F17" s="14">
        <f>E17</f>
        <v>-6</v>
      </c>
      <c r="G17" s="1"/>
      <c r="H17" s="1"/>
      <c r="I17" s="25">
        <v>50</v>
      </c>
      <c r="J17" s="1"/>
      <c r="K17" s="25">
        <v>44</v>
      </c>
    </row>
    <row r="18" spans="1:11" x14ac:dyDescent="0.25">
      <c r="A18" s="1">
        <v>212</v>
      </c>
      <c r="B18" s="16" t="s">
        <v>1</v>
      </c>
      <c r="C18" s="25">
        <v>44</v>
      </c>
      <c r="D18" s="25">
        <v>56</v>
      </c>
      <c r="E18" s="14">
        <f t="shared" si="0"/>
        <v>12</v>
      </c>
      <c r="F18" s="14">
        <f t="shared" ref="F18:F22" si="2">E18</f>
        <v>12</v>
      </c>
      <c r="G18" s="1"/>
      <c r="H18" s="1"/>
      <c r="I18" s="25">
        <v>44</v>
      </c>
      <c r="J18" s="1"/>
      <c r="K18" s="25">
        <v>56</v>
      </c>
    </row>
    <row r="19" spans="1:11" x14ac:dyDescent="0.25">
      <c r="A19" s="1">
        <v>213</v>
      </c>
      <c r="B19" s="16" t="s">
        <v>1</v>
      </c>
      <c r="C19" s="25">
        <v>19</v>
      </c>
      <c r="D19" s="25">
        <v>44</v>
      </c>
      <c r="E19" s="14">
        <f t="shared" si="0"/>
        <v>25</v>
      </c>
      <c r="F19" s="14">
        <f t="shared" si="2"/>
        <v>25</v>
      </c>
      <c r="G19" s="1"/>
      <c r="H19" s="1"/>
      <c r="I19" s="25">
        <v>19</v>
      </c>
      <c r="J19" s="1"/>
      <c r="K19" s="25">
        <v>44</v>
      </c>
    </row>
    <row r="20" spans="1:11" x14ac:dyDescent="0.25">
      <c r="A20" s="1">
        <v>214</v>
      </c>
      <c r="B20" s="16" t="s">
        <v>1</v>
      </c>
      <c r="C20" s="25">
        <v>31</v>
      </c>
      <c r="D20" s="25">
        <v>44</v>
      </c>
      <c r="E20" s="14">
        <f t="shared" si="0"/>
        <v>13</v>
      </c>
      <c r="F20" s="14">
        <f t="shared" si="2"/>
        <v>13</v>
      </c>
      <c r="G20" s="1"/>
      <c r="H20" s="1"/>
      <c r="I20" s="25">
        <v>31</v>
      </c>
      <c r="J20" s="1"/>
      <c r="K20" s="25">
        <v>44</v>
      </c>
    </row>
    <row r="21" spans="1:11" x14ac:dyDescent="0.25">
      <c r="A21" s="1">
        <v>215</v>
      </c>
      <c r="B21" s="16" t="s">
        <v>1</v>
      </c>
      <c r="C21" s="25">
        <v>75</v>
      </c>
      <c r="D21" s="25">
        <v>75</v>
      </c>
      <c r="E21" s="14">
        <f t="shared" si="0"/>
        <v>0</v>
      </c>
      <c r="F21" s="14">
        <f t="shared" si="2"/>
        <v>0</v>
      </c>
      <c r="G21" s="1"/>
      <c r="H21" s="1"/>
      <c r="I21" s="25">
        <v>75</v>
      </c>
      <c r="J21" s="1"/>
      <c r="K21" s="25">
        <v>75</v>
      </c>
    </row>
    <row r="22" spans="1:11" x14ac:dyDescent="0.25">
      <c r="A22" s="1">
        <v>216</v>
      </c>
      <c r="B22" s="16" t="s">
        <v>1</v>
      </c>
      <c r="C22" s="25">
        <v>31</v>
      </c>
      <c r="D22" s="25">
        <v>44</v>
      </c>
      <c r="E22" s="14">
        <f t="shared" si="0"/>
        <v>13</v>
      </c>
      <c r="F22" s="14">
        <f t="shared" si="2"/>
        <v>13</v>
      </c>
      <c r="G22" s="1"/>
      <c r="H22" s="1"/>
      <c r="I22" s="25">
        <v>31</v>
      </c>
      <c r="J22" s="1"/>
      <c r="K22" s="25">
        <v>44</v>
      </c>
    </row>
    <row r="23" spans="1:11" x14ac:dyDescent="0.25">
      <c r="A23" s="11" t="s">
        <v>6</v>
      </c>
      <c r="B23" s="11"/>
      <c r="C23" s="13">
        <f>AVERAGE(C3:C22)</f>
        <v>57</v>
      </c>
      <c r="D23" s="13">
        <f>AVERAGE(D3:D22)</f>
        <v>69.400000000000006</v>
      </c>
      <c r="E23" s="13">
        <f>AVERAGE(E3:E22)</f>
        <v>12.4</v>
      </c>
      <c r="F23" s="33">
        <f>AVERAGE(F16:F22)</f>
        <v>8.1428571428571423</v>
      </c>
      <c r="G23" s="34">
        <f>AVERAGE(G3:G15)</f>
        <v>14.692307692307692</v>
      </c>
      <c r="H23" s="34">
        <f>AVERAGE(H3:H15)</f>
        <v>63.153846153846153</v>
      </c>
      <c r="I23" s="33">
        <f>AVERAGE(I16:I22)</f>
        <v>45.571428571428569</v>
      </c>
      <c r="J23" s="34">
        <f>AVERAGE(J3:J15)</f>
        <v>77.84615384615384</v>
      </c>
      <c r="K23" s="33">
        <f>AVERAGE(K16:K22)</f>
        <v>53.714285714285715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DF3D-C4AC-47D0-9570-0EE7AAD3B060}">
  <dimension ref="A1:AC41"/>
  <sheetViews>
    <sheetView workbookViewId="0">
      <selection activeCell="Q1" sqref="Q1:Q1048576"/>
    </sheetView>
  </sheetViews>
  <sheetFormatPr defaultRowHeight="15" x14ac:dyDescent="0.25"/>
  <cols>
    <col min="1" max="1" width="25.85546875" customWidth="1"/>
    <col min="2" max="2" width="19.85546875" customWidth="1"/>
    <col min="16" max="16" width="16" customWidth="1"/>
    <col min="17" max="17" width="21.140625" customWidth="1"/>
    <col min="18" max="19" width="16.85546875" customWidth="1"/>
    <col min="20" max="20" width="19" customWidth="1"/>
  </cols>
  <sheetData>
    <row r="1" spans="1:29" x14ac:dyDescent="0.25">
      <c r="A1" s="4" t="s">
        <v>13</v>
      </c>
      <c r="B1" s="4" t="s">
        <v>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5" t="s">
        <v>21</v>
      </c>
      <c r="K1" s="4" t="s">
        <v>22</v>
      </c>
      <c r="L1" s="4" t="s">
        <v>23</v>
      </c>
      <c r="M1" s="4" t="s">
        <v>24</v>
      </c>
      <c r="N1" s="5" t="s">
        <v>25</v>
      </c>
      <c r="O1" s="5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5" t="s">
        <v>33</v>
      </c>
      <c r="W1" s="5" t="s">
        <v>34</v>
      </c>
      <c r="X1" s="5" t="s">
        <v>35</v>
      </c>
      <c r="Y1" s="5" t="s">
        <v>36</v>
      </c>
      <c r="Z1" s="5" t="s">
        <v>37</v>
      </c>
      <c r="AA1" s="5" t="s">
        <v>38</v>
      </c>
      <c r="AB1" s="5" t="s">
        <v>39</v>
      </c>
      <c r="AC1" s="5" t="s">
        <v>40</v>
      </c>
    </row>
    <row r="2" spans="1:29" x14ac:dyDescent="0.25">
      <c r="A2" s="4">
        <v>101</v>
      </c>
      <c r="B2" s="4" t="s">
        <v>0</v>
      </c>
      <c r="C2" s="4" t="s">
        <v>41</v>
      </c>
      <c r="D2" s="4" t="s">
        <v>42</v>
      </c>
      <c r="E2" s="4" t="s">
        <v>43</v>
      </c>
      <c r="F2" s="4" t="s">
        <v>44</v>
      </c>
      <c r="G2" s="4">
        <v>167</v>
      </c>
      <c r="H2" s="4">
        <v>67</v>
      </c>
      <c r="I2" s="4">
        <v>83</v>
      </c>
      <c r="J2" s="5">
        <v>29.1</v>
      </c>
      <c r="K2" s="4">
        <v>72</v>
      </c>
      <c r="L2" s="4">
        <v>120</v>
      </c>
      <c r="M2" s="4">
        <v>70</v>
      </c>
      <c r="N2" s="5">
        <v>60.6</v>
      </c>
      <c r="O2" s="5">
        <v>35.6</v>
      </c>
      <c r="P2" s="4">
        <v>63</v>
      </c>
      <c r="Q2" s="4">
        <v>63</v>
      </c>
      <c r="R2" s="4">
        <v>69</v>
      </c>
      <c r="S2" s="4">
        <v>88</v>
      </c>
      <c r="T2" s="4">
        <v>14</v>
      </c>
      <c r="U2" s="4">
        <v>43</v>
      </c>
      <c r="V2" s="5">
        <v>6</v>
      </c>
      <c r="W2" s="5">
        <v>6.3</v>
      </c>
      <c r="X2" s="5">
        <v>7</v>
      </c>
      <c r="Y2" s="5">
        <v>6</v>
      </c>
      <c r="Z2" s="5">
        <v>6.7</v>
      </c>
      <c r="AA2" s="5">
        <v>8.3000000000000007</v>
      </c>
      <c r="AB2" s="5">
        <v>4.3</v>
      </c>
      <c r="AC2" s="5">
        <v>6.4</v>
      </c>
    </row>
    <row r="3" spans="1:29" x14ac:dyDescent="0.25">
      <c r="A3" s="4">
        <v>102</v>
      </c>
      <c r="B3" s="4" t="s">
        <v>0</v>
      </c>
      <c r="C3" s="4" t="s">
        <v>41</v>
      </c>
      <c r="D3" s="4" t="s">
        <v>42</v>
      </c>
      <c r="E3" s="4" t="s">
        <v>43</v>
      </c>
      <c r="F3" s="4" t="s">
        <v>44</v>
      </c>
      <c r="G3" s="4">
        <v>162</v>
      </c>
      <c r="H3" s="4">
        <v>63</v>
      </c>
      <c r="I3" s="4">
        <v>100</v>
      </c>
      <c r="J3" s="5">
        <v>27.4</v>
      </c>
      <c r="K3" s="4">
        <v>68</v>
      </c>
      <c r="L3" s="4">
        <v>108</v>
      </c>
      <c r="M3" s="4">
        <v>65</v>
      </c>
      <c r="N3" s="5">
        <v>41.8</v>
      </c>
      <c r="O3" s="5">
        <v>40.6</v>
      </c>
      <c r="P3" s="4">
        <v>63</v>
      </c>
      <c r="Q3" s="4">
        <v>50</v>
      </c>
      <c r="R3" s="4">
        <v>31</v>
      </c>
      <c r="S3" s="4">
        <v>88</v>
      </c>
      <c r="T3" s="4">
        <v>9</v>
      </c>
      <c r="U3" s="4">
        <v>55</v>
      </c>
      <c r="V3" s="5">
        <v>4.7</v>
      </c>
      <c r="W3" s="5">
        <v>7</v>
      </c>
      <c r="X3" s="5">
        <v>2.7</v>
      </c>
      <c r="Y3" s="5">
        <v>3.3</v>
      </c>
      <c r="Z3" s="5">
        <v>4.3</v>
      </c>
      <c r="AA3" s="5">
        <v>5.7</v>
      </c>
      <c r="AB3" s="5">
        <v>4.7</v>
      </c>
      <c r="AC3" s="5">
        <v>4.4000000000000004</v>
      </c>
    </row>
    <row r="4" spans="1:29" x14ac:dyDescent="0.25">
      <c r="A4" s="4">
        <v>105</v>
      </c>
      <c r="B4" s="4" t="s">
        <v>0</v>
      </c>
      <c r="C4" s="4" t="s">
        <v>41</v>
      </c>
      <c r="D4" s="4" t="s">
        <v>42</v>
      </c>
      <c r="E4" s="4" t="s">
        <v>43</v>
      </c>
      <c r="F4" s="4" t="s">
        <v>46</v>
      </c>
      <c r="G4" s="4">
        <v>166</v>
      </c>
      <c r="H4" s="4">
        <v>84</v>
      </c>
      <c r="I4" s="4" t="e">
        <v>#NULL!</v>
      </c>
      <c r="J4" s="5">
        <v>17</v>
      </c>
      <c r="K4" s="4">
        <v>76</v>
      </c>
      <c r="L4" s="4">
        <v>119</v>
      </c>
      <c r="M4" s="4">
        <v>80</v>
      </c>
      <c r="N4" s="5">
        <v>27.5</v>
      </c>
      <c r="O4" s="5">
        <v>57.5</v>
      </c>
      <c r="P4" s="4">
        <v>63</v>
      </c>
      <c r="Q4" s="4">
        <v>69</v>
      </c>
      <c r="R4" s="4">
        <v>75</v>
      </c>
      <c r="S4" s="4">
        <v>94</v>
      </c>
      <c r="T4" s="4">
        <v>1</v>
      </c>
      <c r="U4" s="4">
        <v>86</v>
      </c>
      <c r="V4" s="5">
        <v>6.7</v>
      </c>
      <c r="W4" s="5">
        <v>6.3</v>
      </c>
      <c r="X4" s="5">
        <v>8</v>
      </c>
      <c r="Y4" s="5">
        <v>4.3</v>
      </c>
      <c r="Z4" s="5">
        <v>7</v>
      </c>
      <c r="AA4" s="5">
        <v>6.7</v>
      </c>
      <c r="AB4" s="5">
        <v>2.2999999999999998</v>
      </c>
      <c r="AC4" s="5">
        <v>6.5</v>
      </c>
    </row>
    <row r="5" spans="1:29" x14ac:dyDescent="0.25">
      <c r="A5" s="4">
        <v>106</v>
      </c>
      <c r="B5" s="4" t="s">
        <v>0</v>
      </c>
      <c r="C5" s="4" t="s">
        <v>41</v>
      </c>
      <c r="D5" s="4" t="s">
        <v>45</v>
      </c>
      <c r="E5" s="4" t="s">
        <v>47</v>
      </c>
      <c r="F5" s="4" t="e">
        <v>#NULL!</v>
      </c>
      <c r="G5" s="4">
        <v>189</v>
      </c>
      <c r="H5" s="4">
        <v>90</v>
      </c>
      <c r="I5" s="4" t="e">
        <v>#NULL!</v>
      </c>
      <c r="J5" s="5" t="e">
        <v>#NULL!</v>
      </c>
      <c r="K5" s="4" t="e">
        <v>#NULL!</v>
      </c>
      <c r="L5" s="4" t="e">
        <v>#NULL!</v>
      </c>
      <c r="M5" s="4" t="e">
        <v>#NULL!</v>
      </c>
      <c r="N5" s="5">
        <v>52.7</v>
      </c>
      <c r="O5" s="5">
        <v>45.6</v>
      </c>
      <c r="P5" s="4">
        <v>63</v>
      </c>
      <c r="Q5" s="4">
        <v>50</v>
      </c>
      <c r="R5" s="4">
        <v>56</v>
      </c>
      <c r="S5" s="4">
        <v>75</v>
      </c>
      <c r="T5" s="4">
        <v>7</v>
      </c>
      <c r="U5" s="4">
        <v>73</v>
      </c>
      <c r="V5" s="5">
        <v>7.3</v>
      </c>
      <c r="W5" s="5">
        <v>6.7</v>
      </c>
      <c r="X5" s="5">
        <v>5.7</v>
      </c>
      <c r="Y5" s="5">
        <v>6.3</v>
      </c>
      <c r="Z5" s="5">
        <v>5.7</v>
      </c>
      <c r="AA5" s="5">
        <v>8.3000000000000007</v>
      </c>
      <c r="AB5" s="5">
        <v>4.3</v>
      </c>
      <c r="AC5" s="5">
        <v>6.4</v>
      </c>
    </row>
    <row r="6" spans="1:29" x14ac:dyDescent="0.25">
      <c r="A6" s="4">
        <v>107</v>
      </c>
      <c r="B6" s="4" t="s">
        <v>0</v>
      </c>
      <c r="C6" s="4" t="s">
        <v>41</v>
      </c>
      <c r="D6" s="4" t="s">
        <v>45</v>
      </c>
      <c r="E6" s="4" t="s">
        <v>43</v>
      </c>
      <c r="F6" s="4" t="s">
        <v>46</v>
      </c>
      <c r="G6" s="4">
        <v>177</v>
      </c>
      <c r="H6" s="4">
        <v>75</v>
      </c>
      <c r="I6" s="4">
        <v>89</v>
      </c>
      <c r="J6" s="5" t="e">
        <v>#NULL!</v>
      </c>
      <c r="K6" s="4">
        <v>70</v>
      </c>
      <c r="L6" s="4">
        <v>121</v>
      </c>
      <c r="M6" s="4">
        <v>75</v>
      </c>
      <c r="N6" s="5">
        <v>57.2</v>
      </c>
      <c r="O6" s="5">
        <v>26</v>
      </c>
      <c r="P6" s="4">
        <v>63</v>
      </c>
      <c r="Q6" s="4">
        <v>31</v>
      </c>
      <c r="R6" s="4">
        <v>44</v>
      </c>
      <c r="S6" s="4">
        <v>69</v>
      </c>
      <c r="T6" s="4">
        <v>12</v>
      </c>
      <c r="U6" s="4">
        <v>58</v>
      </c>
      <c r="V6" s="5">
        <v>3.7</v>
      </c>
      <c r="W6" s="5">
        <v>3.7</v>
      </c>
      <c r="X6" s="5">
        <v>7.3</v>
      </c>
      <c r="Y6" s="5">
        <v>5.3</v>
      </c>
      <c r="Z6" s="5">
        <v>5.3</v>
      </c>
      <c r="AA6" s="5">
        <v>7</v>
      </c>
      <c r="AB6" s="5">
        <v>4.7</v>
      </c>
      <c r="AC6" s="5">
        <v>5</v>
      </c>
    </row>
    <row r="7" spans="1:29" x14ac:dyDescent="0.25">
      <c r="A7" s="4">
        <v>108</v>
      </c>
      <c r="B7" s="4" t="s">
        <v>0</v>
      </c>
      <c r="C7" s="4" t="s">
        <v>41</v>
      </c>
      <c r="D7" s="4" t="s">
        <v>42</v>
      </c>
      <c r="E7" s="4" t="s">
        <v>43</v>
      </c>
      <c r="F7" s="4" t="s">
        <v>48</v>
      </c>
      <c r="G7" s="4">
        <v>168</v>
      </c>
      <c r="H7" s="4">
        <v>76.5</v>
      </c>
      <c r="I7" s="4">
        <v>96</v>
      </c>
      <c r="J7" s="5" t="e">
        <v>#NULL!</v>
      </c>
      <c r="K7" s="4">
        <v>64</v>
      </c>
      <c r="L7" s="4">
        <v>125</v>
      </c>
      <c r="M7" s="4">
        <v>78</v>
      </c>
      <c r="N7" s="5">
        <v>36.200000000000003</v>
      </c>
      <c r="O7" s="5">
        <v>50.1</v>
      </c>
      <c r="P7" s="4">
        <v>81</v>
      </c>
      <c r="Q7" s="4">
        <v>75</v>
      </c>
      <c r="R7" s="4">
        <v>100</v>
      </c>
      <c r="S7" s="4">
        <v>94</v>
      </c>
      <c r="T7" s="4">
        <v>3</v>
      </c>
      <c r="U7" s="4">
        <v>67</v>
      </c>
      <c r="V7" s="5">
        <v>7.7</v>
      </c>
      <c r="W7" s="5">
        <v>8</v>
      </c>
      <c r="X7" s="5">
        <v>9.3000000000000007</v>
      </c>
      <c r="Y7" s="5">
        <v>6.3</v>
      </c>
      <c r="Z7" s="5">
        <v>8.3000000000000007</v>
      </c>
      <c r="AA7" s="5">
        <v>6.7</v>
      </c>
      <c r="AB7" s="5">
        <v>4</v>
      </c>
      <c r="AC7" s="5">
        <v>7.9</v>
      </c>
    </row>
    <row r="8" spans="1:29" x14ac:dyDescent="0.25">
      <c r="A8" s="4">
        <v>109</v>
      </c>
      <c r="B8" s="4" t="s">
        <v>0</v>
      </c>
      <c r="C8" s="4" t="s">
        <v>41</v>
      </c>
      <c r="D8" s="4" t="s">
        <v>45</v>
      </c>
      <c r="E8" s="4" t="s">
        <v>43</v>
      </c>
      <c r="F8" s="4" t="s">
        <v>44</v>
      </c>
      <c r="G8" s="4">
        <v>169.5</v>
      </c>
      <c r="H8" s="4">
        <v>104</v>
      </c>
      <c r="I8" s="4">
        <v>123</v>
      </c>
      <c r="J8" s="5" t="e">
        <v>#NULL!</v>
      </c>
      <c r="K8" s="4">
        <v>72</v>
      </c>
      <c r="L8" s="4">
        <v>140</v>
      </c>
      <c r="M8" s="4">
        <v>70</v>
      </c>
      <c r="N8" s="5">
        <v>44.2</v>
      </c>
      <c r="O8" s="5">
        <v>58.1</v>
      </c>
      <c r="P8" s="4">
        <v>63</v>
      </c>
      <c r="Q8" s="4">
        <v>69</v>
      </c>
      <c r="R8" s="4">
        <v>100</v>
      </c>
      <c r="S8" s="4">
        <v>100</v>
      </c>
      <c r="T8" s="4">
        <v>0</v>
      </c>
      <c r="U8" s="4">
        <v>61</v>
      </c>
      <c r="V8" s="5">
        <v>7.3</v>
      </c>
      <c r="W8" s="5">
        <v>7.7</v>
      </c>
      <c r="X8" s="5">
        <v>8.3000000000000007</v>
      </c>
      <c r="Y8" s="5">
        <v>7.3</v>
      </c>
      <c r="Z8" s="5">
        <v>8</v>
      </c>
      <c r="AA8" s="5">
        <v>7</v>
      </c>
      <c r="AB8" s="5">
        <v>1.7</v>
      </c>
      <c r="AC8" s="5">
        <v>7.8</v>
      </c>
    </row>
    <row r="9" spans="1:29" x14ac:dyDescent="0.25">
      <c r="A9" s="4">
        <v>111</v>
      </c>
      <c r="B9" s="4" t="s">
        <v>0</v>
      </c>
      <c r="C9" s="4" t="s">
        <v>41</v>
      </c>
      <c r="D9" s="4" t="s">
        <v>45</v>
      </c>
      <c r="E9" s="4" t="s">
        <v>43</v>
      </c>
      <c r="F9" s="4" t="s">
        <v>44</v>
      </c>
      <c r="G9" s="4">
        <v>173.2</v>
      </c>
      <c r="H9" s="4">
        <v>108</v>
      </c>
      <c r="I9" s="4">
        <v>117</v>
      </c>
      <c r="J9" s="5">
        <v>28.5</v>
      </c>
      <c r="K9" s="4">
        <v>83</v>
      </c>
      <c r="L9" s="4">
        <v>125</v>
      </c>
      <c r="M9" s="4">
        <v>80</v>
      </c>
      <c r="N9" s="5">
        <v>35.299999999999997</v>
      </c>
      <c r="O9" s="5">
        <v>41.8</v>
      </c>
      <c r="P9" s="4">
        <v>63</v>
      </c>
      <c r="Q9" s="4">
        <v>69</v>
      </c>
      <c r="R9" s="4">
        <v>44</v>
      </c>
      <c r="S9" s="4">
        <v>75</v>
      </c>
      <c r="T9" s="4">
        <v>4</v>
      </c>
      <c r="U9" s="4">
        <v>56</v>
      </c>
      <c r="V9" s="5">
        <v>8.6999999999999993</v>
      </c>
      <c r="W9" s="5">
        <v>7.7</v>
      </c>
      <c r="X9" s="5">
        <v>9.3000000000000007</v>
      </c>
      <c r="Y9" s="5">
        <v>7.3</v>
      </c>
      <c r="Z9" s="5">
        <v>7</v>
      </c>
      <c r="AA9" s="5">
        <v>6.7</v>
      </c>
      <c r="AB9" s="5">
        <v>6.3</v>
      </c>
      <c r="AC9" s="5">
        <v>8.1</v>
      </c>
    </row>
    <row r="10" spans="1:29" x14ac:dyDescent="0.25">
      <c r="A10" s="4">
        <v>112</v>
      </c>
      <c r="B10" s="4" t="s">
        <v>0</v>
      </c>
      <c r="C10" s="4" t="s">
        <v>41</v>
      </c>
      <c r="D10" s="4" t="s">
        <v>42</v>
      </c>
      <c r="E10" s="4" t="s">
        <v>43</v>
      </c>
      <c r="F10" s="4" t="s">
        <v>46</v>
      </c>
      <c r="G10" s="4">
        <v>166</v>
      </c>
      <c r="H10" s="4">
        <v>66</v>
      </c>
      <c r="I10" s="4">
        <v>84</v>
      </c>
      <c r="J10" s="5" t="e">
        <v>#NULL!</v>
      </c>
      <c r="K10" s="4">
        <v>74</v>
      </c>
      <c r="L10" s="4">
        <v>150</v>
      </c>
      <c r="M10" s="4">
        <v>90</v>
      </c>
      <c r="N10" s="5">
        <v>57.5</v>
      </c>
      <c r="O10" s="5">
        <v>55.7</v>
      </c>
      <c r="P10" s="4">
        <v>69</v>
      </c>
      <c r="Q10" s="4">
        <v>69</v>
      </c>
      <c r="R10" s="4">
        <v>56</v>
      </c>
      <c r="S10" s="4">
        <v>81</v>
      </c>
      <c r="T10" s="4">
        <v>1</v>
      </c>
      <c r="U10" s="4">
        <v>66</v>
      </c>
      <c r="V10" s="5">
        <v>7.7</v>
      </c>
      <c r="W10" s="5">
        <v>9</v>
      </c>
      <c r="X10" s="5">
        <v>6</v>
      </c>
      <c r="Y10" s="5">
        <v>6.3</v>
      </c>
      <c r="Z10" s="5">
        <v>7.7</v>
      </c>
      <c r="AA10" s="5">
        <v>9.3000000000000007</v>
      </c>
      <c r="AB10" s="5">
        <v>2</v>
      </c>
      <c r="AC10" s="5">
        <v>7.4</v>
      </c>
    </row>
    <row r="11" spans="1:29" x14ac:dyDescent="0.25">
      <c r="A11" s="4">
        <v>113</v>
      </c>
      <c r="B11" s="4" t="s">
        <v>0</v>
      </c>
      <c r="C11" s="4" t="s">
        <v>41</v>
      </c>
      <c r="D11" s="4" t="s">
        <v>42</v>
      </c>
      <c r="E11" s="4" t="s">
        <v>47</v>
      </c>
      <c r="F11" s="4" t="s">
        <v>46</v>
      </c>
      <c r="G11" s="4">
        <v>166</v>
      </c>
      <c r="H11" s="4">
        <v>68.5</v>
      </c>
      <c r="I11" s="4">
        <v>90.5</v>
      </c>
      <c r="J11" s="5" t="e">
        <v>#NULL!</v>
      </c>
      <c r="K11" s="4">
        <v>72</v>
      </c>
      <c r="L11" s="4">
        <v>170</v>
      </c>
      <c r="M11" s="4">
        <v>70</v>
      </c>
      <c r="N11" s="5">
        <v>44.3</v>
      </c>
      <c r="O11" s="5">
        <v>49.2</v>
      </c>
      <c r="P11" s="4">
        <v>75</v>
      </c>
      <c r="Q11" s="4">
        <v>94</v>
      </c>
      <c r="R11" s="4">
        <v>69</v>
      </c>
      <c r="S11" s="4">
        <v>94</v>
      </c>
      <c r="T11" s="4">
        <v>0</v>
      </c>
      <c r="U11" s="4">
        <v>24</v>
      </c>
      <c r="V11" s="5">
        <v>9.3000000000000007</v>
      </c>
      <c r="W11" s="5">
        <v>6.7</v>
      </c>
      <c r="X11" s="5">
        <v>10</v>
      </c>
      <c r="Y11" s="5">
        <v>10</v>
      </c>
      <c r="Z11" s="5">
        <v>10</v>
      </c>
      <c r="AA11" s="5">
        <v>9.3000000000000007</v>
      </c>
      <c r="AB11" s="5">
        <v>6.3</v>
      </c>
      <c r="AC11" s="5">
        <v>9.3000000000000007</v>
      </c>
    </row>
    <row r="12" spans="1:29" x14ac:dyDescent="0.25">
      <c r="A12" s="4">
        <v>115</v>
      </c>
      <c r="B12" s="4" t="s">
        <v>0</v>
      </c>
      <c r="C12" s="4" t="s">
        <v>41</v>
      </c>
      <c r="D12" s="4" t="s">
        <v>42</v>
      </c>
      <c r="E12" s="4" t="s">
        <v>43</v>
      </c>
      <c r="F12" s="4" t="s">
        <v>44</v>
      </c>
      <c r="G12" s="4">
        <v>166</v>
      </c>
      <c r="H12" s="4">
        <v>80</v>
      </c>
      <c r="I12" s="4" t="e">
        <v>#NULL!</v>
      </c>
      <c r="J12" s="5">
        <v>26.7</v>
      </c>
      <c r="K12" s="4">
        <v>52</v>
      </c>
      <c r="L12" s="4">
        <v>110</v>
      </c>
      <c r="M12" s="4">
        <v>60</v>
      </c>
      <c r="N12" s="5">
        <v>47.8</v>
      </c>
      <c r="O12" s="5">
        <v>55</v>
      </c>
      <c r="P12" s="4">
        <v>56</v>
      </c>
      <c r="Q12" s="4">
        <v>63</v>
      </c>
      <c r="R12" s="4">
        <v>50</v>
      </c>
      <c r="S12" s="4">
        <v>75</v>
      </c>
      <c r="T12" s="4">
        <v>5</v>
      </c>
      <c r="U12" s="4">
        <v>60</v>
      </c>
      <c r="V12" s="5">
        <v>7</v>
      </c>
      <c r="W12" s="5">
        <v>8.3000000000000007</v>
      </c>
      <c r="X12" s="5">
        <v>6</v>
      </c>
      <c r="Y12" s="5">
        <v>7.3</v>
      </c>
      <c r="Z12" s="5">
        <v>7.7</v>
      </c>
      <c r="AA12" s="5">
        <v>6.3</v>
      </c>
      <c r="AB12" s="5">
        <v>3.3</v>
      </c>
      <c r="AC12" s="5">
        <v>7.3</v>
      </c>
    </row>
    <row r="13" spans="1:29" x14ac:dyDescent="0.25">
      <c r="A13" s="4">
        <v>118</v>
      </c>
      <c r="B13" s="4" t="s">
        <v>0</v>
      </c>
      <c r="C13" s="4" t="s">
        <v>41</v>
      </c>
      <c r="D13" s="4" t="s">
        <v>45</v>
      </c>
      <c r="E13" s="4" t="s">
        <v>47</v>
      </c>
      <c r="F13" s="4" t="s">
        <v>44</v>
      </c>
      <c r="G13" s="4">
        <v>153</v>
      </c>
      <c r="H13" s="4">
        <v>60.4</v>
      </c>
      <c r="I13" s="4" t="e">
        <v>#NULL!</v>
      </c>
      <c r="J13" s="5">
        <v>37.299999999999997</v>
      </c>
      <c r="K13" s="4">
        <v>65</v>
      </c>
      <c r="L13" s="4">
        <v>155</v>
      </c>
      <c r="M13" s="4">
        <v>85</v>
      </c>
      <c r="N13" s="5">
        <v>29.8</v>
      </c>
      <c r="O13" s="5">
        <v>47.5</v>
      </c>
      <c r="P13" s="4">
        <v>56</v>
      </c>
      <c r="Q13" s="4">
        <v>69</v>
      </c>
      <c r="R13" s="4">
        <v>69</v>
      </c>
      <c r="S13" s="4">
        <v>81</v>
      </c>
      <c r="T13" s="4">
        <v>1</v>
      </c>
      <c r="U13" s="4">
        <v>44</v>
      </c>
      <c r="V13" s="5">
        <v>7.3</v>
      </c>
      <c r="W13" s="5">
        <v>9</v>
      </c>
      <c r="X13" s="5">
        <v>10</v>
      </c>
      <c r="Y13" s="5">
        <v>9.3000000000000007</v>
      </c>
      <c r="Z13" s="5">
        <v>8</v>
      </c>
      <c r="AA13" s="5">
        <v>5.7</v>
      </c>
      <c r="AB13" s="5">
        <v>2</v>
      </c>
      <c r="AC13" s="5">
        <v>8.8000000000000007</v>
      </c>
    </row>
    <row r="14" spans="1:29" x14ac:dyDescent="0.25">
      <c r="A14" s="4">
        <v>119</v>
      </c>
      <c r="B14" s="4" t="s">
        <v>0</v>
      </c>
      <c r="C14" s="4" t="s">
        <v>41</v>
      </c>
      <c r="D14" s="4" t="s">
        <v>45</v>
      </c>
      <c r="E14" s="4" t="s">
        <v>43</v>
      </c>
      <c r="F14" s="4" t="s">
        <v>46</v>
      </c>
      <c r="G14" s="4">
        <v>173</v>
      </c>
      <c r="H14" s="4">
        <v>75</v>
      </c>
      <c r="I14" s="4" t="e">
        <v>#NULL!</v>
      </c>
      <c r="J14" s="5" t="e">
        <v>#NULL!</v>
      </c>
      <c r="K14" s="4" t="e">
        <v>#NULL!</v>
      </c>
      <c r="L14" s="4" t="e">
        <v>#NULL!</v>
      </c>
      <c r="M14" s="4" t="e">
        <v>#NULL!</v>
      </c>
      <c r="N14" s="5">
        <v>60.7</v>
      </c>
      <c r="O14" s="5">
        <v>38.799999999999997</v>
      </c>
      <c r="P14" s="4">
        <v>63</v>
      </c>
      <c r="Q14" s="4">
        <v>50</v>
      </c>
      <c r="R14" s="4">
        <v>25</v>
      </c>
      <c r="S14" s="4">
        <v>75</v>
      </c>
      <c r="T14" s="4">
        <v>2</v>
      </c>
      <c r="U14" s="4">
        <v>77</v>
      </c>
      <c r="V14" s="5">
        <v>5.3</v>
      </c>
      <c r="W14" s="5">
        <v>6</v>
      </c>
      <c r="X14" s="5">
        <v>2.2999999999999998</v>
      </c>
      <c r="Y14" s="5">
        <v>3.7</v>
      </c>
      <c r="Z14" s="5">
        <v>4.3</v>
      </c>
      <c r="AA14" s="5">
        <v>8.6999999999999993</v>
      </c>
      <c r="AB14" s="5">
        <v>2.7</v>
      </c>
      <c r="AC14" s="5">
        <v>4.3</v>
      </c>
    </row>
    <row r="15" spans="1:29" x14ac:dyDescent="0.25">
      <c r="A15" s="4">
        <v>210</v>
      </c>
      <c r="B15" s="4" t="s">
        <v>1</v>
      </c>
      <c r="C15" s="4" t="s">
        <v>41</v>
      </c>
      <c r="D15" s="4" t="s">
        <v>45</v>
      </c>
      <c r="E15" s="4" t="s">
        <v>43</v>
      </c>
      <c r="F15" s="4" t="s">
        <v>44</v>
      </c>
      <c r="G15" s="4">
        <v>177</v>
      </c>
      <c r="H15" s="4">
        <v>96</v>
      </c>
      <c r="I15" s="4">
        <v>102</v>
      </c>
      <c r="J15" s="5">
        <v>27.3</v>
      </c>
      <c r="K15" s="4">
        <v>76</v>
      </c>
      <c r="L15" s="4">
        <v>125</v>
      </c>
      <c r="M15" s="4">
        <v>85</v>
      </c>
      <c r="N15" s="5">
        <v>33.5</v>
      </c>
      <c r="O15" s="5">
        <v>54</v>
      </c>
      <c r="P15" s="4">
        <v>56</v>
      </c>
      <c r="Q15" s="4">
        <v>69</v>
      </c>
      <c r="R15" s="4">
        <v>75</v>
      </c>
      <c r="S15" s="4">
        <v>94</v>
      </c>
      <c r="T15" s="4">
        <v>1</v>
      </c>
      <c r="U15" s="4">
        <v>81</v>
      </c>
      <c r="V15" s="5">
        <v>6.3</v>
      </c>
      <c r="W15" s="5">
        <v>7.7</v>
      </c>
      <c r="X15" s="5">
        <v>9</v>
      </c>
      <c r="Y15" s="5">
        <v>6.7</v>
      </c>
      <c r="Z15" s="5">
        <v>7.3</v>
      </c>
      <c r="AA15" s="5">
        <v>3.3</v>
      </c>
      <c r="AB15" s="5">
        <v>4.7</v>
      </c>
      <c r="AC15" s="5">
        <v>7.4</v>
      </c>
    </row>
    <row r="16" spans="1:29" x14ac:dyDescent="0.25">
      <c r="A16" s="4">
        <v>211</v>
      </c>
      <c r="B16" s="4" t="s">
        <v>1</v>
      </c>
      <c r="C16" s="4" t="s">
        <v>41</v>
      </c>
      <c r="D16" s="4" t="s">
        <v>45</v>
      </c>
      <c r="E16" s="4" t="s">
        <v>43</v>
      </c>
      <c r="F16" s="4" t="s">
        <v>44</v>
      </c>
      <c r="G16" s="4">
        <v>183</v>
      </c>
      <c r="H16" s="4">
        <v>82</v>
      </c>
      <c r="I16" s="4">
        <v>101</v>
      </c>
      <c r="J16" s="5">
        <v>31.9</v>
      </c>
      <c r="K16" s="4">
        <v>60</v>
      </c>
      <c r="L16" s="4">
        <v>140</v>
      </c>
      <c r="M16" s="4">
        <v>95</v>
      </c>
      <c r="N16" s="5">
        <v>30.6</v>
      </c>
      <c r="O16" s="5">
        <v>40</v>
      </c>
      <c r="P16" s="4">
        <v>56</v>
      </c>
      <c r="Q16" s="4">
        <v>50</v>
      </c>
      <c r="R16" s="4">
        <v>69</v>
      </c>
      <c r="S16" s="4">
        <v>88</v>
      </c>
      <c r="T16" s="4">
        <v>7</v>
      </c>
      <c r="U16" s="4" t="e">
        <v>#NULL!</v>
      </c>
      <c r="V16" s="5">
        <v>4.7</v>
      </c>
      <c r="W16" s="5">
        <v>5.3</v>
      </c>
      <c r="X16" s="5">
        <v>7</v>
      </c>
      <c r="Y16" s="5">
        <v>5</v>
      </c>
      <c r="Z16" s="5">
        <v>5</v>
      </c>
      <c r="AA16" s="5">
        <v>5.3</v>
      </c>
      <c r="AB16" s="5">
        <v>4.7</v>
      </c>
      <c r="AC16" s="5">
        <v>6.5</v>
      </c>
    </row>
    <row r="17" spans="1:29" x14ac:dyDescent="0.25">
      <c r="A17" s="4">
        <v>212</v>
      </c>
      <c r="B17" s="4" t="s">
        <v>1</v>
      </c>
      <c r="C17" s="4" t="s">
        <v>41</v>
      </c>
      <c r="D17" s="4" t="s">
        <v>42</v>
      </c>
      <c r="E17" s="4" t="s">
        <v>43</v>
      </c>
      <c r="F17" s="4" t="s">
        <v>44</v>
      </c>
      <c r="G17" s="4">
        <v>161</v>
      </c>
      <c r="H17" s="4">
        <v>60</v>
      </c>
      <c r="I17" s="4">
        <v>96</v>
      </c>
      <c r="J17" s="5">
        <v>25.4</v>
      </c>
      <c r="K17" s="4">
        <v>60</v>
      </c>
      <c r="L17" s="4">
        <v>145</v>
      </c>
      <c r="M17" s="4">
        <v>95</v>
      </c>
      <c r="N17" s="5">
        <v>51.7</v>
      </c>
      <c r="O17" s="5">
        <v>47.4</v>
      </c>
      <c r="P17" s="4">
        <v>63</v>
      </c>
      <c r="Q17" s="4">
        <v>44</v>
      </c>
      <c r="R17" s="4">
        <v>75</v>
      </c>
      <c r="S17" s="4">
        <v>75</v>
      </c>
      <c r="T17" s="4">
        <v>10</v>
      </c>
      <c r="U17" s="4">
        <v>35</v>
      </c>
      <c r="V17" s="5">
        <v>5.7</v>
      </c>
      <c r="W17" s="5">
        <v>6.7</v>
      </c>
      <c r="X17" s="5">
        <v>8.6999999999999993</v>
      </c>
      <c r="Y17" s="5">
        <v>6</v>
      </c>
      <c r="Z17" s="5">
        <v>5.7</v>
      </c>
      <c r="AA17" s="5">
        <v>6</v>
      </c>
      <c r="AB17" s="5">
        <v>2.7</v>
      </c>
      <c r="AC17" s="5">
        <v>6.4</v>
      </c>
    </row>
    <row r="18" spans="1:29" x14ac:dyDescent="0.25">
      <c r="A18" s="4">
        <v>213</v>
      </c>
      <c r="B18" s="4" t="s">
        <v>1</v>
      </c>
      <c r="C18" s="4" t="s">
        <v>41</v>
      </c>
      <c r="D18" s="4" t="s">
        <v>45</v>
      </c>
      <c r="E18" s="4" t="s">
        <v>47</v>
      </c>
      <c r="F18" s="4" t="s">
        <v>46</v>
      </c>
      <c r="G18" s="4">
        <v>178</v>
      </c>
      <c r="H18" s="4">
        <v>126</v>
      </c>
      <c r="I18" s="4">
        <v>130</v>
      </c>
      <c r="J18" s="5" t="e">
        <v>#NULL!</v>
      </c>
      <c r="K18" s="4">
        <v>64</v>
      </c>
      <c r="L18" s="4">
        <v>124</v>
      </c>
      <c r="M18" s="4">
        <v>74</v>
      </c>
      <c r="N18" s="5">
        <v>37.700000000000003</v>
      </c>
      <c r="O18" s="5">
        <v>33.1</v>
      </c>
      <c r="P18" s="4">
        <v>44</v>
      </c>
      <c r="Q18" s="4">
        <v>19</v>
      </c>
      <c r="R18" s="4">
        <v>31</v>
      </c>
      <c r="S18" s="4">
        <v>56</v>
      </c>
      <c r="T18" s="4">
        <v>7</v>
      </c>
      <c r="U18" s="4">
        <v>70</v>
      </c>
      <c r="V18" s="5">
        <v>1.7</v>
      </c>
      <c r="W18" s="5">
        <v>4.7</v>
      </c>
      <c r="X18" s="5">
        <v>1.3</v>
      </c>
      <c r="Y18" s="5">
        <v>1.7</v>
      </c>
      <c r="Z18" s="5">
        <v>3.3</v>
      </c>
      <c r="AA18" s="5">
        <v>2.2999999999999998</v>
      </c>
      <c r="AB18" s="5">
        <v>3.7</v>
      </c>
      <c r="AC18" s="5">
        <v>2.4</v>
      </c>
    </row>
    <row r="19" spans="1:29" x14ac:dyDescent="0.25">
      <c r="A19" s="4">
        <v>214</v>
      </c>
      <c r="B19" s="4" t="s">
        <v>1</v>
      </c>
      <c r="C19" s="4" t="s">
        <v>41</v>
      </c>
      <c r="D19" s="4" t="s">
        <v>45</v>
      </c>
      <c r="E19" s="4" t="s">
        <v>43</v>
      </c>
      <c r="F19" s="4" t="s">
        <v>48</v>
      </c>
      <c r="G19" s="4">
        <v>168</v>
      </c>
      <c r="H19" s="4">
        <v>102</v>
      </c>
      <c r="I19" s="4" t="e">
        <v>#NULL!</v>
      </c>
      <c r="J19" s="5">
        <v>26.3</v>
      </c>
      <c r="K19" s="4">
        <v>100</v>
      </c>
      <c r="L19" s="4">
        <v>145</v>
      </c>
      <c r="M19" s="4">
        <v>90</v>
      </c>
      <c r="N19" s="5">
        <v>32.4</v>
      </c>
      <c r="O19" s="5">
        <v>35.4</v>
      </c>
      <c r="P19" s="4">
        <v>19</v>
      </c>
      <c r="Q19" s="4">
        <v>31</v>
      </c>
      <c r="R19" s="4">
        <v>31</v>
      </c>
      <c r="S19" s="4">
        <v>56</v>
      </c>
      <c r="T19" s="4">
        <v>7</v>
      </c>
      <c r="U19" s="4">
        <v>48</v>
      </c>
      <c r="V19" s="5">
        <v>5</v>
      </c>
      <c r="W19" s="5">
        <v>5.3</v>
      </c>
      <c r="X19" s="5">
        <v>5.3</v>
      </c>
      <c r="Y19" s="5">
        <v>5</v>
      </c>
      <c r="Z19" s="5">
        <v>5</v>
      </c>
      <c r="AA19" s="5">
        <v>1.3</v>
      </c>
      <c r="AB19" s="5">
        <v>4.3</v>
      </c>
      <c r="AC19" s="5">
        <v>51</v>
      </c>
    </row>
    <row r="20" spans="1:29" x14ac:dyDescent="0.25">
      <c r="A20" s="4">
        <v>215</v>
      </c>
      <c r="B20" s="4" t="s">
        <v>1</v>
      </c>
      <c r="C20" s="4" t="s">
        <v>41</v>
      </c>
      <c r="D20" s="4" t="s">
        <v>45</v>
      </c>
      <c r="E20" s="4" t="s">
        <v>43</v>
      </c>
      <c r="F20" s="4" t="s">
        <v>44</v>
      </c>
      <c r="G20" s="4">
        <v>161</v>
      </c>
      <c r="H20" s="4">
        <v>79</v>
      </c>
      <c r="I20" s="4">
        <v>103</v>
      </c>
      <c r="J20" s="5">
        <v>31.1</v>
      </c>
      <c r="K20" s="4">
        <v>72</v>
      </c>
      <c r="L20" s="4">
        <v>142</v>
      </c>
      <c r="M20" s="4">
        <v>85</v>
      </c>
      <c r="N20" s="5">
        <v>32.299999999999997</v>
      </c>
      <c r="O20" s="5">
        <v>63</v>
      </c>
      <c r="P20" s="4">
        <v>69</v>
      </c>
      <c r="Q20" s="4">
        <v>75</v>
      </c>
      <c r="R20" s="4">
        <v>50</v>
      </c>
      <c r="S20" s="4">
        <v>69</v>
      </c>
      <c r="T20" s="4">
        <v>7</v>
      </c>
      <c r="U20" s="4">
        <v>54</v>
      </c>
      <c r="V20" s="5">
        <v>5.3</v>
      </c>
      <c r="W20" s="5">
        <v>7</v>
      </c>
      <c r="X20" s="5">
        <v>4.7</v>
      </c>
      <c r="Y20" s="5">
        <v>8</v>
      </c>
      <c r="Z20" s="5">
        <v>6.3</v>
      </c>
      <c r="AA20" s="5">
        <v>6.7</v>
      </c>
      <c r="AB20" s="5">
        <v>3</v>
      </c>
      <c r="AC20" s="5">
        <v>6.3</v>
      </c>
    </row>
    <row r="21" spans="1:29" ht="15.75" thickBot="1" x14ac:dyDescent="0.3">
      <c r="A21" s="4">
        <v>216</v>
      </c>
      <c r="B21" s="4" t="s">
        <v>1</v>
      </c>
      <c r="C21" s="4" t="s">
        <v>41</v>
      </c>
      <c r="D21" s="4" t="s">
        <v>42</v>
      </c>
      <c r="E21" s="4" t="s">
        <v>47</v>
      </c>
      <c r="F21" s="4" t="s">
        <v>46</v>
      </c>
      <c r="G21" s="4">
        <v>158</v>
      </c>
      <c r="H21" s="4">
        <v>64</v>
      </c>
      <c r="I21" s="4">
        <v>108</v>
      </c>
      <c r="J21" s="5">
        <v>20.9</v>
      </c>
      <c r="K21" s="4" t="e">
        <v>#NULL!</v>
      </c>
      <c r="L21" s="4">
        <v>110</v>
      </c>
      <c r="M21" s="4">
        <v>65</v>
      </c>
      <c r="N21" s="5">
        <v>56.2</v>
      </c>
      <c r="O21" s="5">
        <v>21.8</v>
      </c>
      <c r="P21" s="4">
        <v>69</v>
      </c>
      <c r="Q21" s="4">
        <v>31</v>
      </c>
      <c r="R21" s="4">
        <v>31</v>
      </c>
      <c r="S21" s="4">
        <v>75</v>
      </c>
      <c r="T21" s="4">
        <v>16</v>
      </c>
      <c r="U21" s="4">
        <v>60</v>
      </c>
      <c r="V21" s="5">
        <v>4.7</v>
      </c>
      <c r="W21" s="5">
        <v>6</v>
      </c>
      <c r="X21" s="5">
        <v>2</v>
      </c>
      <c r="Y21" s="5">
        <v>4.3</v>
      </c>
      <c r="Z21" s="5">
        <v>8.3000000000000007</v>
      </c>
      <c r="AA21" s="5">
        <v>6.7</v>
      </c>
      <c r="AB21" s="5">
        <v>1.3</v>
      </c>
      <c r="AC21" s="5">
        <v>5</v>
      </c>
    </row>
    <row r="22" spans="1:29" s="8" customFormat="1" ht="15.75" thickTop="1" x14ac:dyDescent="0.25">
      <c r="A22" s="6">
        <v>101</v>
      </c>
      <c r="B22" s="6" t="s">
        <v>0</v>
      </c>
      <c r="C22" s="6" t="s">
        <v>49</v>
      </c>
      <c r="D22" s="6" t="s">
        <v>42</v>
      </c>
      <c r="E22" s="6" t="s">
        <v>43</v>
      </c>
      <c r="F22" s="6" t="s">
        <v>44</v>
      </c>
      <c r="G22" s="6">
        <v>167</v>
      </c>
      <c r="H22" s="6">
        <v>66</v>
      </c>
      <c r="I22" s="6" t="e">
        <v>#NULL!</v>
      </c>
      <c r="J22" s="7">
        <v>30.1</v>
      </c>
      <c r="K22" s="6">
        <v>75</v>
      </c>
      <c r="L22" s="6">
        <v>118</v>
      </c>
      <c r="M22" s="6">
        <v>95</v>
      </c>
      <c r="N22" s="7">
        <v>52.4</v>
      </c>
      <c r="O22" s="7">
        <v>56.5</v>
      </c>
      <c r="P22" s="6">
        <v>81</v>
      </c>
      <c r="Q22" s="6">
        <v>75</v>
      </c>
      <c r="R22" s="6">
        <v>81</v>
      </c>
      <c r="S22" s="6">
        <v>100</v>
      </c>
      <c r="T22" s="6">
        <v>4</v>
      </c>
      <c r="U22" s="6">
        <v>37</v>
      </c>
      <c r="V22" s="7">
        <v>7.7</v>
      </c>
      <c r="W22" s="7">
        <v>8.3000000000000007</v>
      </c>
      <c r="X22" s="7">
        <v>8.3000000000000007</v>
      </c>
      <c r="Y22" s="7">
        <v>8</v>
      </c>
      <c r="Z22" s="7">
        <v>8.6999999999999993</v>
      </c>
      <c r="AA22" s="7">
        <v>7.3</v>
      </c>
      <c r="AB22" s="7">
        <v>1.7</v>
      </c>
      <c r="AC22" s="7">
        <v>8.1999999999999993</v>
      </c>
    </row>
    <row r="23" spans="1:29" x14ac:dyDescent="0.25">
      <c r="A23" s="4">
        <v>102</v>
      </c>
      <c r="B23" s="4" t="s">
        <v>0</v>
      </c>
      <c r="C23" s="4" t="s">
        <v>49</v>
      </c>
      <c r="D23" s="4" t="s">
        <v>42</v>
      </c>
      <c r="E23" s="4" t="s">
        <v>43</v>
      </c>
      <c r="F23" s="4" t="s">
        <v>44</v>
      </c>
      <c r="G23" s="4">
        <v>162</v>
      </c>
      <c r="H23" s="4">
        <v>63</v>
      </c>
      <c r="I23" s="4" t="e">
        <v>#NULL!</v>
      </c>
      <c r="J23" s="5">
        <v>28.1</v>
      </c>
      <c r="K23" s="4">
        <v>70</v>
      </c>
      <c r="L23" s="4">
        <v>110</v>
      </c>
      <c r="M23" s="4">
        <v>85</v>
      </c>
      <c r="N23" s="5">
        <v>52.1</v>
      </c>
      <c r="O23" s="5">
        <v>56.7</v>
      </c>
      <c r="P23" s="4">
        <v>81</v>
      </c>
      <c r="Q23" s="4">
        <v>69</v>
      </c>
      <c r="R23" s="4">
        <v>56</v>
      </c>
      <c r="S23" s="4">
        <v>94</v>
      </c>
      <c r="T23" s="4">
        <v>3</v>
      </c>
      <c r="U23" s="4">
        <v>58</v>
      </c>
      <c r="V23" s="5">
        <v>7.3</v>
      </c>
      <c r="W23" s="5">
        <v>9.6999999999999993</v>
      </c>
      <c r="X23" s="5">
        <v>4.3</v>
      </c>
      <c r="Y23" s="5">
        <v>7.3</v>
      </c>
      <c r="Z23" s="5">
        <v>9</v>
      </c>
      <c r="AA23" s="5">
        <v>8.6999999999999993</v>
      </c>
      <c r="AB23" s="5">
        <v>5.7</v>
      </c>
      <c r="AC23" s="5">
        <v>7.6</v>
      </c>
    </row>
    <row r="24" spans="1:29" x14ac:dyDescent="0.25">
      <c r="A24" s="4">
        <v>105</v>
      </c>
      <c r="B24" s="4" t="s">
        <v>0</v>
      </c>
      <c r="C24" s="4" t="s">
        <v>49</v>
      </c>
      <c r="D24" s="4" t="s">
        <v>42</v>
      </c>
      <c r="E24" s="4" t="s">
        <v>43</v>
      </c>
      <c r="F24" s="4" t="s">
        <v>46</v>
      </c>
      <c r="G24" s="4">
        <v>166</v>
      </c>
      <c r="H24" s="4">
        <v>84</v>
      </c>
      <c r="I24" s="4" t="e">
        <v>#NULL!</v>
      </c>
      <c r="J24" s="5">
        <v>17.2</v>
      </c>
      <c r="K24" s="4">
        <v>60</v>
      </c>
      <c r="L24" s="4">
        <v>135</v>
      </c>
      <c r="M24" s="4">
        <v>80</v>
      </c>
      <c r="N24" s="5">
        <v>52.3</v>
      </c>
      <c r="O24" s="5">
        <v>51.8</v>
      </c>
      <c r="P24" s="4">
        <v>75</v>
      </c>
      <c r="Q24" s="4">
        <v>69</v>
      </c>
      <c r="R24" s="4">
        <v>69</v>
      </c>
      <c r="S24" s="4">
        <v>94</v>
      </c>
      <c r="T24" s="4">
        <v>1</v>
      </c>
      <c r="U24" s="4">
        <v>51</v>
      </c>
      <c r="V24" s="5">
        <v>6.7</v>
      </c>
      <c r="W24" s="5">
        <v>4.3</v>
      </c>
      <c r="X24" s="5">
        <v>6.7</v>
      </c>
      <c r="Y24" s="5">
        <v>6</v>
      </c>
      <c r="Z24" s="5">
        <v>5.7</v>
      </c>
      <c r="AA24" s="5">
        <v>4</v>
      </c>
      <c r="AB24" s="5">
        <v>4.3</v>
      </c>
      <c r="AC24" s="5">
        <v>6</v>
      </c>
    </row>
    <row r="25" spans="1:29" x14ac:dyDescent="0.25">
      <c r="A25" s="4">
        <v>106</v>
      </c>
      <c r="B25" s="4" t="s">
        <v>0</v>
      </c>
      <c r="C25" s="4" t="s">
        <v>49</v>
      </c>
      <c r="D25" s="4" t="s">
        <v>45</v>
      </c>
      <c r="E25" s="4" t="s">
        <v>47</v>
      </c>
      <c r="F25" s="4" t="e">
        <v>#NULL!</v>
      </c>
      <c r="G25" s="4">
        <v>189</v>
      </c>
      <c r="H25" s="4">
        <v>87.5</v>
      </c>
      <c r="I25" s="4" t="e">
        <v>#NULL!</v>
      </c>
      <c r="J25" s="5" t="e">
        <v>#NULL!</v>
      </c>
      <c r="K25" s="4" t="e">
        <v>#NULL!</v>
      </c>
      <c r="L25" s="4">
        <v>121</v>
      </c>
      <c r="M25" s="4">
        <v>100</v>
      </c>
      <c r="N25" s="5">
        <v>56.5</v>
      </c>
      <c r="O25" s="5">
        <v>55.1</v>
      </c>
      <c r="P25" s="4">
        <v>81</v>
      </c>
      <c r="Q25" s="4">
        <v>81</v>
      </c>
      <c r="R25" s="4">
        <v>81</v>
      </c>
      <c r="S25" s="4">
        <v>88</v>
      </c>
      <c r="T25" s="4">
        <v>1</v>
      </c>
      <c r="U25" s="4">
        <v>85</v>
      </c>
      <c r="V25" s="5">
        <v>8.6999999999999993</v>
      </c>
      <c r="W25" s="5">
        <v>7.7</v>
      </c>
      <c r="X25" s="5">
        <v>8</v>
      </c>
      <c r="Y25" s="5">
        <v>7.7</v>
      </c>
      <c r="Z25" s="5">
        <v>8.3000000000000007</v>
      </c>
      <c r="AA25" s="5">
        <v>8.6999999999999993</v>
      </c>
      <c r="AB25" s="5">
        <v>2</v>
      </c>
      <c r="AC25" s="5">
        <v>8.1</v>
      </c>
    </row>
    <row r="26" spans="1:29" x14ac:dyDescent="0.25">
      <c r="A26" s="4">
        <v>107</v>
      </c>
      <c r="B26" s="4" t="s">
        <v>0</v>
      </c>
      <c r="C26" s="4" t="s">
        <v>49</v>
      </c>
      <c r="D26" s="4" t="s">
        <v>45</v>
      </c>
      <c r="E26" s="4" t="s">
        <v>43</v>
      </c>
      <c r="F26" s="4" t="s">
        <v>46</v>
      </c>
      <c r="G26" s="4">
        <v>177</v>
      </c>
      <c r="H26" s="4">
        <v>75</v>
      </c>
      <c r="I26" s="4" t="e">
        <v>#NULL!</v>
      </c>
      <c r="J26" s="5" t="e">
        <v>#NULL!</v>
      </c>
      <c r="K26" s="4">
        <v>72</v>
      </c>
      <c r="L26" s="4">
        <v>120</v>
      </c>
      <c r="M26" s="4">
        <v>70</v>
      </c>
      <c r="N26" s="5">
        <v>64.599999999999994</v>
      </c>
      <c r="O26" s="5">
        <v>31.2</v>
      </c>
      <c r="P26" s="4">
        <v>81</v>
      </c>
      <c r="Q26" s="4">
        <v>56</v>
      </c>
      <c r="R26" s="4">
        <v>56</v>
      </c>
      <c r="S26" s="4">
        <v>69</v>
      </c>
      <c r="T26" s="4">
        <v>8</v>
      </c>
      <c r="U26" s="4">
        <v>57</v>
      </c>
      <c r="V26" s="5">
        <v>5.7</v>
      </c>
      <c r="W26" s="5">
        <v>3.3</v>
      </c>
      <c r="X26" s="5">
        <v>7</v>
      </c>
      <c r="Y26" s="5">
        <v>5.7</v>
      </c>
      <c r="Z26" s="5">
        <v>5.7</v>
      </c>
      <c r="AA26" s="5">
        <v>8.3000000000000007</v>
      </c>
      <c r="AB26" s="5">
        <v>3.3</v>
      </c>
      <c r="AC26" s="5">
        <v>5.4</v>
      </c>
    </row>
    <row r="27" spans="1:29" x14ac:dyDescent="0.25">
      <c r="A27" s="4">
        <v>108</v>
      </c>
      <c r="B27" s="4" t="s">
        <v>0</v>
      </c>
      <c r="C27" s="4" t="s">
        <v>49</v>
      </c>
      <c r="D27" s="4" t="s">
        <v>42</v>
      </c>
      <c r="E27" s="4" t="s">
        <v>43</v>
      </c>
      <c r="F27" s="4" t="s">
        <v>48</v>
      </c>
      <c r="G27" s="4">
        <v>168</v>
      </c>
      <c r="H27" s="4">
        <v>76</v>
      </c>
      <c r="I27" s="4" t="e">
        <v>#NULL!</v>
      </c>
      <c r="J27" s="5" t="e">
        <v>#NULL!</v>
      </c>
      <c r="K27" s="4">
        <v>68</v>
      </c>
      <c r="L27" s="4">
        <v>125</v>
      </c>
      <c r="M27" s="4">
        <v>78</v>
      </c>
      <c r="N27" s="5">
        <v>55.1</v>
      </c>
      <c r="O27" s="5">
        <v>55.1</v>
      </c>
      <c r="P27" s="4">
        <v>81</v>
      </c>
      <c r="Q27" s="4">
        <v>75</v>
      </c>
      <c r="R27" s="4">
        <v>56</v>
      </c>
      <c r="S27" s="4">
        <v>81</v>
      </c>
      <c r="T27" s="4">
        <v>0</v>
      </c>
      <c r="U27" s="4">
        <v>78</v>
      </c>
      <c r="V27" s="5">
        <v>7.3</v>
      </c>
      <c r="W27" s="5">
        <v>8.3000000000000007</v>
      </c>
      <c r="X27" s="5">
        <v>6.3</v>
      </c>
      <c r="Y27" s="5">
        <v>7.7</v>
      </c>
      <c r="Z27" s="5">
        <v>7.7</v>
      </c>
      <c r="AA27" s="5">
        <v>9.3000000000000007</v>
      </c>
      <c r="AB27" s="5">
        <v>2</v>
      </c>
      <c r="AC27" s="5">
        <v>7.5</v>
      </c>
    </row>
    <row r="28" spans="1:29" x14ac:dyDescent="0.25">
      <c r="A28" s="4">
        <v>109</v>
      </c>
      <c r="B28" s="4" t="s">
        <v>0</v>
      </c>
      <c r="C28" s="4" t="s">
        <v>49</v>
      </c>
      <c r="D28" s="4" t="s">
        <v>45</v>
      </c>
      <c r="E28" s="4" t="s">
        <v>43</v>
      </c>
      <c r="F28" s="4" t="s">
        <v>44</v>
      </c>
      <c r="G28" s="4">
        <v>169</v>
      </c>
      <c r="H28" s="4">
        <v>101</v>
      </c>
      <c r="I28" s="4" t="e">
        <v>#NULL!</v>
      </c>
      <c r="J28" s="5" t="e">
        <v>#NULL!</v>
      </c>
      <c r="K28" s="4">
        <v>72</v>
      </c>
      <c r="L28" s="4">
        <v>140</v>
      </c>
      <c r="M28" s="4">
        <v>70</v>
      </c>
      <c r="N28" s="5">
        <v>52.3</v>
      </c>
      <c r="O28" s="5">
        <v>56.5</v>
      </c>
      <c r="P28" s="4">
        <v>75</v>
      </c>
      <c r="Q28" s="4">
        <v>81</v>
      </c>
      <c r="R28" s="4">
        <v>100</v>
      </c>
      <c r="S28" s="4">
        <v>81</v>
      </c>
      <c r="T28" s="4">
        <v>0</v>
      </c>
      <c r="U28" s="4">
        <v>74</v>
      </c>
      <c r="V28" s="5">
        <v>7.3</v>
      </c>
      <c r="W28" s="5">
        <v>7.7</v>
      </c>
      <c r="X28" s="5">
        <v>8.3000000000000007</v>
      </c>
      <c r="Y28" s="5">
        <v>7.3</v>
      </c>
      <c r="Z28" s="5">
        <v>8</v>
      </c>
      <c r="AA28" s="5">
        <v>8.3000000000000007</v>
      </c>
      <c r="AB28" s="5">
        <v>2</v>
      </c>
      <c r="AC28" s="5">
        <v>8.1</v>
      </c>
    </row>
    <row r="29" spans="1:29" x14ac:dyDescent="0.25">
      <c r="A29" s="4">
        <v>111</v>
      </c>
      <c r="B29" s="4" t="s">
        <v>0</v>
      </c>
      <c r="C29" s="4" t="s">
        <v>49</v>
      </c>
      <c r="D29" s="4" t="s">
        <v>45</v>
      </c>
      <c r="E29" s="4" t="s">
        <v>43</v>
      </c>
      <c r="F29" s="4" t="s">
        <v>44</v>
      </c>
      <c r="G29" s="4">
        <v>173.2</v>
      </c>
      <c r="H29" s="4">
        <v>106</v>
      </c>
      <c r="I29" s="4" t="e">
        <v>#NULL!</v>
      </c>
      <c r="J29" s="5">
        <v>29.6</v>
      </c>
      <c r="K29" s="4">
        <v>78</v>
      </c>
      <c r="L29" s="4">
        <v>125</v>
      </c>
      <c r="M29" s="4">
        <v>80</v>
      </c>
      <c r="N29" s="5">
        <v>53.1</v>
      </c>
      <c r="O29" s="5">
        <v>55.6</v>
      </c>
      <c r="P29" s="4">
        <v>81</v>
      </c>
      <c r="Q29" s="4">
        <v>81</v>
      </c>
      <c r="R29" s="4">
        <v>56</v>
      </c>
      <c r="S29" s="4">
        <v>81</v>
      </c>
      <c r="T29" s="4">
        <v>2</v>
      </c>
      <c r="U29" s="4">
        <v>26</v>
      </c>
      <c r="V29" s="5">
        <v>9</v>
      </c>
      <c r="W29" s="5">
        <v>9.3000000000000007</v>
      </c>
      <c r="X29" s="5">
        <v>10</v>
      </c>
      <c r="Y29" s="5">
        <v>10</v>
      </c>
      <c r="Z29" s="5">
        <v>9.3000000000000007</v>
      </c>
      <c r="AA29" s="5">
        <v>8.3000000000000007</v>
      </c>
      <c r="AB29" s="5">
        <v>1.7</v>
      </c>
      <c r="AC29" s="5">
        <v>9.4</v>
      </c>
    </row>
    <row r="30" spans="1:29" x14ac:dyDescent="0.25">
      <c r="A30" s="4">
        <v>112</v>
      </c>
      <c r="B30" s="4" t="s">
        <v>0</v>
      </c>
      <c r="C30" s="4" t="s">
        <v>49</v>
      </c>
      <c r="D30" s="4" t="s">
        <v>42</v>
      </c>
      <c r="E30" s="4" t="s">
        <v>43</v>
      </c>
      <c r="F30" s="4" t="s">
        <v>46</v>
      </c>
      <c r="G30" s="4">
        <v>166</v>
      </c>
      <c r="H30" s="4">
        <v>66</v>
      </c>
      <c r="I30" s="4" t="e">
        <v>#NULL!</v>
      </c>
      <c r="J30" s="5" t="e">
        <v>#NULL!</v>
      </c>
      <c r="K30" s="4">
        <v>78</v>
      </c>
      <c r="L30" s="4">
        <v>150</v>
      </c>
      <c r="M30" s="4">
        <v>90</v>
      </c>
      <c r="N30" s="5">
        <v>57.2</v>
      </c>
      <c r="O30" s="5">
        <v>58.8</v>
      </c>
      <c r="P30" s="4">
        <v>100</v>
      </c>
      <c r="Q30" s="4">
        <v>100</v>
      </c>
      <c r="R30" s="4">
        <v>81</v>
      </c>
      <c r="S30" s="4">
        <v>88</v>
      </c>
      <c r="T30" s="4">
        <v>1</v>
      </c>
      <c r="U30" s="4">
        <v>74</v>
      </c>
      <c r="V30" s="5">
        <v>8.6999999999999993</v>
      </c>
      <c r="W30" s="5">
        <v>10</v>
      </c>
      <c r="X30" s="5">
        <v>6.7</v>
      </c>
      <c r="Y30" s="5">
        <v>8</v>
      </c>
      <c r="Z30" s="5">
        <v>9</v>
      </c>
      <c r="AA30" s="5">
        <v>10</v>
      </c>
      <c r="AB30" s="5">
        <v>2</v>
      </c>
      <c r="AC30" s="5">
        <v>8.5</v>
      </c>
    </row>
    <row r="31" spans="1:29" x14ac:dyDescent="0.25">
      <c r="A31" s="4">
        <v>113</v>
      </c>
      <c r="B31" s="4" t="s">
        <v>0</v>
      </c>
      <c r="C31" s="4" t="s">
        <v>49</v>
      </c>
      <c r="D31" s="4" t="s">
        <v>42</v>
      </c>
      <c r="E31" s="4" t="s">
        <v>47</v>
      </c>
      <c r="F31" s="4" t="s">
        <v>46</v>
      </c>
      <c r="G31" s="4">
        <v>156</v>
      </c>
      <c r="H31" s="4">
        <v>68</v>
      </c>
      <c r="I31" s="4" t="e">
        <v>#NULL!</v>
      </c>
      <c r="J31" s="5">
        <v>24</v>
      </c>
      <c r="K31" s="4" t="e">
        <v>#NULL!</v>
      </c>
      <c r="L31" s="4">
        <v>160</v>
      </c>
      <c r="M31" s="4">
        <v>85</v>
      </c>
      <c r="N31" s="5">
        <v>56.7</v>
      </c>
      <c r="O31" s="5">
        <v>45.6</v>
      </c>
      <c r="P31" s="4">
        <v>88</v>
      </c>
      <c r="Q31" s="4">
        <v>94</v>
      </c>
      <c r="R31" s="4">
        <v>100</v>
      </c>
      <c r="S31" s="4">
        <v>100</v>
      </c>
      <c r="T31" s="4">
        <v>0</v>
      </c>
      <c r="U31" s="4">
        <v>24</v>
      </c>
      <c r="V31" s="5">
        <v>10</v>
      </c>
      <c r="W31" s="5">
        <v>6.7</v>
      </c>
      <c r="X31" s="5">
        <v>10</v>
      </c>
      <c r="Y31" s="5">
        <v>10</v>
      </c>
      <c r="Z31" s="5">
        <v>10</v>
      </c>
      <c r="AA31" s="5">
        <v>10</v>
      </c>
      <c r="AB31" s="5">
        <v>0.3</v>
      </c>
      <c r="AC31" s="5">
        <v>9.4</v>
      </c>
    </row>
    <row r="32" spans="1:29" x14ac:dyDescent="0.25">
      <c r="A32" s="4">
        <v>115</v>
      </c>
      <c r="B32" s="4" t="s">
        <v>0</v>
      </c>
      <c r="C32" s="4" t="s">
        <v>49</v>
      </c>
      <c r="D32" s="4" t="s">
        <v>42</v>
      </c>
      <c r="E32" s="4" t="s">
        <v>43</v>
      </c>
      <c r="F32" s="4" t="s">
        <v>44</v>
      </c>
      <c r="G32" s="4">
        <v>166</v>
      </c>
      <c r="H32" s="4">
        <v>80</v>
      </c>
      <c r="I32" s="4" t="e">
        <v>#NULL!</v>
      </c>
      <c r="J32" s="5">
        <v>26.5</v>
      </c>
      <c r="K32" s="4">
        <v>66</v>
      </c>
      <c r="L32" s="4">
        <v>115</v>
      </c>
      <c r="M32" s="4">
        <v>70</v>
      </c>
      <c r="N32" s="5">
        <v>49.3</v>
      </c>
      <c r="O32" s="5">
        <v>54.4</v>
      </c>
      <c r="P32" s="4">
        <v>94</v>
      </c>
      <c r="Q32" s="4">
        <v>75</v>
      </c>
      <c r="R32" s="4">
        <v>75</v>
      </c>
      <c r="S32" s="4">
        <v>75</v>
      </c>
      <c r="T32" s="4">
        <v>2</v>
      </c>
      <c r="U32" s="4">
        <v>78</v>
      </c>
      <c r="V32" s="5">
        <v>8</v>
      </c>
      <c r="W32" s="5">
        <v>8.3000000000000007</v>
      </c>
      <c r="X32" s="5">
        <v>7</v>
      </c>
      <c r="Y32" s="5">
        <v>8</v>
      </c>
      <c r="Z32" s="5">
        <v>8.3000000000000007</v>
      </c>
      <c r="AA32" s="5">
        <v>8</v>
      </c>
      <c r="AB32" s="5">
        <v>5</v>
      </c>
      <c r="AC32" s="5">
        <v>7.9</v>
      </c>
    </row>
    <row r="33" spans="1:29" x14ac:dyDescent="0.25">
      <c r="A33" s="4">
        <v>118</v>
      </c>
      <c r="B33" s="4" t="s">
        <v>0</v>
      </c>
      <c r="C33" s="4" t="s">
        <v>49</v>
      </c>
      <c r="D33" s="4" t="s">
        <v>45</v>
      </c>
      <c r="E33" s="4" t="s">
        <v>47</v>
      </c>
      <c r="F33" s="4" t="s">
        <v>44</v>
      </c>
      <c r="G33" s="4">
        <v>154</v>
      </c>
      <c r="H33" s="4">
        <v>60</v>
      </c>
      <c r="I33" s="4" t="e">
        <v>#NULL!</v>
      </c>
      <c r="J33" s="5">
        <v>36.5</v>
      </c>
      <c r="K33" s="4">
        <v>72</v>
      </c>
      <c r="L33" s="4">
        <v>127</v>
      </c>
      <c r="M33" s="4">
        <v>75</v>
      </c>
      <c r="N33" s="5">
        <v>40</v>
      </c>
      <c r="O33" s="5">
        <v>60.3</v>
      </c>
      <c r="P33" s="4">
        <v>69</v>
      </c>
      <c r="Q33" s="4">
        <v>81</v>
      </c>
      <c r="R33" s="4">
        <v>69</v>
      </c>
      <c r="S33" s="4">
        <v>81</v>
      </c>
      <c r="T33" s="4">
        <v>2</v>
      </c>
      <c r="U33" s="4">
        <v>44</v>
      </c>
      <c r="V33" s="5">
        <v>8.6999999999999993</v>
      </c>
      <c r="W33" s="5">
        <v>8.6999999999999993</v>
      </c>
      <c r="X33" s="5">
        <v>10</v>
      </c>
      <c r="Y33" s="5">
        <v>10</v>
      </c>
      <c r="Z33" s="5">
        <v>8.3000000000000007</v>
      </c>
      <c r="AA33" s="5">
        <v>5.7</v>
      </c>
      <c r="AB33" s="5">
        <v>1.3</v>
      </c>
      <c r="AC33" s="5">
        <v>9.1</v>
      </c>
    </row>
    <row r="34" spans="1:29" x14ac:dyDescent="0.25">
      <c r="A34" s="4">
        <v>119</v>
      </c>
      <c r="B34" s="4" t="s">
        <v>0</v>
      </c>
      <c r="C34" s="4" t="s">
        <v>49</v>
      </c>
      <c r="D34" s="4" t="s">
        <v>45</v>
      </c>
      <c r="E34" s="4" t="s">
        <v>43</v>
      </c>
      <c r="F34" s="4" t="s">
        <v>46</v>
      </c>
      <c r="G34" s="4">
        <v>173</v>
      </c>
      <c r="H34" s="4">
        <v>75</v>
      </c>
      <c r="I34" s="4" t="e">
        <v>#NULL!</v>
      </c>
      <c r="J34" s="5">
        <v>38.1</v>
      </c>
      <c r="K34" s="4">
        <v>66</v>
      </c>
      <c r="L34" s="4" t="e">
        <v>#NULL!</v>
      </c>
      <c r="M34" s="4" t="e">
        <v>#NULL!</v>
      </c>
      <c r="N34" s="5">
        <v>55.1</v>
      </c>
      <c r="O34" s="5">
        <v>55.1</v>
      </c>
      <c r="P34" s="4">
        <v>81</v>
      </c>
      <c r="Q34" s="4">
        <v>75</v>
      </c>
      <c r="R34" s="4">
        <v>56</v>
      </c>
      <c r="S34" s="4">
        <v>81</v>
      </c>
      <c r="T34" s="4">
        <v>0</v>
      </c>
      <c r="U34" s="4">
        <v>78</v>
      </c>
      <c r="V34" s="5">
        <v>7.3</v>
      </c>
      <c r="W34" s="5">
        <v>8.3000000000000007</v>
      </c>
      <c r="X34" s="5">
        <v>6.3</v>
      </c>
      <c r="Y34" s="5">
        <v>7.7</v>
      </c>
      <c r="Z34" s="5">
        <v>7.7</v>
      </c>
      <c r="AA34" s="5">
        <v>9.3000000000000007</v>
      </c>
      <c r="AB34" s="5">
        <v>2</v>
      </c>
      <c r="AC34" s="5">
        <v>7.5</v>
      </c>
    </row>
    <row r="35" spans="1:29" x14ac:dyDescent="0.25">
      <c r="A35" s="4">
        <v>210</v>
      </c>
      <c r="B35" s="4" t="s">
        <v>1</v>
      </c>
      <c r="C35" s="4" t="s">
        <v>49</v>
      </c>
      <c r="D35" s="4" t="s">
        <v>45</v>
      </c>
      <c r="E35" s="4" t="s">
        <v>43</v>
      </c>
      <c r="F35" s="4" t="s">
        <v>44</v>
      </c>
      <c r="G35" s="4">
        <v>177</v>
      </c>
      <c r="H35" s="4">
        <v>92</v>
      </c>
      <c r="I35" s="4" t="e">
        <v>#NULL!</v>
      </c>
      <c r="J35" s="5" t="e">
        <v>#NULL!</v>
      </c>
      <c r="K35" s="4">
        <v>66</v>
      </c>
      <c r="L35" s="4">
        <v>120</v>
      </c>
      <c r="M35" s="4">
        <v>70</v>
      </c>
      <c r="N35" s="5">
        <v>30.6</v>
      </c>
      <c r="O35" s="5">
        <v>57.8</v>
      </c>
      <c r="P35" s="4">
        <v>63</v>
      </c>
      <c r="Q35" s="4">
        <v>69</v>
      </c>
      <c r="R35" s="4">
        <v>75</v>
      </c>
      <c r="S35" s="4">
        <v>88</v>
      </c>
      <c r="T35" s="4">
        <v>1</v>
      </c>
      <c r="U35" s="4">
        <v>83</v>
      </c>
      <c r="V35" s="5">
        <v>7.7</v>
      </c>
      <c r="W35" s="5">
        <v>7</v>
      </c>
      <c r="X35" s="5">
        <v>9</v>
      </c>
      <c r="Y35" s="5">
        <v>7.3</v>
      </c>
      <c r="Z35" s="5">
        <v>7</v>
      </c>
      <c r="AA35" s="5">
        <v>5.3</v>
      </c>
      <c r="AB35" s="5">
        <v>4.7</v>
      </c>
      <c r="AC35" s="5">
        <v>7.6</v>
      </c>
    </row>
    <row r="36" spans="1:29" x14ac:dyDescent="0.25">
      <c r="A36" s="4">
        <v>211</v>
      </c>
      <c r="B36" s="4" t="s">
        <v>1</v>
      </c>
      <c r="C36" s="4" t="s">
        <v>49</v>
      </c>
      <c r="D36" s="4" t="s">
        <v>45</v>
      </c>
      <c r="E36" s="4" t="s">
        <v>43</v>
      </c>
      <c r="F36" s="4" t="s">
        <v>44</v>
      </c>
      <c r="G36" s="4">
        <v>183</v>
      </c>
      <c r="H36" s="4">
        <v>81</v>
      </c>
      <c r="I36" s="4" t="e">
        <v>#NULL!</v>
      </c>
      <c r="J36" s="5">
        <v>32</v>
      </c>
      <c r="K36" s="4">
        <v>61</v>
      </c>
      <c r="L36" s="4">
        <v>130</v>
      </c>
      <c r="M36" s="4">
        <v>75</v>
      </c>
      <c r="N36" s="5">
        <v>18.2</v>
      </c>
      <c r="O36" s="5">
        <v>33.1</v>
      </c>
      <c r="P36" s="4">
        <v>38</v>
      </c>
      <c r="Q36" s="4">
        <v>44</v>
      </c>
      <c r="R36" s="4">
        <v>56</v>
      </c>
      <c r="S36" s="4">
        <v>88</v>
      </c>
      <c r="T36" s="4">
        <v>8</v>
      </c>
      <c r="U36" s="4">
        <v>46</v>
      </c>
      <c r="V36" s="5">
        <v>3.3</v>
      </c>
      <c r="W36" s="5">
        <v>4</v>
      </c>
      <c r="X36" s="5">
        <v>7</v>
      </c>
      <c r="Y36" s="5">
        <v>5.7</v>
      </c>
      <c r="Z36" s="5">
        <v>4.3</v>
      </c>
      <c r="AA36" s="5">
        <v>1.7</v>
      </c>
      <c r="AB36" s="5">
        <v>4</v>
      </c>
      <c r="AC36" s="5">
        <v>4.9000000000000004</v>
      </c>
    </row>
    <row r="37" spans="1:29" x14ac:dyDescent="0.25">
      <c r="A37" s="4">
        <v>212</v>
      </c>
      <c r="B37" s="4" t="s">
        <v>1</v>
      </c>
      <c r="C37" s="4" t="s">
        <v>49</v>
      </c>
      <c r="D37" s="4" t="s">
        <v>42</v>
      </c>
      <c r="E37" s="4" t="s">
        <v>43</v>
      </c>
      <c r="F37" s="4" t="s">
        <v>44</v>
      </c>
      <c r="G37" s="4">
        <v>161</v>
      </c>
      <c r="H37" s="4">
        <v>57</v>
      </c>
      <c r="I37" s="4" t="e">
        <v>#NULL!</v>
      </c>
      <c r="J37" s="5">
        <v>26.7</v>
      </c>
      <c r="K37" s="4">
        <v>64</v>
      </c>
      <c r="L37" s="4">
        <v>127</v>
      </c>
      <c r="M37" s="4">
        <v>70</v>
      </c>
      <c r="N37" s="5">
        <v>49.5</v>
      </c>
      <c r="O37" s="5">
        <v>51.7</v>
      </c>
      <c r="P37" s="4">
        <v>63</v>
      </c>
      <c r="Q37" s="4">
        <v>56</v>
      </c>
      <c r="R37" s="4">
        <v>75</v>
      </c>
      <c r="S37" s="4">
        <v>75</v>
      </c>
      <c r="T37" s="4">
        <v>8</v>
      </c>
      <c r="U37" s="4">
        <v>45</v>
      </c>
      <c r="V37" s="5">
        <v>6.7</v>
      </c>
      <c r="W37" s="5">
        <v>7</v>
      </c>
      <c r="X37" s="5">
        <v>8.3000000000000007</v>
      </c>
      <c r="Y37" s="5">
        <v>6</v>
      </c>
      <c r="Z37" s="5">
        <v>7</v>
      </c>
      <c r="AA37" s="5">
        <v>8</v>
      </c>
      <c r="AB37" s="5">
        <v>2.7</v>
      </c>
      <c r="AC37" s="5">
        <v>7.1</v>
      </c>
    </row>
    <row r="38" spans="1:29" x14ac:dyDescent="0.25">
      <c r="A38" s="4">
        <v>213</v>
      </c>
      <c r="B38" s="4" t="s">
        <v>1</v>
      </c>
      <c r="C38" s="4" t="s">
        <v>49</v>
      </c>
      <c r="D38" s="4" t="s">
        <v>45</v>
      </c>
      <c r="E38" s="4" t="s">
        <v>47</v>
      </c>
      <c r="F38" s="4" t="s">
        <v>46</v>
      </c>
      <c r="G38" s="4">
        <v>178</v>
      </c>
      <c r="H38" s="4">
        <v>130</v>
      </c>
      <c r="I38" s="4" t="e">
        <v>#NULL!</v>
      </c>
      <c r="J38" s="5" t="e">
        <v>#NULL!</v>
      </c>
      <c r="K38" s="4">
        <v>76</v>
      </c>
      <c r="L38" s="4">
        <v>130</v>
      </c>
      <c r="M38" s="4">
        <v>65</v>
      </c>
      <c r="N38" s="5">
        <v>30.4</v>
      </c>
      <c r="O38" s="5">
        <v>57.5</v>
      </c>
      <c r="P38" s="4">
        <v>44</v>
      </c>
      <c r="Q38" s="4">
        <v>44</v>
      </c>
      <c r="R38" s="4">
        <v>31</v>
      </c>
      <c r="S38" s="4">
        <v>56</v>
      </c>
      <c r="T38" s="4">
        <v>5</v>
      </c>
      <c r="U38" s="4">
        <v>51</v>
      </c>
      <c r="V38" s="5">
        <v>3.3</v>
      </c>
      <c r="W38" s="5">
        <v>5.7</v>
      </c>
      <c r="X38" s="5">
        <v>3</v>
      </c>
      <c r="Y38" s="5">
        <v>4</v>
      </c>
      <c r="Z38" s="5">
        <v>4.3</v>
      </c>
      <c r="AA38" s="5">
        <v>3.7</v>
      </c>
      <c r="AB38" s="5">
        <v>4.7</v>
      </c>
      <c r="AC38" s="5">
        <v>4.0999999999999996</v>
      </c>
    </row>
    <row r="39" spans="1:29" x14ac:dyDescent="0.25">
      <c r="A39" s="4">
        <v>214</v>
      </c>
      <c r="B39" s="4" t="s">
        <v>1</v>
      </c>
      <c r="C39" s="4" t="s">
        <v>49</v>
      </c>
      <c r="D39" s="4" t="s">
        <v>45</v>
      </c>
      <c r="E39" s="4" t="s">
        <v>43</v>
      </c>
      <c r="F39" s="4" t="s">
        <v>48</v>
      </c>
      <c r="G39" s="4">
        <v>168</v>
      </c>
      <c r="H39" s="4">
        <v>95</v>
      </c>
      <c r="I39" s="4" t="e">
        <v>#NULL!</v>
      </c>
      <c r="J39" s="5">
        <v>28</v>
      </c>
      <c r="K39" s="4">
        <v>96</v>
      </c>
      <c r="L39" s="4">
        <v>140</v>
      </c>
      <c r="M39" s="4">
        <v>90</v>
      </c>
      <c r="N39" s="5">
        <v>37.700000000000003</v>
      </c>
      <c r="O39" s="5">
        <v>40</v>
      </c>
      <c r="P39" s="4">
        <v>56</v>
      </c>
      <c r="Q39" s="4">
        <v>44</v>
      </c>
      <c r="R39" s="4">
        <v>31</v>
      </c>
      <c r="S39" s="4">
        <v>56</v>
      </c>
      <c r="T39" s="4">
        <v>7</v>
      </c>
      <c r="U39" s="4">
        <v>52</v>
      </c>
      <c r="V39" s="5">
        <v>4.7</v>
      </c>
      <c r="W39" s="5">
        <v>4.7</v>
      </c>
      <c r="X39" s="5">
        <v>6</v>
      </c>
      <c r="Y39" s="5">
        <v>5.3</v>
      </c>
      <c r="Z39" s="5">
        <v>5.3</v>
      </c>
      <c r="AA39" s="5">
        <v>2</v>
      </c>
      <c r="AB39" s="5">
        <v>5.3</v>
      </c>
      <c r="AC39" s="5">
        <v>5.3</v>
      </c>
    </row>
    <row r="40" spans="1:29" x14ac:dyDescent="0.25">
      <c r="A40" s="4">
        <v>215</v>
      </c>
      <c r="B40" s="4" t="s">
        <v>1</v>
      </c>
      <c r="C40" s="4" t="s">
        <v>49</v>
      </c>
      <c r="D40" s="4" t="s">
        <v>45</v>
      </c>
      <c r="E40" s="4" t="s">
        <v>43</v>
      </c>
      <c r="F40" s="4" t="s">
        <v>44</v>
      </c>
      <c r="G40" s="4">
        <v>161</v>
      </c>
      <c r="H40" s="4">
        <v>81</v>
      </c>
      <c r="I40" s="4" t="e">
        <v>#NULL!</v>
      </c>
      <c r="J40" s="5">
        <v>30.1</v>
      </c>
      <c r="K40" s="4">
        <v>80</v>
      </c>
      <c r="L40" s="4">
        <v>115</v>
      </c>
      <c r="M40" s="4">
        <v>75</v>
      </c>
      <c r="N40" s="5">
        <v>44.5</v>
      </c>
      <c r="O40" s="5">
        <v>52.9</v>
      </c>
      <c r="P40" s="4">
        <v>69</v>
      </c>
      <c r="Q40" s="4">
        <v>75</v>
      </c>
      <c r="R40" s="4">
        <v>70</v>
      </c>
      <c r="S40" s="4">
        <v>56</v>
      </c>
      <c r="T40" s="4">
        <v>5</v>
      </c>
      <c r="U40" s="4">
        <v>51</v>
      </c>
      <c r="V40" s="5">
        <v>5.7</v>
      </c>
      <c r="W40" s="5">
        <v>7</v>
      </c>
      <c r="X40" s="5">
        <v>3.7</v>
      </c>
      <c r="Y40" s="5">
        <v>8.3000000000000007</v>
      </c>
      <c r="Z40" s="5">
        <v>7.7</v>
      </c>
      <c r="AA40" s="5">
        <v>6.3</v>
      </c>
      <c r="AB40" s="5">
        <v>2</v>
      </c>
      <c r="AC40" s="5">
        <v>6.5</v>
      </c>
    </row>
    <row r="41" spans="1:29" x14ac:dyDescent="0.25">
      <c r="A41" s="4">
        <v>216</v>
      </c>
      <c r="B41" s="4" t="s">
        <v>1</v>
      </c>
      <c r="C41" s="4" t="s">
        <v>49</v>
      </c>
      <c r="D41" s="4" t="s">
        <v>42</v>
      </c>
      <c r="E41" s="4" t="s">
        <v>47</v>
      </c>
      <c r="F41" s="4" t="s">
        <v>46</v>
      </c>
      <c r="G41" s="4">
        <v>158</v>
      </c>
      <c r="H41" s="4">
        <v>59</v>
      </c>
      <c r="I41" s="4" t="e">
        <v>#NULL!</v>
      </c>
      <c r="J41" s="5" t="e">
        <v>#NULL!</v>
      </c>
      <c r="K41" s="4">
        <v>77</v>
      </c>
      <c r="L41" s="4">
        <v>107</v>
      </c>
      <c r="M41" s="4">
        <v>60</v>
      </c>
      <c r="N41" s="5">
        <v>53.1</v>
      </c>
      <c r="O41" s="5">
        <v>57.2</v>
      </c>
      <c r="P41" s="4">
        <v>94</v>
      </c>
      <c r="Q41" s="4">
        <v>44</v>
      </c>
      <c r="R41" s="4">
        <v>69</v>
      </c>
      <c r="S41" s="4">
        <v>88</v>
      </c>
      <c r="T41" s="4">
        <v>3</v>
      </c>
      <c r="U41" s="4">
        <v>9</v>
      </c>
      <c r="V41" s="5">
        <v>5</v>
      </c>
      <c r="W41" s="5">
        <v>7</v>
      </c>
      <c r="X41" s="5">
        <v>2</v>
      </c>
      <c r="Y41" s="5">
        <v>4.3</v>
      </c>
      <c r="Z41" s="5">
        <v>9.3000000000000007</v>
      </c>
      <c r="AA41" s="5">
        <v>7.7</v>
      </c>
      <c r="AB41" s="5">
        <v>1.3</v>
      </c>
      <c r="AC41" s="5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sf12pcs</vt:lpstr>
      <vt:lpstr>sf12mcs</vt:lpstr>
      <vt:lpstr>BREF_PHYS</vt:lpstr>
      <vt:lpstr>BREF_PSYCHOL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Haavisto</dc:creator>
  <cp:lastModifiedBy>Petri Haavisto</cp:lastModifiedBy>
  <dcterms:created xsi:type="dcterms:W3CDTF">2025-01-09T12:07:40Z</dcterms:created>
  <dcterms:modified xsi:type="dcterms:W3CDTF">2025-01-19T10:14:32Z</dcterms:modified>
</cp:coreProperties>
</file>