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_Kioski\hma_r_project\excels\"/>
    </mc:Choice>
  </mc:AlternateContent>
  <xr:revisionPtr revIDLastSave="0" documentId="13_ncr:1_{D0372992-461E-41E2-AC8D-AAE7BCCA1DB9}" xr6:coauthVersionLast="47" xr6:coauthVersionMax="47" xr10:uidLastSave="{00000000-0000-0000-0000-000000000000}"/>
  <bookViews>
    <workbookView xWindow="-28920" yWindow="-120" windowWidth="29040" windowHeight="15840" activeTab="2" xr2:uid="{ACA6618E-088E-4A9D-B786-E295312080C6}"/>
  </bookViews>
  <sheets>
    <sheet name="sf12pcs" sheetId="1" r:id="rId1"/>
    <sheet name="sf12mcs" sheetId="6" r:id="rId2"/>
    <sheet name="BREF_PHYS" sheetId="4" r:id="rId3"/>
    <sheet name="BREF_PSYCHOL" sheetId="5" r:id="rId4"/>
    <sheet name="BREF_SOCIAL" sheetId="7" r:id="rId5"/>
    <sheet name="BREF_ENVIR" sheetId="8" r:id="rId6"/>
    <sheet name="GAD_Score" sheetId="9" r:id="rId7"/>
    <sheet name="Self_Efficacy_E_SEE" sheetId="10" r:id="rId8"/>
    <sheet name="PERMA_Emotion" sheetId="11" r:id="rId9"/>
    <sheet name="PERMA_Engagement" sheetId="12" r:id="rId10"/>
    <sheet name="PERMA_Relationships" sheetId="13" r:id="rId11"/>
    <sheet name="PERMA_Meaning" sheetId="14" r:id="rId12"/>
    <sheet name="PERMA_Accomplishment" sheetId="15" r:id="rId13"/>
    <sheet name="PERMA_Health" sheetId="16" r:id="rId14"/>
    <sheet name="PERMA_Neg_Emotion" sheetId="17" r:id="rId15"/>
    <sheet name="PERMA_WellBeing" sheetId="18" r:id="rId16"/>
    <sheet name="raw_data" sheetId="3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3" i="6"/>
  <c r="B19" i="6"/>
  <c r="F4" i="6"/>
  <c r="F5" i="6"/>
  <c r="F6" i="6"/>
  <c r="F7" i="6"/>
  <c r="F8" i="6"/>
  <c r="F9" i="6"/>
  <c r="F10" i="6"/>
  <c r="F11" i="6"/>
  <c r="F12" i="6"/>
  <c r="F13" i="6"/>
  <c r="F14" i="6"/>
  <c r="F15" i="6"/>
  <c r="F3" i="6"/>
  <c r="B28" i="10"/>
  <c r="B27" i="10"/>
  <c r="B26" i="10"/>
  <c r="B25" i="10"/>
  <c r="B29" i="9"/>
  <c r="B28" i="9"/>
  <c r="B27" i="9"/>
  <c r="B26" i="9"/>
  <c r="B29" i="8"/>
  <c r="B28" i="8"/>
  <c r="B27" i="8"/>
  <c r="B26" i="8"/>
  <c r="B29" i="7"/>
  <c r="B28" i="7"/>
  <c r="B27" i="7"/>
  <c r="B26" i="7"/>
  <c r="B29" i="5"/>
  <c r="B28" i="5"/>
  <c r="B27" i="5"/>
  <c r="B26" i="5"/>
  <c r="B29" i="4"/>
  <c r="B28" i="4"/>
  <c r="B27" i="4"/>
  <c r="B26" i="4"/>
  <c r="B29" i="1"/>
  <c r="B28" i="1"/>
  <c r="B27" i="1"/>
  <c r="B26" i="1"/>
  <c r="K23" i="18"/>
  <c r="J23" i="18"/>
  <c r="I23" i="18"/>
  <c r="B28" i="18" s="1"/>
  <c r="H23" i="18"/>
  <c r="D23" i="18"/>
  <c r="C23" i="18"/>
  <c r="E22" i="18"/>
  <c r="F22" i="18" s="1"/>
  <c r="F21" i="18"/>
  <c r="E21" i="18"/>
  <c r="E20" i="18"/>
  <c r="F20" i="18" s="1"/>
  <c r="E19" i="18"/>
  <c r="F19" i="18" s="1"/>
  <c r="E18" i="18"/>
  <c r="F18" i="18" s="1"/>
  <c r="F17" i="18"/>
  <c r="E17" i="18"/>
  <c r="E16" i="18"/>
  <c r="F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G5" i="18"/>
  <c r="E5" i="18"/>
  <c r="E4" i="18"/>
  <c r="G4" i="18" s="1"/>
  <c r="E3" i="18"/>
  <c r="B29" i="17"/>
  <c r="B28" i="17"/>
  <c r="B27" i="17"/>
  <c r="B26" i="17"/>
  <c r="K23" i="17"/>
  <c r="J23" i="17"/>
  <c r="I23" i="17"/>
  <c r="H23" i="17"/>
  <c r="D23" i="17"/>
  <c r="C23" i="17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G15" i="17" s="1"/>
  <c r="E14" i="17"/>
  <c r="G14" i="17" s="1"/>
  <c r="E13" i="17"/>
  <c r="G13" i="17" s="1"/>
  <c r="E12" i="17"/>
  <c r="G12" i="17" s="1"/>
  <c r="G11" i="17"/>
  <c r="E11" i="17"/>
  <c r="E10" i="17"/>
  <c r="G10" i="17" s="1"/>
  <c r="E9" i="17"/>
  <c r="G9" i="17" s="1"/>
  <c r="E8" i="17"/>
  <c r="G8" i="17" s="1"/>
  <c r="E7" i="17"/>
  <c r="G7" i="17" s="1"/>
  <c r="E6" i="17"/>
  <c r="G6" i="17" s="1"/>
  <c r="E5" i="17"/>
  <c r="G5" i="17" s="1"/>
  <c r="E4" i="17"/>
  <c r="G4" i="17" s="1"/>
  <c r="G3" i="17"/>
  <c r="E3" i="17"/>
  <c r="B29" i="16"/>
  <c r="B28" i="16"/>
  <c r="B27" i="16"/>
  <c r="B26" i="16"/>
  <c r="K23" i="16"/>
  <c r="J23" i="16"/>
  <c r="I23" i="16"/>
  <c r="H23" i="16"/>
  <c r="D23" i="16"/>
  <c r="C23" i="16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G15" i="16" s="1"/>
  <c r="E14" i="16"/>
  <c r="G14" i="16" s="1"/>
  <c r="E13" i="16"/>
  <c r="G13" i="16" s="1"/>
  <c r="E12" i="16"/>
  <c r="G12" i="16" s="1"/>
  <c r="E11" i="16"/>
  <c r="G11" i="16" s="1"/>
  <c r="E10" i="16"/>
  <c r="G10" i="16" s="1"/>
  <c r="E9" i="16"/>
  <c r="G9" i="16" s="1"/>
  <c r="E8" i="16"/>
  <c r="G8" i="16" s="1"/>
  <c r="E7" i="16"/>
  <c r="G7" i="16" s="1"/>
  <c r="E6" i="16"/>
  <c r="G6" i="16" s="1"/>
  <c r="E5" i="16"/>
  <c r="G5" i="16" s="1"/>
  <c r="E4" i="16"/>
  <c r="G4" i="16" s="1"/>
  <c r="E3" i="16"/>
  <c r="B29" i="15"/>
  <c r="B28" i="15"/>
  <c r="B27" i="15"/>
  <c r="B26" i="15"/>
  <c r="K23" i="15"/>
  <c r="J23" i="15"/>
  <c r="I23" i="15"/>
  <c r="H23" i="15"/>
  <c r="D23" i="15"/>
  <c r="C23" i="15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B29" i="14"/>
  <c r="B28" i="14"/>
  <c r="B27" i="14"/>
  <c r="B26" i="14"/>
  <c r="K23" i="14"/>
  <c r="J23" i="14"/>
  <c r="I23" i="14"/>
  <c r="H23" i="14"/>
  <c r="D23" i="14"/>
  <c r="C23" i="14"/>
  <c r="E22" i="14"/>
  <c r="F22" i="14" s="1"/>
  <c r="F21" i="14"/>
  <c r="E21" i="14"/>
  <c r="E20" i="14"/>
  <c r="F20" i="14" s="1"/>
  <c r="E19" i="14"/>
  <c r="F19" i="14" s="1"/>
  <c r="E18" i="14"/>
  <c r="F18" i="14" s="1"/>
  <c r="F17" i="14"/>
  <c r="E17" i="14"/>
  <c r="E16" i="14"/>
  <c r="F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G5" i="14"/>
  <c r="E5" i="14"/>
  <c r="E4" i="14"/>
  <c r="G4" i="14" s="1"/>
  <c r="E3" i="14"/>
  <c r="B29" i="13"/>
  <c r="B28" i="13"/>
  <c r="B27" i="13"/>
  <c r="B26" i="13"/>
  <c r="K23" i="13"/>
  <c r="J23" i="13"/>
  <c r="I23" i="13"/>
  <c r="H23" i="13"/>
  <c r="D23" i="13"/>
  <c r="C23" i="13"/>
  <c r="E22" i="13"/>
  <c r="F22" i="13" s="1"/>
  <c r="F21" i="13"/>
  <c r="E21" i="13"/>
  <c r="E20" i="13"/>
  <c r="F20" i="13" s="1"/>
  <c r="E19" i="13"/>
  <c r="F19" i="13" s="1"/>
  <c r="E18" i="13"/>
  <c r="F18" i="13" s="1"/>
  <c r="F17" i="13"/>
  <c r="E17" i="13"/>
  <c r="E16" i="13"/>
  <c r="F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G5" i="13"/>
  <c r="E5" i="13"/>
  <c r="E4" i="13"/>
  <c r="G4" i="13" s="1"/>
  <c r="E3" i="13"/>
  <c r="B29" i="12"/>
  <c r="B28" i="12"/>
  <c r="B27" i="12"/>
  <c r="B26" i="12"/>
  <c r="K23" i="12"/>
  <c r="J23" i="12"/>
  <c r="I23" i="12"/>
  <c r="H23" i="12"/>
  <c r="D23" i="12"/>
  <c r="C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G4" i="12" s="1"/>
  <c r="E3" i="12"/>
  <c r="B29" i="11"/>
  <c r="B28" i="11"/>
  <c r="B27" i="11"/>
  <c r="B26" i="11"/>
  <c r="K23" i="11"/>
  <c r="J23" i="11"/>
  <c r="I23" i="11"/>
  <c r="H23" i="11"/>
  <c r="D23" i="11"/>
  <c r="C23" i="1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E3" i="11"/>
  <c r="G3" i="11" s="1"/>
  <c r="K22" i="10"/>
  <c r="J22" i="10"/>
  <c r="I22" i="10"/>
  <c r="H22" i="10"/>
  <c r="D22" i="10"/>
  <c r="C22" i="10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G3" i="10" s="1"/>
  <c r="K23" i="9"/>
  <c r="J23" i="9"/>
  <c r="I23" i="9"/>
  <c r="H23" i="9"/>
  <c r="D23" i="9"/>
  <c r="C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G8" i="9"/>
  <c r="E8" i="9"/>
  <c r="E7" i="9"/>
  <c r="G7" i="9" s="1"/>
  <c r="E6" i="9"/>
  <c r="G6" i="9" s="1"/>
  <c r="E5" i="9"/>
  <c r="G5" i="9" s="1"/>
  <c r="E4" i="9"/>
  <c r="G4" i="9" s="1"/>
  <c r="E3" i="9"/>
  <c r="K23" i="8"/>
  <c r="J23" i="8"/>
  <c r="I23" i="8"/>
  <c r="H23" i="8"/>
  <c r="D23" i="8"/>
  <c r="C23" i="8"/>
  <c r="E22" i="8"/>
  <c r="F22" i="8" s="1"/>
  <c r="F21" i="8"/>
  <c r="E21" i="8"/>
  <c r="E20" i="8"/>
  <c r="F20" i="8" s="1"/>
  <c r="E19" i="8"/>
  <c r="F19" i="8" s="1"/>
  <c r="E18" i="8"/>
  <c r="F18" i="8" s="1"/>
  <c r="E17" i="8"/>
  <c r="F17" i="8" s="1"/>
  <c r="E16" i="8"/>
  <c r="F16" i="8" s="1"/>
  <c r="E15" i="8"/>
  <c r="G15" i="8" s="1"/>
  <c r="E14" i="8"/>
  <c r="G14" i="8" s="1"/>
  <c r="G13" i="8"/>
  <c r="E13" i="8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K23" i="7"/>
  <c r="J23" i="7"/>
  <c r="I23" i="7"/>
  <c r="H23" i="7"/>
  <c r="D23" i="7"/>
  <c r="C23" i="7"/>
  <c r="E22" i="7"/>
  <c r="F22" i="7" s="1"/>
  <c r="E21" i="7"/>
  <c r="F21" i="7" s="1"/>
  <c r="F20" i="7"/>
  <c r="E20" i="7"/>
  <c r="E19" i="7"/>
  <c r="F19" i="7" s="1"/>
  <c r="E18" i="7"/>
  <c r="F18" i="7" s="1"/>
  <c r="E17" i="7"/>
  <c r="F17" i="7" s="1"/>
  <c r="F16" i="7"/>
  <c r="E16" i="7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G8" i="7"/>
  <c r="E8" i="7"/>
  <c r="E7" i="7"/>
  <c r="G7" i="7" s="1"/>
  <c r="E6" i="7"/>
  <c r="G6" i="7" s="1"/>
  <c r="E5" i="7"/>
  <c r="G5" i="7" s="1"/>
  <c r="G4" i="7"/>
  <c r="E4" i="7"/>
  <c r="E3" i="7"/>
  <c r="D16" i="6"/>
  <c r="C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K23" i="5"/>
  <c r="J23" i="5"/>
  <c r="I23" i="5"/>
  <c r="H23" i="5"/>
  <c r="D23" i="5"/>
  <c r="C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K23" i="1"/>
  <c r="J23" i="1"/>
  <c r="I23" i="1"/>
  <c r="H23" i="1"/>
  <c r="D23" i="1"/>
  <c r="C23" i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I23" i="4"/>
  <c r="H23" i="4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3" i="4"/>
  <c r="G3" i="4" s="1"/>
  <c r="K23" i="4"/>
  <c r="J23" i="4"/>
  <c r="D23" i="4"/>
  <c r="C23" i="4"/>
  <c r="B26" i="18" l="1"/>
  <c r="E23" i="18"/>
  <c r="G3" i="18"/>
  <c r="F23" i="18"/>
  <c r="G23" i="18"/>
  <c r="E23" i="17"/>
  <c r="F23" i="17"/>
  <c r="G23" i="17"/>
  <c r="F23" i="16"/>
  <c r="E23" i="16"/>
  <c r="G3" i="16"/>
  <c r="G23" i="16" s="1"/>
  <c r="F23" i="15"/>
  <c r="E23" i="15"/>
  <c r="G3" i="15"/>
  <c r="G23" i="15" s="1"/>
  <c r="E23" i="14"/>
  <c r="G3" i="14"/>
  <c r="F23" i="14"/>
  <c r="G23" i="14"/>
  <c r="E23" i="13"/>
  <c r="F23" i="13"/>
  <c r="G3" i="13"/>
  <c r="G23" i="13"/>
  <c r="F23" i="12"/>
  <c r="E23" i="12"/>
  <c r="G3" i="12"/>
  <c r="G23" i="12" s="1"/>
  <c r="E23" i="11"/>
  <c r="F23" i="11"/>
  <c r="G4" i="11"/>
  <c r="G23" i="11" s="1"/>
  <c r="F22" i="10"/>
  <c r="G22" i="10"/>
  <c r="E22" i="10"/>
  <c r="E23" i="9"/>
  <c r="F23" i="9"/>
  <c r="G3" i="9"/>
  <c r="G23" i="9" s="1"/>
  <c r="E23" i="8"/>
  <c r="F23" i="8"/>
  <c r="G3" i="8"/>
  <c r="G23" i="8"/>
  <c r="E23" i="7"/>
  <c r="F23" i="7"/>
  <c r="G3" i="7"/>
  <c r="G23" i="7" s="1"/>
  <c r="E16" i="6"/>
  <c r="E23" i="5"/>
  <c r="F23" i="5"/>
  <c r="G3" i="5"/>
  <c r="G23" i="5" s="1"/>
  <c r="E23" i="1"/>
  <c r="F23" i="1"/>
  <c r="G3" i="1"/>
  <c r="G23" i="1" s="1"/>
  <c r="G23" i="4"/>
  <c r="F23" i="4"/>
  <c r="E23" i="4"/>
  <c r="B29" i="18" l="1"/>
  <c r="B27" i="18"/>
</calcChain>
</file>

<file path=xl/sharedStrings.xml><?xml version="1.0" encoding="utf-8"?>
<sst xmlns="http://schemas.openxmlformats.org/spreadsheetml/2006/main" count="763" uniqueCount="112">
  <si>
    <t>Intervention</t>
  </si>
  <si>
    <t>Control</t>
  </si>
  <si>
    <t>Participant</t>
  </si>
  <si>
    <t>Group</t>
  </si>
  <si>
    <t>Pre_sf12pcs</t>
  </si>
  <si>
    <t>Post_sf12pcs</t>
  </si>
  <si>
    <t>AVERAGES</t>
  </si>
  <si>
    <t>Pre_intervention</t>
  </si>
  <si>
    <t>Pre_Control</t>
  </si>
  <si>
    <t>Post_intervention</t>
  </si>
  <si>
    <t>Post_Control</t>
  </si>
  <si>
    <t>Difference Post-Pre</t>
  </si>
  <si>
    <t>Data of sf12pcs values</t>
  </si>
  <si>
    <t>ParticipantCode</t>
  </si>
  <si>
    <t>Time</t>
  </si>
  <si>
    <t>Gender_1M_2F</t>
  </si>
  <si>
    <t>EDU_1Primary_2Seconday_3Tertiary</t>
  </si>
  <si>
    <t>Living_with_1Single_2Married_3living_together</t>
  </si>
  <si>
    <t>Height</t>
  </si>
  <si>
    <t>Weight</t>
  </si>
  <si>
    <t>Waist_Circ</t>
  </si>
  <si>
    <t>VO2_Max</t>
  </si>
  <si>
    <t>Pulse</t>
  </si>
  <si>
    <t>BP_SYS</t>
  </si>
  <si>
    <t>BP_DIA</t>
  </si>
  <si>
    <t>SF12PCS</t>
  </si>
  <si>
    <t>SF12MCS</t>
  </si>
  <si>
    <t>BREF_PHYS</t>
  </si>
  <si>
    <t>BREF_PSYCHOL</t>
  </si>
  <si>
    <t>BREF_SOCIAL</t>
  </si>
  <si>
    <t>BREF_ENVIR</t>
  </si>
  <si>
    <t>GAD_Score</t>
  </si>
  <si>
    <t>Self_Efficacy_Exercise_SEE</t>
  </si>
  <si>
    <t>PERMA_Emotion</t>
  </si>
  <si>
    <t>PERMA_Engagement</t>
  </si>
  <si>
    <t>PERMA_Relationships</t>
  </si>
  <si>
    <t>PERMA_Meaning</t>
  </si>
  <si>
    <t>PERMA_Accomplishment</t>
  </si>
  <si>
    <t>PERMA_Health</t>
  </si>
  <si>
    <t>PERMA_Neg_Emotion</t>
  </si>
  <si>
    <t>PERMA_WellBeing</t>
  </si>
  <si>
    <t>Pre</t>
  </si>
  <si>
    <t>Female</t>
  </si>
  <si>
    <t>Tertiary</t>
  </si>
  <si>
    <t>Single</t>
  </si>
  <si>
    <t>Male</t>
  </si>
  <si>
    <t>Not Married Living with Partner</t>
  </si>
  <si>
    <t>High School</t>
  </si>
  <si>
    <t>Married</t>
  </si>
  <si>
    <t>Post</t>
  </si>
  <si>
    <t>Data of sf12mcs values</t>
  </si>
  <si>
    <t>Pre_sf12mcs</t>
  </si>
  <si>
    <t>Post_sf12mcs</t>
  </si>
  <si>
    <t>Data of BREF_PHYS values</t>
  </si>
  <si>
    <t>Pre_BREF_PHYS</t>
  </si>
  <si>
    <t>Post_BREF_PHYS</t>
  </si>
  <si>
    <t>Difference Post-Pre Control</t>
  </si>
  <si>
    <t>Difference Post-Pre Intervention</t>
  </si>
  <si>
    <t>Data of BREF_PSYCHOL values</t>
  </si>
  <si>
    <t>Pre_BREF_PSYCHOL</t>
  </si>
  <si>
    <t>Post_BREF_PSYCHOL</t>
  </si>
  <si>
    <t>Pre_BREF_SOCIAL</t>
  </si>
  <si>
    <t>Post_BREF_SOCIAL</t>
  </si>
  <si>
    <t>Data of BREF_SOCIAL values</t>
  </si>
  <si>
    <t>Data of BREF_ENVIR values</t>
  </si>
  <si>
    <t>Pre_BREF_ENVIR</t>
  </si>
  <si>
    <t>Post_BREF_ENVIR</t>
  </si>
  <si>
    <t>Data of GAD_Score values</t>
  </si>
  <si>
    <t>Pre_GAD_SCORE</t>
  </si>
  <si>
    <t>Post_GAD_SCORE</t>
  </si>
  <si>
    <t>Pre_Self_Efficacy_Exercise_SEE</t>
  </si>
  <si>
    <t>Post_Self_Efficacy_Exercise_SEE</t>
  </si>
  <si>
    <t>Obs! Participant 211 removed since no Pre value.</t>
  </si>
  <si>
    <t>Data of PERMA_Emotion values</t>
  </si>
  <si>
    <t>Pre_PERMA_Emotion</t>
  </si>
  <si>
    <t>Post_PERMA_Emotion</t>
  </si>
  <si>
    <t>Check values</t>
  </si>
  <si>
    <t>Intercept</t>
  </si>
  <si>
    <t>GroupIntervention</t>
  </si>
  <si>
    <t xml:space="preserve">Time:GroupIntervention </t>
  </si>
  <si>
    <t>Data of PERMA_Engagement values</t>
  </si>
  <si>
    <t>Pre_PERMA_Engagement</t>
  </si>
  <si>
    <t>Post_PERMA_Engagement</t>
  </si>
  <si>
    <t>Data of PERMA_Relationships values</t>
  </si>
  <si>
    <t>Pre_PERMA_Relationships</t>
  </si>
  <si>
    <t>Post_PERMA_Relationships</t>
  </si>
  <si>
    <t>Data of PERMA_Meaning values</t>
  </si>
  <si>
    <t>Pre_PERMA_Meaning</t>
  </si>
  <si>
    <t>Post_PERMA_Meaning</t>
  </si>
  <si>
    <t>Data of PERMA_Accomplisment values</t>
  </si>
  <si>
    <t>Pre_PERMA_Accomplisment</t>
  </si>
  <si>
    <t>Post_PERMA_Accomplishment</t>
  </si>
  <si>
    <t>Data of PERMA_Health values</t>
  </si>
  <si>
    <t>Pre_PERMA_Health</t>
  </si>
  <si>
    <t>Post_PERMA_Health</t>
  </si>
  <si>
    <t>Data of PERMA_Neg_Emotion values</t>
  </si>
  <si>
    <t>Pre_PERMA_Neg_Emotions</t>
  </si>
  <si>
    <t>Post_PERMA_Neg_Emotions</t>
  </si>
  <si>
    <t>Data of PERMA_WellBeing values</t>
  </si>
  <si>
    <t>Pre_PERMA_WellBeing</t>
  </si>
  <si>
    <t>Post_PERMA_WellBeing</t>
  </si>
  <si>
    <t>pMean</t>
  </si>
  <si>
    <t>Green values for R quality control</t>
  </si>
  <si>
    <t>Grand mean</t>
  </si>
  <si>
    <t>adj</t>
  </si>
  <si>
    <t>This is mean of all scores</t>
  </si>
  <si>
    <t>This is mean of participant's pre and post values</t>
  </si>
  <si>
    <t>pre_adj</t>
  </si>
  <si>
    <t>This is grand mean - pMean = adjustment value</t>
  </si>
  <si>
    <t>post_adj</t>
  </si>
  <si>
    <t>This is post value + adjustment value (Post_sf12mcs + adj)</t>
  </si>
  <si>
    <t>This is pre value + adjustment value (Pre_sf12mcs + adj)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</si>
</sst>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00"/>
    <numFmt numFmtId="166" formatCode="0.0"/>
    <numFmt numFmtId="167" formatCode="0.00000"/>
    <numFmt numFmtId="168" formatCode="0.0000000"/>
    <numFmt numFmtId="169" formatCode="#,##0.00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64" fontId="1" fillId="0" borderId="1" xfId="2" applyNumberFormat="1" applyBorder="1"/>
    <xf numFmtId="0" fontId="2" fillId="0" borderId="0" xfId="0" applyFont="1"/>
    <xf numFmtId="3" fontId="1" fillId="0" borderId="0" xfId="2" applyNumberFormat="1"/>
    <xf numFmtId="164" fontId="1" fillId="0" borderId="0" xfId="2" applyNumberFormat="1"/>
    <xf numFmtId="3" fontId="1" fillId="0" borderId="2" xfId="2" applyNumberFormat="1" applyBorder="1"/>
    <xf numFmtId="164" fontId="1" fillId="0" borderId="2" xfId="2" applyNumberFormat="1" applyBorder="1"/>
    <xf numFmtId="0" fontId="0" fillId="0" borderId="2" xfId="0" applyBorder="1"/>
    <xf numFmtId="0" fontId="0" fillId="0" borderId="3" xfId="0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3" fontId="0" fillId="0" borderId="1" xfId="0" applyNumberFormat="1" applyBorder="1"/>
    <xf numFmtId="3" fontId="0" fillId="0" borderId="3" xfId="0" applyNumberFormat="1" applyBorder="1"/>
    <xf numFmtId="0" fontId="0" fillId="3" borderId="1" xfId="0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0" fontId="0" fillId="4" borderId="1" xfId="0" applyFill="1" applyBorder="1"/>
    <xf numFmtId="0" fontId="0" fillId="4" borderId="3" xfId="0" applyFill="1" applyBorder="1"/>
    <xf numFmtId="0" fontId="2" fillId="0" borderId="3" xfId="0" applyFont="1" applyBorder="1"/>
    <xf numFmtId="0" fontId="0" fillId="0" borderId="4" xfId="0" applyBorder="1"/>
    <xf numFmtId="0" fontId="3" fillId="3" borderId="1" xfId="0" applyFont="1" applyFill="1" applyBorder="1"/>
    <xf numFmtId="0" fontId="3" fillId="4" borderId="1" xfId="0" applyFont="1" applyFill="1" applyBorder="1"/>
    <xf numFmtId="3" fontId="1" fillId="0" borderId="1" xfId="2" applyNumberFormat="1" applyBorder="1"/>
    <xf numFmtId="3" fontId="1" fillId="0" borderId="3" xfId="2" applyNumberFormat="1" applyBorder="1"/>
    <xf numFmtId="0" fontId="0" fillId="0" borderId="5" xfId="0" applyBorder="1"/>
    <xf numFmtId="0" fontId="0" fillId="3" borderId="5" xfId="0" applyFill="1" applyBorder="1"/>
    <xf numFmtId="3" fontId="1" fillId="0" borderId="5" xfId="2" applyNumberFormat="1" applyBorder="1"/>
    <xf numFmtId="3" fontId="0" fillId="0" borderId="5" xfId="0" applyNumberFormat="1" applyBorder="1"/>
    <xf numFmtId="0" fontId="4" fillId="0" borderId="0" xfId="0" applyFont="1"/>
    <xf numFmtId="165" fontId="3" fillId="3" borderId="1" xfId="0" applyNumberFormat="1" applyFont="1" applyFill="1" applyBorder="1"/>
    <xf numFmtId="165" fontId="3" fillId="4" borderId="1" xfId="0" applyNumberFormat="1" applyFont="1" applyFill="1" applyBorder="1"/>
    <xf numFmtId="164" fontId="1" fillId="0" borderId="3" xfId="2" applyNumberFormat="1" applyBorder="1"/>
    <xf numFmtId="164" fontId="1" fillId="0" borderId="5" xfId="2" applyNumberFormat="1" applyBorder="1"/>
    <xf numFmtId="165" fontId="0" fillId="0" borderId="1" xfId="0" applyNumberFormat="1" applyBorder="1"/>
    <xf numFmtId="0" fontId="0" fillId="5" borderId="1" xfId="0" applyFill="1" applyBorder="1"/>
    <xf numFmtId="0" fontId="3" fillId="0" borderId="1" xfId="0" applyFont="1" applyBorder="1"/>
    <xf numFmtId="0" fontId="0" fillId="0" borderId="6" xfId="0" applyBorder="1"/>
    <xf numFmtId="0" fontId="0" fillId="3" borderId="6" xfId="0" applyFill="1" applyBorder="1"/>
    <xf numFmtId="164" fontId="1" fillId="0" borderId="6" xfId="2" applyNumberFormat="1" applyBorder="1"/>
    <xf numFmtId="3" fontId="0" fillId="0" borderId="6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6" fontId="0" fillId="0" borderId="6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3" fillId="0" borderId="0" xfId="0" applyFont="1"/>
    <xf numFmtId="165" fontId="0" fillId="0" borderId="0" xfId="0" applyNumberFormat="1"/>
    <xf numFmtId="4" fontId="0" fillId="0" borderId="1" xfId="0" applyNumberFormat="1" applyBorder="1"/>
    <xf numFmtId="167" fontId="3" fillId="0" borderId="0" xfId="0" applyNumberFormat="1" applyFont="1"/>
    <xf numFmtId="168" fontId="0" fillId="0" borderId="1" xfId="0" applyNumberFormat="1" applyBorder="1"/>
    <xf numFmtId="169" fontId="0" fillId="0" borderId="1" xfId="0" applyNumberFormat="1" applyBorder="1"/>
  </cellXfs>
  <cellStyles count="3">
    <cellStyle name="Comma 2" xfId="2" xr:uid="{FF44C70D-CF1A-4D6C-9A12-5C3BE61F88F3}"/>
    <cellStyle name="Normal" xfId="0" builtinId="0"/>
    <cellStyle name="Normal 2" xfId="1" xr:uid="{D8919095-4127-466A-B466-9E5E4714C751}"/>
  </cellStyles>
  <dxfs count="0"/>
  <tableStyles count="0" defaultTableStyle="TableStyleMedium2" defaultPivotStyle="PivotStyleLight16"/>
  <colors>
    <mruColors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24</xdr:row>
      <xdr:rowOff>19050</xdr:rowOff>
    </xdr:from>
    <xdr:to>
      <xdr:col>5</xdr:col>
      <xdr:colOff>1420016</xdr:colOff>
      <xdr:row>31</xdr:row>
      <xdr:rowOff>95447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9CAF5-FCF0-196E-6A1D-C47C662F6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4705350"/>
          <a:ext cx="5668166" cy="1409897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161925</xdr:rowOff>
    </xdr:from>
    <xdr:to>
      <xdr:col>8</xdr:col>
      <xdr:colOff>1019779</xdr:colOff>
      <xdr:row>44</xdr:row>
      <xdr:rowOff>172010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063777-883B-6D46-8A56-A78BA4B8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4657725"/>
          <a:ext cx="4324954" cy="40105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1524000</xdr:colOff>
      <xdr:row>24</xdr:row>
      <xdr:rowOff>19050</xdr:rowOff>
    </xdr:from>
    <xdr:to>
      <xdr:col>8</xdr:col>
      <xdr:colOff>905471</xdr:colOff>
      <xdr:row>45</xdr:row>
      <xdr:rowOff>172030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134D2E-AA81-34D2-B95E-40C16FD3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4714875"/>
          <a:ext cx="4267796" cy="4153480"/>
        </a:xfrm>
        <a:prstGeom prst="rect">
          <a:avLst/>
        </a:prstGeom>
      </xdr:spPr>
    </xdr:pic>
    <xdr:clientData/>
  </xdr:twoCellAnchor>
  <xdr:twoCellAnchor editAs="oneCell">
    <xdr:from>
      <xdr:col>2</xdr:col>
      <xdr:colOff>159525</xdr:colOff>
      <xdr:row>24</xdr:row>
      <xdr:rowOff>26175</xdr:rowOff>
    </xdr:from>
    <xdr:to>
      <xdr:col>5</xdr:col>
      <xdr:colOff>684195</xdr:colOff>
      <xdr:row>31</xdr:row>
      <xdr:rowOff>102572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7D0104-369E-282C-A1D8-47B047EB3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225" y="4722000"/>
          <a:ext cx="5696745" cy="1409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971550</xdr:colOff>
      <xdr:row>24</xdr:row>
      <xdr:rowOff>0</xdr:rowOff>
    </xdr:from>
    <xdr:to>
      <xdr:col>7</xdr:col>
      <xdr:colOff>1305497</xdr:colOff>
      <xdr:row>44</xdr:row>
      <xdr:rowOff>172006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5D18C-C323-89E2-3B9D-5DC7DA544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695825"/>
          <a:ext cx="4096322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178575</xdr:colOff>
      <xdr:row>23</xdr:row>
      <xdr:rowOff>140475</xdr:rowOff>
    </xdr:from>
    <xdr:to>
      <xdr:col>5</xdr:col>
      <xdr:colOff>360349</xdr:colOff>
      <xdr:row>30</xdr:row>
      <xdr:rowOff>159714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2476D7-D0D4-0692-986A-953736DD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900" y="4645800"/>
          <a:ext cx="5725324" cy="13527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24</xdr:row>
      <xdr:rowOff>47625</xdr:rowOff>
    </xdr:from>
    <xdr:to>
      <xdr:col>8</xdr:col>
      <xdr:colOff>505421</xdr:colOff>
      <xdr:row>45</xdr:row>
      <xdr:rowOff>29131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4694F-68D6-02A1-BCEA-B1A6908BE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4743450"/>
          <a:ext cx="4267796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359550</xdr:colOff>
      <xdr:row>24</xdr:row>
      <xdr:rowOff>26175</xdr:rowOff>
    </xdr:from>
    <xdr:to>
      <xdr:col>5</xdr:col>
      <xdr:colOff>912803</xdr:colOff>
      <xdr:row>31</xdr:row>
      <xdr:rowOff>16835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A044EF-813D-C940-2F20-B40F17AC7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925" y="4722000"/>
          <a:ext cx="5753903" cy="1324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1790700</xdr:colOff>
      <xdr:row>23</xdr:row>
      <xdr:rowOff>171450</xdr:rowOff>
    </xdr:from>
    <xdr:to>
      <xdr:col>8</xdr:col>
      <xdr:colOff>600655</xdr:colOff>
      <xdr:row>45</xdr:row>
      <xdr:rowOff>19614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568033-D254-1285-8AA2-51ACEE2EB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676775"/>
          <a:ext cx="4153480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226200</xdr:colOff>
      <xdr:row>23</xdr:row>
      <xdr:rowOff>178575</xdr:rowOff>
    </xdr:from>
    <xdr:to>
      <xdr:col>5</xdr:col>
      <xdr:colOff>1208078</xdr:colOff>
      <xdr:row>31</xdr:row>
      <xdr:rowOff>7314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133073-9C5C-16B3-8DA6-D52B7167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4175" y="4683900"/>
          <a:ext cx="5753903" cy="13527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24</xdr:row>
      <xdr:rowOff>19050</xdr:rowOff>
    </xdr:from>
    <xdr:to>
      <xdr:col>7</xdr:col>
      <xdr:colOff>1115001</xdr:colOff>
      <xdr:row>45</xdr:row>
      <xdr:rowOff>57714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135DD0-9C0B-418F-500C-651CB386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4714875"/>
          <a:ext cx="4124901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302400</xdr:colOff>
      <xdr:row>23</xdr:row>
      <xdr:rowOff>188100</xdr:rowOff>
    </xdr:from>
    <xdr:to>
      <xdr:col>5</xdr:col>
      <xdr:colOff>855657</xdr:colOff>
      <xdr:row>31</xdr:row>
      <xdr:rowOff>73997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CACF13-406B-B55C-5B4D-CA43D30C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775" y="4693425"/>
          <a:ext cx="5782482" cy="14098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1819275</xdr:colOff>
      <xdr:row>23</xdr:row>
      <xdr:rowOff>171450</xdr:rowOff>
    </xdr:from>
    <xdr:to>
      <xdr:col>8</xdr:col>
      <xdr:colOff>657809</xdr:colOff>
      <xdr:row>44</xdr:row>
      <xdr:rowOff>181535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3C717-8D00-5340-5D5A-30D4A4469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676775"/>
          <a:ext cx="4182059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311925</xdr:colOff>
      <xdr:row>24</xdr:row>
      <xdr:rowOff>16650</xdr:rowOff>
    </xdr:from>
    <xdr:to>
      <xdr:col>5</xdr:col>
      <xdr:colOff>1208058</xdr:colOff>
      <xdr:row>31</xdr:row>
      <xdr:rowOff>35889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7A2741-DD75-1894-868A-79C2CEDF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750" y="4712475"/>
          <a:ext cx="5611008" cy="1352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23</xdr:row>
      <xdr:rowOff>171450</xdr:rowOff>
    </xdr:from>
    <xdr:to>
      <xdr:col>9</xdr:col>
      <xdr:colOff>1076917</xdr:colOff>
      <xdr:row>44</xdr:row>
      <xdr:rowOff>181535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F68BA-333F-B33B-FEDB-CB863DDB9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4667250"/>
          <a:ext cx="4239217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23</xdr:row>
      <xdr:rowOff>171450</xdr:rowOff>
    </xdr:from>
    <xdr:to>
      <xdr:col>6</xdr:col>
      <xdr:colOff>448462</xdr:colOff>
      <xdr:row>31</xdr:row>
      <xdr:rowOff>28768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ACB0CF-FF4E-F6FB-351A-C0B5CD3A5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4667250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1685925</xdr:colOff>
      <xdr:row>23</xdr:row>
      <xdr:rowOff>171450</xdr:rowOff>
    </xdr:from>
    <xdr:to>
      <xdr:col>8</xdr:col>
      <xdr:colOff>124421</xdr:colOff>
      <xdr:row>44</xdr:row>
      <xdr:rowOff>124377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CD6F84-C76D-B1D5-0309-66101251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0" y="4667250"/>
          <a:ext cx="4267796" cy="3953427"/>
        </a:xfrm>
        <a:prstGeom prst="rect">
          <a:avLst/>
        </a:prstGeom>
      </xdr:spPr>
    </xdr:pic>
    <xdr:clientData/>
  </xdr:twoCellAnchor>
  <xdr:twoCellAnchor editAs="oneCell">
    <xdr:from>
      <xdr:col>2</xdr:col>
      <xdr:colOff>178575</xdr:colOff>
      <xdr:row>23</xdr:row>
      <xdr:rowOff>178575</xdr:rowOff>
    </xdr:from>
    <xdr:to>
      <xdr:col>5</xdr:col>
      <xdr:colOff>1417604</xdr:colOff>
      <xdr:row>31</xdr:row>
      <xdr:rowOff>64472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FFF44-234A-4C73-A5BF-B4CAE32DA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5100" y="4674375"/>
          <a:ext cx="5582429" cy="1409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1619250</xdr:colOff>
      <xdr:row>23</xdr:row>
      <xdr:rowOff>152400</xdr:rowOff>
    </xdr:from>
    <xdr:to>
      <xdr:col>8</xdr:col>
      <xdr:colOff>257783</xdr:colOff>
      <xdr:row>44</xdr:row>
      <xdr:rowOff>133906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6A5BAF-8108-F7BE-9A3D-3CED8A55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4648200"/>
          <a:ext cx="4353533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23</xdr:row>
      <xdr:rowOff>188100</xdr:rowOff>
    </xdr:from>
    <xdr:to>
      <xdr:col>5</xdr:col>
      <xdr:colOff>1350941</xdr:colOff>
      <xdr:row>31</xdr:row>
      <xdr:rowOff>45418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3F90A2-CAD7-2D04-DDDC-896BB320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25" y="4683900"/>
          <a:ext cx="5668166" cy="13813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23</xdr:row>
      <xdr:rowOff>123825</xdr:rowOff>
    </xdr:from>
    <xdr:to>
      <xdr:col>8</xdr:col>
      <xdr:colOff>1048346</xdr:colOff>
      <xdr:row>44</xdr:row>
      <xdr:rowOff>133910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8CF59-F32D-2FC8-85E9-9CF66A00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4619625"/>
          <a:ext cx="4267796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359550</xdr:colOff>
      <xdr:row>24</xdr:row>
      <xdr:rowOff>26175</xdr:rowOff>
    </xdr:from>
    <xdr:to>
      <xdr:col>6</xdr:col>
      <xdr:colOff>303183</xdr:colOff>
      <xdr:row>31</xdr:row>
      <xdr:rowOff>102572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0B061B-EED6-6997-3C42-33322AE55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675" y="4712475"/>
          <a:ext cx="5611008" cy="14098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23</xdr:row>
      <xdr:rowOff>161925</xdr:rowOff>
    </xdr:from>
    <xdr:to>
      <xdr:col>9</xdr:col>
      <xdr:colOff>57738</xdr:colOff>
      <xdr:row>45</xdr:row>
      <xdr:rowOff>124405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6AC4AB-2E4A-4FD0-B40D-6568E6E30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4657725"/>
          <a:ext cx="4210638" cy="4153480"/>
        </a:xfrm>
        <a:prstGeom prst="rect">
          <a:avLst/>
        </a:prstGeom>
      </xdr:spPr>
    </xdr:pic>
    <xdr:clientData/>
  </xdr:twoCellAnchor>
  <xdr:twoCellAnchor editAs="oneCell">
    <xdr:from>
      <xdr:col>2</xdr:col>
      <xdr:colOff>235725</xdr:colOff>
      <xdr:row>24</xdr:row>
      <xdr:rowOff>7125</xdr:rowOff>
    </xdr:from>
    <xdr:to>
      <xdr:col>5</xdr:col>
      <xdr:colOff>1817662</xdr:colOff>
      <xdr:row>30</xdr:row>
      <xdr:rowOff>159706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DF0FFE-FB16-0DA1-E2FF-4443890D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275" y="4693425"/>
          <a:ext cx="5639587" cy="12955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22</xdr:row>
      <xdr:rowOff>180975</xdr:rowOff>
    </xdr:from>
    <xdr:to>
      <xdr:col>7</xdr:col>
      <xdr:colOff>1153129</xdr:colOff>
      <xdr:row>43</xdr:row>
      <xdr:rowOff>162481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315F0-8608-B11B-9B28-4E2EBB81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476750"/>
          <a:ext cx="4324954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311925</xdr:colOff>
      <xdr:row>22</xdr:row>
      <xdr:rowOff>188100</xdr:rowOff>
    </xdr:from>
    <xdr:to>
      <xdr:col>5</xdr:col>
      <xdr:colOff>65062</xdr:colOff>
      <xdr:row>30</xdr:row>
      <xdr:rowOff>45418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CA2DF2-F22F-D9BF-30BA-FB60EDE6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325" y="4483875"/>
          <a:ext cx="5639587" cy="13813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24</xdr:row>
      <xdr:rowOff>19050</xdr:rowOff>
    </xdr:from>
    <xdr:to>
      <xdr:col>8</xdr:col>
      <xdr:colOff>629242</xdr:colOff>
      <xdr:row>45</xdr:row>
      <xdr:rowOff>57714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65B5-710F-6272-711C-135762E66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4695825"/>
          <a:ext cx="4239217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23</xdr:row>
      <xdr:rowOff>130950</xdr:rowOff>
    </xdr:from>
    <xdr:to>
      <xdr:col>5</xdr:col>
      <xdr:colOff>1865303</xdr:colOff>
      <xdr:row>31</xdr:row>
      <xdr:rowOff>16847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415344-54D9-6DE8-8F47-CBA5FBA82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1350" y="4617225"/>
          <a:ext cx="5753903" cy="1409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24</xdr:row>
      <xdr:rowOff>9525</xdr:rowOff>
    </xdr:from>
    <xdr:to>
      <xdr:col>7</xdr:col>
      <xdr:colOff>1353134</xdr:colOff>
      <xdr:row>45</xdr:row>
      <xdr:rowOff>105347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81F79-23D1-A7CB-920F-9B8E2EC9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4705350"/>
          <a:ext cx="4182059" cy="4096322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23</xdr:row>
      <xdr:rowOff>178575</xdr:rowOff>
    </xdr:from>
    <xdr:to>
      <xdr:col>5</xdr:col>
      <xdr:colOff>950895</xdr:colOff>
      <xdr:row>31</xdr:row>
      <xdr:rowOff>7314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4B0F61-E328-66A0-68D7-F922F5D0F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150" y="4683900"/>
          <a:ext cx="5696745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DFB5-690D-4E15-83E2-55B9A6748875}">
  <sheetPr codeName="Sheet1"/>
  <dimension ref="A1:K29"/>
  <sheetViews>
    <sheetView workbookViewId="0">
      <selection activeCell="G23" sqref="G23"/>
    </sheetView>
  </sheetViews>
  <sheetFormatPr defaultRowHeight="15" x14ac:dyDescent="0.25"/>
  <cols>
    <col min="1" max="1" width="22.7109375" customWidth="1"/>
    <col min="2" max="2" width="15.85546875" customWidth="1"/>
    <col min="3" max="3" width="18.42578125" customWidth="1"/>
    <col min="4" max="4" width="23.28515625" customWidth="1"/>
    <col min="5" max="5" width="26.28515625" customWidth="1"/>
    <col min="6" max="6" width="28.85546875" customWidth="1"/>
    <col min="7" max="7" width="33.140625" customWidth="1"/>
    <col min="8" max="8" width="17.28515625" customWidth="1"/>
    <col min="9" max="9" width="25" customWidth="1"/>
    <col min="10" max="11" width="18.140625" customWidth="1"/>
  </cols>
  <sheetData>
    <row r="1" spans="1:11" ht="23.25" x14ac:dyDescent="0.35">
      <c r="A1" s="3" t="s">
        <v>12</v>
      </c>
      <c r="J1" s="30" t="s">
        <v>41</v>
      </c>
    </row>
    <row r="2" spans="1:11" x14ac:dyDescent="0.25">
      <c r="A2" s="10" t="s">
        <v>2</v>
      </c>
      <c r="B2" s="10" t="s">
        <v>3</v>
      </c>
      <c r="C2" s="10" t="s">
        <v>4</v>
      </c>
      <c r="D2" s="10" t="s">
        <v>5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60.6</v>
      </c>
      <c r="D3" s="2">
        <v>52.4</v>
      </c>
      <c r="E3" s="13">
        <f>D3-C3</f>
        <v>-8.2000000000000028</v>
      </c>
      <c r="F3" s="1"/>
      <c r="G3" s="13">
        <f>E3</f>
        <v>-8.2000000000000028</v>
      </c>
      <c r="H3" s="2">
        <v>60.6</v>
      </c>
      <c r="I3" s="1"/>
      <c r="J3" s="2">
        <v>52.4</v>
      </c>
      <c r="K3" s="1"/>
    </row>
    <row r="4" spans="1:11" x14ac:dyDescent="0.25">
      <c r="A4" s="1">
        <v>102</v>
      </c>
      <c r="B4" s="18" t="s">
        <v>0</v>
      </c>
      <c r="C4" s="2">
        <v>41.8</v>
      </c>
      <c r="D4" s="2">
        <v>52.1</v>
      </c>
      <c r="E4" s="13">
        <f t="shared" ref="E4:E22" si="0">D4-C4</f>
        <v>10.300000000000004</v>
      </c>
      <c r="F4" s="1"/>
      <c r="G4" s="13">
        <f t="shared" ref="G4:G15" si="1">E4</f>
        <v>10.300000000000004</v>
      </c>
      <c r="H4" s="2">
        <v>41.8</v>
      </c>
      <c r="I4" s="1"/>
      <c r="J4" s="2">
        <v>52.1</v>
      </c>
      <c r="K4" s="1"/>
    </row>
    <row r="5" spans="1:11" x14ac:dyDescent="0.25">
      <c r="A5" s="1">
        <v>105</v>
      </c>
      <c r="B5" s="18" t="s">
        <v>0</v>
      </c>
      <c r="C5" s="2">
        <v>27.5</v>
      </c>
      <c r="D5" s="2">
        <v>52.3</v>
      </c>
      <c r="E5" s="13">
        <f t="shared" si="0"/>
        <v>24.799999999999997</v>
      </c>
      <c r="F5" s="1"/>
      <c r="G5" s="13">
        <f t="shared" si="1"/>
        <v>24.799999999999997</v>
      </c>
      <c r="H5" s="2">
        <v>27.5</v>
      </c>
      <c r="I5" s="1"/>
      <c r="J5" s="2">
        <v>52.3</v>
      </c>
      <c r="K5" s="1"/>
    </row>
    <row r="6" spans="1:11" x14ac:dyDescent="0.25">
      <c r="A6" s="1">
        <v>106</v>
      </c>
      <c r="B6" s="18" t="s">
        <v>0</v>
      </c>
      <c r="C6" s="2">
        <v>52.7</v>
      </c>
      <c r="D6" s="2">
        <v>56.5</v>
      </c>
      <c r="E6" s="13">
        <f t="shared" si="0"/>
        <v>3.7999999999999972</v>
      </c>
      <c r="F6" s="1"/>
      <c r="G6" s="13">
        <f t="shared" si="1"/>
        <v>3.7999999999999972</v>
      </c>
      <c r="H6" s="2">
        <v>52.7</v>
      </c>
      <c r="I6" s="1"/>
      <c r="J6" s="2">
        <v>56.5</v>
      </c>
      <c r="K6" s="1"/>
    </row>
    <row r="7" spans="1:11" x14ac:dyDescent="0.25">
      <c r="A7" s="1">
        <v>107</v>
      </c>
      <c r="B7" s="18" t="s">
        <v>0</v>
      </c>
      <c r="C7" s="2">
        <v>57.2</v>
      </c>
      <c r="D7" s="2">
        <v>64.599999999999994</v>
      </c>
      <c r="E7" s="13">
        <f t="shared" si="0"/>
        <v>7.3999999999999915</v>
      </c>
      <c r="F7" s="1"/>
      <c r="G7" s="13">
        <f t="shared" si="1"/>
        <v>7.3999999999999915</v>
      </c>
      <c r="H7" s="2">
        <v>57.2</v>
      </c>
      <c r="I7" s="1"/>
      <c r="J7" s="2">
        <v>64.599999999999994</v>
      </c>
      <c r="K7" s="1"/>
    </row>
    <row r="8" spans="1:11" x14ac:dyDescent="0.25">
      <c r="A8" s="1">
        <v>108</v>
      </c>
      <c r="B8" s="18" t="s">
        <v>0</v>
      </c>
      <c r="C8" s="2">
        <v>36.200000000000003</v>
      </c>
      <c r="D8" s="2">
        <v>55.1</v>
      </c>
      <c r="E8" s="13">
        <f t="shared" si="0"/>
        <v>18.899999999999999</v>
      </c>
      <c r="F8" s="1"/>
      <c r="G8" s="13">
        <f t="shared" si="1"/>
        <v>18.899999999999999</v>
      </c>
      <c r="H8" s="2">
        <v>36.200000000000003</v>
      </c>
      <c r="I8" s="1"/>
      <c r="J8" s="2">
        <v>55.1</v>
      </c>
      <c r="K8" s="1"/>
    </row>
    <row r="9" spans="1:11" x14ac:dyDescent="0.25">
      <c r="A9" s="1">
        <v>109</v>
      </c>
      <c r="B9" s="18" t="s">
        <v>0</v>
      </c>
      <c r="C9" s="2">
        <v>44.2</v>
      </c>
      <c r="D9" s="2">
        <v>52.3</v>
      </c>
      <c r="E9" s="13">
        <f t="shared" si="0"/>
        <v>8.0999999999999943</v>
      </c>
      <c r="F9" s="1"/>
      <c r="G9" s="13">
        <f t="shared" si="1"/>
        <v>8.0999999999999943</v>
      </c>
      <c r="H9" s="2">
        <v>44.2</v>
      </c>
      <c r="I9" s="1"/>
      <c r="J9" s="2">
        <v>52.3</v>
      </c>
      <c r="K9" s="1"/>
    </row>
    <row r="10" spans="1:11" x14ac:dyDescent="0.25">
      <c r="A10" s="1">
        <v>111</v>
      </c>
      <c r="B10" s="18" t="s">
        <v>0</v>
      </c>
      <c r="C10" s="2">
        <v>35.299999999999997</v>
      </c>
      <c r="D10" s="2">
        <v>53.1</v>
      </c>
      <c r="E10" s="13">
        <f t="shared" si="0"/>
        <v>17.800000000000004</v>
      </c>
      <c r="F10" s="1"/>
      <c r="G10" s="13">
        <f t="shared" si="1"/>
        <v>17.800000000000004</v>
      </c>
      <c r="H10" s="2">
        <v>35.299999999999997</v>
      </c>
      <c r="I10" s="1"/>
      <c r="J10" s="2">
        <v>53.1</v>
      </c>
      <c r="K10" s="1"/>
    </row>
    <row r="11" spans="1:11" x14ac:dyDescent="0.25">
      <c r="A11" s="1">
        <v>112</v>
      </c>
      <c r="B11" s="18" t="s">
        <v>0</v>
      </c>
      <c r="C11" s="2">
        <v>57.5</v>
      </c>
      <c r="D11" s="2">
        <v>57.2</v>
      </c>
      <c r="E11" s="13">
        <f t="shared" si="0"/>
        <v>-0.29999999999999716</v>
      </c>
      <c r="F11" s="1"/>
      <c r="G11" s="13">
        <f t="shared" si="1"/>
        <v>-0.29999999999999716</v>
      </c>
      <c r="H11" s="2">
        <v>57.5</v>
      </c>
      <c r="I11" s="1"/>
      <c r="J11" s="2">
        <v>57.2</v>
      </c>
      <c r="K11" s="1"/>
    </row>
    <row r="12" spans="1:11" x14ac:dyDescent="0.25">
      <c r="A12" s="1">
        <v>113</v>
      </c>
      <c r="B12" s="18" t="s">
        <v>0</v>
      </c>
      <c r="C12" s="2">
        <v>44.3</v>
      </c>
      <c r="D12" s="2">
        <v>56.7</v>
      </c>
      <c r="E12" s="13">
        <f t="shared" si="0"/>
        <v>12.400000000000006</v>
      </c>
      <c r="F12" s="1"/>
      <c r="G12" s="13">
        <f t="shared" si="1"/>
        <v>12.400000000000006</v>
      </c>
      <c r="H12" s="2">
        <v>44.3</v>
      </c>
      <c r="I12" s="1"/>
      <c r="J12" s="2">
        <v>56.7</v>
      </c>
      <c r="K12" s="1"/>
    </row>
    <row r="13" spans="1:11" x14ac:dyDescent="0.25">
      <c r="A13" s="1">
        <v>115</v>
      </c>
      <c r="B13" s="18" t="s">
        <v>0</v>
      </c>
      <c r="C13" s="2">
        <v>47.8</v>
      </c>
      <c r="D13" s="2">
        <v>49.3</v>
      </c>
      <c r="E13" s="13">
        <f t="shared" si="0"/>
        <v>1.5</v>
      </c>
      <c r="F13" s="1"/>
      <c r="G13" s="13">
        <f t="shared" si="1"/>
        <v>1.5</v>
      </c>
      <c r="H13" s="2">
        <v>47.8</v>
      </c>
      <c r="I13" s="1"/>
      <c r="J13" s="2">
        <v>49.3</v>
      </c>
      <c r="K13" s="1"/>
    </row>
    <row r="14" spans="1:11" x14ac:dyDescent="0.25">
      <c r="A14" s="1">
        <v>118</v>
      </c>
      <c r="B14" s="18" t="s">
        <v>0</v>
      </c>
      <c r="C14" s="2">
        <v>29.8</v>
      </c>
      <c r="D14" s="2">
        <v>40</v>
      </c>
      <c r="E14" s="13">
        <f t="shared" si="0"/>
        <v>10.199999999999999</v>
      </c>
      <c r="F14" s="1"/>
      <c r="G14" s="13">
        <f t="shared" si="1"/>
        <v>10.199999999999999</v>
      </c>
      <c r="H14" s="2">
        <v>29.8</v>
      </c>
      <c r="I14" s="1"/>
      <c r="J14" s="2">
        <v>40</v>
      </c>
      <c r="K14" s="1"/>
    </row>
    <row r="15" spans="1:11" ht="15.75" thickBot="1" x14ac:dyDescent="0.3">
      <c r="A15" s="9">
        <v>119</v>
      </c>
      <c r="B15" s="19" t="s">
        <v>0</v>
      </c>
      <c r="C15" s="33">
        <v>60.7</v>
      </c>
      <c r="D15" s="33">
        <v>55.1</v>
      </c>
      <c r="E15" s="14">
        <f t="shared" si="0"/>
        <v>-5.6000000000000014</v>
      </c>
      <c r="F15" s="9"/>
      <c r="G15" s="14">
        <f t="shared" si="1"/>
        <v>-5.6000000000000014</v>
      </c>
      <c r="H15" s="33">
        <v>60.7</v>
      </c>
      <c r="I15" s="9"/>
      <c r="J15" s="33">
        <v>55.1</v>
      </c>
      <c r="K15" s="9"/>
    </row>
    <row r="16" spans="1:11" x14ac:dyDescent="0.25">
      <c r="A16" s="26">
        <v>210</v>
      </c>
      <c r="B16" s="27" t="s">
        <v>1</v>
      </c>
      <c r="C16" s="34">
        <v>33.5</v>
      </c>
      <c r="D16" s="34">
        <v>30.6</v>
      </c>
      <c r="E16" s="29">
        <f t="shared" si="0"/>
        <v>-2.8999999999999986</v>
      </c>
      <c r="F16" s="29">
        <f>E16</f>
        <v>-2.8999999999999986</v>
      </c>
      <c r="G16" s="26"/>
      <c r="H16" s="26"/>
      <c r="I16" s="34">
        <v>33.5</v>
      </c>
      <c r="J16" s="26"/>
      <c r="K16" s="34">
        <v>30.6</v>
      </c>
    </row>
    <row r="17" spans="1:11" x14ac:dyDescent="0.25">
      <c r="A17" s="1">
        <v>211</v>
      </c>
      <c r="B17" s="15" t="s">
        <v>1</v>
      </c>
      <c r="C17" s="2">
        <v>30.6</v>
      </c>
      <c r="D17" s="2">
        <v>18.2</v>
      </c>
      <c r="E17" s="13">
        <f t="shared" si="0"/>
        <v>-12.400000000000002</v>
      </c>
      <c r="F17" s="13">
        <f>E17</f>
        <v>-12.400000000000002</v>
      </c>
      <c r="G17" s="1"/>
      <c r="H17" s="1"/>
      <c r="I17" s="2">
        <v>30.6</v>
      </c>
      <c r="J17" s="1"/>
      <c r="K17" s="2">
        <v>18.2</v>
      </c>
    </row>
    <row r="18" spans="1:11" x14ac:dyDescent="0.25">
      <c r="A18" s="1">
        <v>212</v>
      </c>
      <c r="B18" s="15" t="s">
        <v>1</v>
      </c>
      <c r="C18" s="2">
        <v>51.7</v>
      </c>
      <c r="D18" s="2">
        <v>49.5</v>
      </c>
      <c r="E18" s="13">
        <f t="shared" si="0"/>
        <v>-2.2000000000000028</v>
      </c>
      <c r="F18" s="13">
        <f t="shared" ref="F18:F22" si="2">E18</f>
        <v>-2.2000000000000028</v>
      </c>
      <c r="G18" s="1"/>
      <c r="H18" s="1"/>
      <c r="I18" s="2">
        <v>51.7</v>
      </c>
      <c r="J18" s="1"/>
      <c r="K18" s="2">
        <v>49.5</v>
      </c>
    </row>
    <row r="19" spans="1:11" x14ac:dyDescent="0.25">
      <c r="A19" s="1">
        <v>213</v>
      </c>
      <c r="B19" s="15" t="s">
        <v>1</v>
      </c>
      <c r="C19" s="2">
        <v>37.700000000000003</v>
      </c>
      <c r="D19" s="2">
        <v>30.4</v>
      </c>
      <c r="E19" s="13">
        <f t="shared" si="0"/>
        <v>-7.3000000000000043</v>
      </c>
      <c r="F19" s="13">
        <f t="shared" si="2"/>
        <v>-7.3000000000000043</v>
      </c>
      <c r="G19" s="1"/>
      <c r="H19" s="1"/>
      <c r="I19" s="2">
        <v>37.700000000000003</v>
      </c>
      <c r="J19" s="1"/>
      <c r="K19" s="2">
        <v>30.4</v>
      </c>
    </row>
    <row r="20" spans="1:11" x14ac:dyDescent="0.25">
      <c r="A20" s="1">
        <v>214</v>
      </c>
      <c r="B20" s="15" t="s">
        <v>1</v>
      </c>
      <c r="C20" s="2">
        <v>32.4</v>
      </c>
      <c r="D20" s="2">
        <v>37.700000000000003</v>
      </c>
      <c r="E20" s="13">
        <f t="shared" si="0"/>
        <v>5.3000000000000043</v>
      </c>
      <c r="F20" s="13">
        <f t="shared" si="2"/>
        <v>5.3000000000000043</v>
      </c>
      <c r="G20" s="1"/>
      <c r="H20" s="1"/>
      <c r="I20" s="2">
        <v>32.4</v>
      </c>
      <c r="J20" s="1"/>
      <c r="K20" s="2">
        <v>37.700000000000003</v>
      </c>
    </row>
    <row r="21" spans="1:11" x14ac:dyDescent="0.25">
      <c r="A21" s="1">
        <v>215</v>
      </c>
      <c r="B21" s="15" t="s">
        <v>1</v>
      </c>
      <c r="C21" s="2">
        <v>32.299999999999997</v>
      </c>
      <c r="D21" s="2">
        <v>44.5</v>
      </c>
      <c r="E21" s="13">
        <f t="shared" si="0"/>
        <v>12.200000000000003</v>
      </c>
      <c r="F21" s="13">
        <f t="shared" si="2"/>
        <v>12.200000000000003</v>
      </c>
      <c r="G21" s="1"/>
      <c r="H21" s="1"/>
      <c r="I21" s="2">
        <v>32.299999999999997</v>
      </c>
      <c r="J21" s="1"/>
      <c r="K21" s="2">
        <v>44.5</v>
      </c>
    </row>
    <row r="22" spans="1:11" x14ac:dyDescent="0.25">
      <c r="A22" s="1">
        <v>216</v>
      </c>
      <c r="B22" s="15" t="s">
        <v>1</v>
      </c>
      <c r="C22" s="2">
        <v>56.2</v>
      </c>
      <c r="D22" s="2">
        <v>53.1</v>
      </c>
      <c r="E22" s="13">
        <f t="shared" si="0"/>
        <v>-3.1000000000000014</v>
      </c>
      <c r="F22" s="13">
        <f t="shared" si="2"/>
        <v>-3.1000000000000014</v>
      </c>
      <c r="G22" s="1"/>
      <c r="H22" s="1"/>
      <c r="I22" s="2">
        <v>56.2</v>
      </c>
      <c r="J22" s="1"/>
      <c r="K22" s="2">
        <v>53.1</v>
      </c>
    </row>
    <row r="23" spans="1:11" x14ac:dyDescent="0.25">
      <c r="A23" s="10" t="s">
        <v>6</v>
      </c>
      <c r="B23" s="10"/>
      <c r="C23" s="12">
        <f>AVERAGE(C3:C22)</f>
        <v>43.500000000000007</v>
      </c>
      <c r="D23" s="12">
        <f>AVERAGE(D3:D22)</f>
        <v>48.035000000000011</v>
      </c>
      <c r="E23" s="12">
        <f>AVERAGE(E3:E22)</f>
        <v>4.5349999999999993</v>
      </c>
      <c r="F23" s="31">
        <f>AVERAGE(F16:F22)</f>
        <v>-1.485714285714286</v>
      </c>
      <c r="G23" s="32">
        <f>AVERAGE(G3:G15)</f>
        <v>7.7769230769230768</v>
      </c>
      <c r="H23" s="32">
        <f>AVERAGE(H3:H15)</f>
        <v>45.815384615384616</v>
      </c>
      <c r="I23" s="31">
        <f>AVERAGE(I16:I22)</f>
        <v>39.199999999999996</v>
      </c>
      <c r="J23" s="32">
        <f>AVERAGE(J3:J15)</f>
        <v>53.592307692307699</v>
      </c>
      <c r="K23" s="31">
        <f>AVERAGE(K16:K22)</f>
        <v>37.714285714285715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39.199999999999996</v>
      </c>
    </row>
    <row r="27" spans="1:11" x14ac:dyDescent="0.25">
      <c r="A27" s="37" t="s">
        <v>14</v>
      </c>
      <c r="B27" s="35">
        <f>F23</f>
        <v>-1.485714285714286</v>
      </c>
    </row>
    <row r="28" spans="1:11" x14ac:dyDescent="0.25">
      <c r="A28" s="37" t="s">
        <v>78</v>
      </c>
      <c r="B28" s="35">
        <f>H23-I23</f>
        <v>6.6153846153846203</v>
      </c>
    </row>
    <row r="29" spans="1:11" x14ac:dyDescent="0.25">
      <c r="A29" s="37" t="s">
        <v>79</v>
      </c>
      <c r="B29" s="35">
        <f>G23-F23</f>
        <v>9.2626373626373635</v>
      </c>
    </row>
  </sheetData>
  <pageMargins left="0.7" right="0.7" top="0.75" bottom="0.75" header="0.3" footer="0.3"/>
  <ignoredErrors>
    <ignoredError sqref="I23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6DBB-19F7-4B0E-9BA6-1506382D89CE}">
  <dimension ref="A1:K29"/>
  <sheetViews>
    <sheetView topLeftCell="A4" workbookViewId="0">
      <selection activeCell="J31" sqref="J31"/>
    </sheetView>
  </sheetViews>
  <sheetFormatPr defaultRowHeight="15" x14ac:dyDescent="0.25"/>
  <cols>
    <col min="1" max="1" width="24.5703125" customWidth="1"/>
    <col min="2" max="2" width="16.85546875" customWidth="1"/>
    <col min="3" max="3" width="25" customWidth="1"/>
    <col min="4" max="4" width="26.28515625" customWidth="1"/>
    <col min="5" max="5" width="21.5703125" customWidth="1"/>
    <col min="6" max="6" width="30.5703125" customWidth="1"/>
    <col min="7" max="7" width="31" customWidth="1"/>
    <col min="8" max="8" width="25.42578125" customWidth="1"/>
    <col min="9" max="9" width="18.140625" customWidth="1"/>
    <col min="10" max="10" width="19" customWidth="1"/>
    <col min="11" max="11" width="23.28515625" customWidth="1"/>
  </cols>
  <sheetData>
    <row r="1" spans="1:11" ht="23.25" x14ac:dyDescent="0.35">
      <c r="A1" s="20" t="s">
        <v>80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81</v>
      </c>
      <c r="D2" s="10" t="s">
        <v>82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6.3</v>
      </c>
      <c r="D3" s="2">
        <v>8.3000000000000007</v>
      </c>
      <c r="E3" s="13">
        <f>D3-C3</f>
        <v>2.0000000000000009</v>
      </c>
      <c r="F3" s="1"/>
      <c r="G3" s="13">
        <f>E3</f>
        <v>2.0000000000000009</v>
      </c>
      <c r="H3" s="2">
        <v>6.3</v>
      </c>
      <c r="I3" s="1"/>
      <c r="J3" s="2">
        <v>8.3000000000000007</v>
      </c>
      <c r="K3" s="1"/>
    </row>
    <row r="4" spans="1:11" x14ac:dyDescent="0.25">
      <c r="A4" s="1">
        <v>102</v>
      </c>
      <c r="B4" s="18" t="s">
        <v>0</v>
      </c>
      <c r="C4" s="2">
        <v>7</v>
      </c>
      <c r="D4" s="2">
        <v>9.6999999999999993</v>
      </c>
      <c r="E4" s="13">
        <f t="shared" ref="E4:E22" si="0">D4-C4</f>
        <v>2.6999999999999993</v>
      </c>
      <c r="F4" s="1"/>
      <c r="G4" s="13">
        <f t="shared" ref="G4:G15" si="1">E4</f>
        <v>2.6999999999999993</v>
      </c>
      <c r="H4" s="2">
        <v>7</v>
      </c>
      <c r="I4" s="1"/>
      <c r="J4" s="2">
        <v>9.6999999999999993</v>
      </c>
      <c r="K4" s="1"/>
    </row>
    <row r="5" spans="1:11" x14ac:dyDescent="0.25">
      <c r="A5" s="1">
        <v>105</v>
      </c>
      <c r="B5" s="18" t="s">
        <v>0</v>
      </c>
      <c r="C5" s="2">
        <v>6.3</v>
      </c>
      <c r="D5" s="2">
        <v>4.3</v>
      </c>
      <c r="E5" s="13">
        <f t="shared" si="0"/>
        <v>-2</v>
      </c>
      <c r="F5" s="1"/>
      <c r="G5" s="13">
        <f t="shared" si="1"/>
        <v>-2</v>
      </c>
      <c r="H5" s="2">
        <v>6.3</v>
      </c>
      <c r="I5" s="1"/>
      <c r="J5" s="2">
        <v>4.3</v>
      </c>
      <c r="K5" s="1"/>
    </row>
    <row r="6" spans="1:11" x14ac:dyDescent="0.25">
      <c r="A6" s="1">
        <v>106</v>
      </c>
      <c r="B6" s="18" t="s">
        <v>0</v>
      </c>
      <c r="C6" s="2">
        <v>6.7</v>
      </c>
      <c r="D6" s="2">
        <v>7.7</v>
      </c>
      <c r="E6" s="13">
        <f t="shared" si="0"/>
        <v>1</v>
      </c>
      <c r="F6" s="1"/>
      <c r="G6" s="13">
        <f t="shared" si="1"/>
        <v>1</v>
      </c>
      <c r="H6" s="2">
        <v>6.7</v>
      </c>
      <c r="I6" s="1"/>
      <c r="J6" s="2">
        <v>7.7</v>
      </c>
      <c r="K6" s="1"/>
    </row>
    <row r="7" spans="1:11" x14ac:dyDescent="0.25">
      <c r="A7" s="1">
        <v>107</v>
      </c>
      <c r="B7" s="18" t="s">
        <v>0</v>
      </c>
      <c r="C7" s="2">
        <v>3.7</v>
      </c>
      <c r="D7" s="2">
        <v>3.3</v>
      </c>
      <c r="E7" s="13">
        <f t="shared" si="0"/>
        <v>-0.40000000000000036</v>
      </c>
      <c r="F7" s="1"/>
      <c r="G7" s="13">
        <f t="shared" si="1"/>
        <v>-0.40000000000000036</v>
      </c>
      <c r="H7" s="2">
        <v>3.7</v>
      </c>
      <c r="I7" s="1"/>
      <c r="J7" s="2">
        <v>3.3</v>
      </c>
      <c r="K7" s="1"/>
    </row>
    <row r="8" spans="1:11" x14ac:dyDescent="0.25">
      <c r="A8" s="1">
        <v>108</v>
      </c>
      <c r="B8" s="18" t="s">
        <v>0</v>
      </c>
      <c r="C8" s="2">
        <v>8</v>
      </c>
      <c r="D8" s="2">
        <v>8.3000000000000007</v>
      </c>
      <c r="E8" s="13">
        <f t="shared" si="0"/>
        <v>0.30000000000000071</v>
      </c>
      <c r="F8" s="1"/>
      <c r="G8" s="13">
        <f t="shared" si="1"/>
        <v>0.30000000000000071</v>
      </c>
      <c r="H8" s="2">
        <v>8</v>
      </c>
      <c r="I8" s="1"/>
      <c r="J8" s="2">
        <v>8.3000000000000007</v>
      </c>
      <c r="K8" s="1"/>
    </row>
    <row r="9" spans="1:11" x14ac:dyDescent="0.25">
      <c r="A9" s="1">
        <v>109</v>
      </c>
      <c r="B9" s="18" t="s">
        <v>0</v>
      </c>
      <c r="C9" s="2">
        <v>7.7</v>
      </c>
      <c r="D9" s="2">
        <v>7.7</v>
      </c>
      <c r="E9" s="13">
        <f t="shared" si="0"/>
        <v>0</v>
      </c>
      <c r="F9" s="1"/>
      <c r="G9" s="13">
        <f t="shared" si="1"/>
        <v>0</v>
      </c>
      <c r="H9" s="2">
        <v>7.7</v>
      </c>
      <c r="I9" s="1"/>
      <c r="J9" s="2">
        <v>7.7</v>
      </c>
      <c r="K9" s="1"/>
    </row>
    <row r="10" spans="1:11" x14ac:dyDescent="0.25">
      <c r="A10" s="1">
        <v>111</v>
      </c>
      <c r="B10" s="18" t="s">
        <v>0</v>
      </c>
      <c r="C10" s="2">
        <v>7.7</v>
      </c>
      <c r="D10" s="2">
        <v>9.3000000000000007</v>
      </c>
      <c r="E10" s="13">
        <f t="shared" si="0"/>
        <v>1.6000000000000005</v>
      </c>
      <c r="F10" s="1"/>
      <c r="G10" s="13">
        <f t="shared" si="1"/>
        <v>1.6000000000000005</v>
      </c>
      <c r="H10" s="2">
        <v>7.7</v>
      </c>
      <c r="I10" s="1"/>
      <c r="J10" s="2">
        <v>9.3000000000000007</v>
      </c>
      <c r="K10" s="1"/>
    </row>
    <row r="11" spans="1:11" x14ac:dyDescent="0.25">
      <c r="A11" s="1">
        <v>112</v>
      </c>
      <c r="B11" s="18" t="s">
        <v>0</v>
      </c>
      <c r="C11" s="2">
        <v>9</v>
      </c>
      <c r="D11" s="2">
        <v>10</v>
      </c>
      <c r="E11" s="13">
        <f t="shared" si="0"/>
        <v>1</v>
      </c>
      <c r="F11" s="1"/>
      <c r="G11" s="13">
        <f t="shared" si="1"/>
        <v>1</v>
      </c>
      <c r="H11" s="2">
        <v>9</v>
      </c>
      <c r="I11" s="1"/>
      <c r="J11" s="2">
        <v>10</v>
      </c>
      <c r="K11" s="1"/>
    </row>
    <row r="12" spans="1:11" x14ac:dyDescent="0.25">
      <c r="A12" s="1">
        <v>113</v>
      </c>
      <c r="B12" s="18" t="s">
        <v>0</v>
      </c>
      <c r="C12" s="2">
        <v>6.7</v>
      </c>
      <c r="D12" s="2">
        <v>6.7</v>
      </c>
      <c r="E12" s="13">
        <f t="shared" si="0"/>
        <v>0</v>
      </c>
      <c r="F12" s="1"/>
      <c r="G12" s="13">
        <f t="shared" si="1"/>
        <v>0</v>
      </c>
      <c r="H12" s="2">
        <v>6.7</v>
      </c>
      <c r="I12" s="1"/>
      <c r="J12" s="2">
        <v>6.7</v>
      </c>
      <c r="K12" s="1"/>
    </row>
    <row r="13" spans="1:11" x14ac:dyDescent="0.25">
      <c r="A13" s="1">
        <v>115</v>
      </c>
      <c r="B13" s="18" t="s">
        <v>0</v>
      </c>
      <c r="C13" s="2">
        <v>8.3000000000000007</v>
      </c>
      <c r="D13" s="2">
        <v>8.3000000000000007</v>
      </c>
      <c r="E13" s="13">
        <f t="shared" si="0"/>
        <v>0</v>
      </c>
      <c r="F13" s="1"/>
      <c r="G13" s="13">
        <f t="shared" si="1"/>
        <v>0</v>
      </c>
      <c r="H13" s="2">
        <v>8.3000000000000007</v>
      </c>
      <c r="I13" s="1"/>
      <c r="J13" s="2">
        <v>8.3000000000000007</v>
      </c>
      <c r="K13" s="1"/>
    </row>
    <row r="14" spans="1:11" x14ac:dyDescent="0.25">
      <c r="A14" s="1">
        <v>118</v>
      </c>
      <c r="B14" s="18" t="s">
        <v>0</v>
      </c>
      <c r="C14" s="2">
        <v>9</v>
      </c>
      <c r="D14" s="2">
        <v>8.6999999999999993</v>
      </c>
      <c r="E14" s="13">
        <f t="shared" si="0"/>
        <v>-0.30000000000000071</v>
      </c>
      <c r="F14" s="1"/>
      <c r="G14" s="13">
        <f t="shared" si="1"/>
        <v>-0.30000000000000071</v>
      </c>
      <c r="H14" s="2">
        <v>9</v>
      </c>
      <c r="I14" s="1"/>
      <c r="J14" s="2">
        <v>8.6999999999999993</v>
      </c>
      <c r="K14" s="1"/>
    </row>
    <row r="15" spans="1:11" ht="15.75" thickBot="1" x14ac:dyDescent="0.3">
      <c r="A15" s="9">
        <v>119</v>
      </c>
      <c r="B15" s="19" t="s">
        <v>0</v>
      </c>
      <c r="C15" s="33">
        <v>6</v>
      </c>
      <c r="D15" s="33">
        <v>8.3000000000000007</v>
      </c>
      <c r="E15" s="14">
        <f t="shared" si="0"/>
        <v>2.3000000000000007</v>
      </c>
      <c r="F15" s="9"/>
      <c r="G15" s="14">
        <f t="shared" si="1"/>
        <v>2.3000000000000007</v>
      </c>
      <c r="H15" s="33">
        <v>6</v>
      </c>
      <c r="I15" s="9"/>
      <c r="J15" s="33">
        <v>8.3000000000000007</v>
      </c>
      <c r="K15" s="9"/>
    </row>
    <row r="16" spans="1:11" ht="15.75" thickTop="1" x14ac:dyDescent="0.25">
      <c r="A16" s="38">
        <v>210</v>
      </c>
      <c r="B16" s="39" t="s">
        <v>1</v>
      </c>
      <c r="C16" s="40">
        <v>7.7</v>
      </c>
      <c r="D16" s="40">
        <v>7</v>
      </c>
      <c r="E16" s="41">
        <f t="shared" si="0"/>
        <v>-0.70000000000000018</v>
      </c>
      <c r="F16" s="41">
        <f>E16</f>
        <v>-0.70000000000000018</v>
      </c>
      <c r="G16" s="38"/>
      <c r="H16" s="38"/>
      <c r="I16" s="40">
        <v>7.7</v>
      </c>
      <c r="J16" s="38"/>
      <c r="K16" s="40">
        <v>7</v>
      </c>
    </row>
    <row r="17" spans="1:11" x14ac:dyDescent="0.25">
      <c r="A17" s="1">
        <v>211</v>
      </c>
      <c r="B17" s="15" t="s">
        <v>1</v>
      </c>
      <c r="C17" s="2">
        <v>5.3</v>
      </c>
      <c r="D17" s="2">
        <v>4</v>
      </c>
      <c r="E17" s="13">
        <f t="shared" si="0"/>
        <v>-1.2999999999999998</v>
      </c>
      <c r="F17" s="13">
        <f>E17</f>
        <v>-1.2999999999999998</v>
      </c>
      <c r="G17" s="1"/>
      <c r="H17" s="1"/>
      <c r="I17" s="2">
        <v>5.3</v>
      </c>
      <c r="J17" s="1"/>
      <c r="K17" s="2">
        <v>4</v>
      </c>
    </row>
    <row r="18" spans="1:11" x14ac:dyDescent="0.25">
      <c r="A18" s="1">
        <v>212</v>
      </c>
      <c r="B18" s="15" t="s">
        <v>1</v>
      </c>
      <c r="C18" s="2">
        <v>6.7</v>
      </c>
      <c r="D18" s="2">
        <v>7</v>
      </c>
      <c r="E18" s="13">
        <f t="shared" si="0"/>
        <v>0.29999999999999982</v>
      </c>
      <c r="F18" s="13">
        <f t="shared" ref="F18:F22" si="2">E18</f>
        <v>0.29999999999999982</v>
      </c>
      <c r="G18" s="1"/>
      <c r="H18" s="1"/>
      <c r="I18" s="2">
        <v>6.7</v>
      </c>
      <c r="J18" s="1"/>
      <c r="K18" s="2">
        <v>7</v>
      </c>
    </row>
    <row r="19" spans="1:11" x14ac:dyDescent="0.25">
      <c r="A19" s="1">
        <v>213</v>
      </c>
      <c r="B19" s="15" t="s">
        <v>1</v>
      </c>
      <c r="C19" s="2">
        <v>4.7</v>
      </c>
      <c r="D19" s="2">
        <v>5.7</v>
      </c>
      <c r="E19" s="13">
        <f t="shared" si="0"/>
        <v>1</v>
      </c>
      <c r="F19" s="13">
        <f t="shared" si="2"/>
        <v>1</v>
      </c>
      <c r="G19" s="1"/>
      <c r="H19" s="1"/>
      <c r="I19" s="2">
        <v>4.7</v>
      </c>
      <c r="J19" s="1"/>
      <c r="K19" s="2">
        <v>5.7</v>
      </c>
    </row>
    <row r="20" spans="1:11" x14ac:dyDescent="0.25">
      <c r="A20" s="1">
        <v>214</v>
      </c>
      <c r="B20" s="15" t="s">
        <v>1</v>
      </c>
      <c r="C20" s="2">
        <v>5.3</v>
      </c>
      <c r="D20" s="2">
        <v>4.7</v>
      </c>
      <c r="E20" s="13">
        <f t="shared" si="0"/>
        <v>-0.59999999999999964</v>
      </c>
      <c r="F20" s="13">
        <f t="shared" si="2"/>
        <v>-0.59999999999999964</v>
      </c>
      <c r="G20" s="1"/>
      <c r="H20" s="1"/>
      <c r="I20" s="2">
        <v>5.3</v>
      </c>
      <c r="J20" s="1"/>
      <c r="K20" s="2">
        <v>4.7</v>
      </c>
    </row>
    <row r="21" spans="1:11" x14ac:dyDescent="0.25">
      <c r="A21" s="1">
        <v>215</v>
      </c>
      <c r="B21" s="15" t="s">
        <v>1</v>
      </c>
      <c r="C21" s="2">
        <v>7</v>
      </c>
      <c r="D21" s="2">
        <v>7</v>
      </c>
      <c r="E21" s="13">
        <f t="shared" si="0"/>
        <v>0</v>
      </c>
      <c r="F21" s="13">
        <f t="shared" si="2"/>
        <v>0</v>
      </c>
      <c r="G21" s="1"/>
      <c r="H21" s="1"/>
      <c r="I21" s="2">
        <v>7</v>
      </c>
      <c r="J21" s="1"/>
      <c r="K21" s="2">
        <v>7</v>
      </c>
    </row>
    <row r="22" spans="1:11" x14ac:dyDescent="0.25">
      <c r="A22" s="1">
        <v>216</v>
      </c>
      <c r="B22" s="15" t="s">
        <v>1</v>
      </c>
      <c r="C22" s="2">
        <v>6</v>
      </c>
      <c r="D22" s="2">
        <v>7</v>
      </c>
      <c r="E22" s="13">
        <f t="shared" si="0"/>
        <v>1</v>
      </c>
      <c r="F22" s="13">
        <f t="shared" si="2"/>
        <v>1</v>
      </c>
      <c r="G22" s="1"/>
      <c r="H22" s="1"/>
      <c r="I22" s="2">
        <v>6</v>
      </c>
      <c r="J22" s="1"/>
      <c r="K22" s="2">
        <v>7</v>
      </c>
    </row>
    <row r="23" spans="1:11" x14ac:dyDescent="0.25">
      <c r="A23" s="10" t="s">
        <v>6</v>
      </c>
      <c r="B23" s="10"/>
      <c r="C23" s="12">
        <f>AVERAGE(C3:C22)</f>
        <v>6.7550000000000008</v>
      </c>
      <c r="D23" s="12">
        <f>AVERAGE(D3:D22)</f>
        <v>7.15</v>
      </c>
      <c r="E23" s="12">
        <f>AVERAGE(E3:E22)</f>
        <v>0.39500000000000007</v>
      </c>
      <c r="F23" s="31">
        <f>AVERAGE(F16:F22)</f>
        <v>-4.285714285714283E-2</v>
      </c>
      <c r="G23" s="32">
        <f>AVERAGE(G3:G15)</f>
        <v>0.63076923076923086</v>
      </c>
      <c r="H23" s="32">
        <f>AVERAGE(H3:H15)</f>
        <v>7.1076923076923082</v>
      </c>
      <c r="I23" s="31">
        <f>AVERAGE(I16:I22)</f>
        <v>6.1000000000000005</v>
      </c>
      <c r="J23" s="32">
        <f>AVERAGE(J3:J15)</f>
        <v>7.7384615384615376</v>
      </c>
      <c r="K23" s="31">
        <f>AVERAGE(K16:K22)</f>
        <v>6.0571428571428569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6.1000000000000005</v>
      </c>
    </row>
    <row r="27" spans="1:11" x14ac:dyDescent="0.25">
      <c r="A27" s="37" t="s">
        <v>14</v>
      </c>
      <c r="B27" s="35">
        <f>F23</f>
        <v>-4.285714285714283E-2</v>
      </c>
    </row>
    <row r="28" spans="1:11" x14ac:dyDescent="0.25">
      <c r="A28" s="37" t="s">
        <v>78</v>
      </c>
      <c r="B28" s="35">
        <f>H23-I23</f>
        <v>1.0076923076923077</v>
      </c>
    </row>
    <row r="29" spans="1:11" x14ac:dyDescent="0.25">
      <c r="A29" s="37" t="s">
        <v>79</v>
      </c>
      <c r="B29" s="35">
        <f>G23-F23</f>
        <v>0.67362637362637368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DB54-6607-41B3-B135-2A6FDE6BC068}">
  <dimension ref="A1:K29"/>
  <sheetViews>
    <sheetView topLeftCell="A10" workbookViewId="0">
      <selection activeCell="K28" sqref="K28"/>
    </sheetView>
  </sheetViews>
  <sheetFormatPr defaultRowHeight="15" x14ac:dyDescent="0.25"/>
  <cols>
    <col min="1" max="1" width="25.42578125" customWidth="1"/>
    <col min="2" max="2" width="18.5703125" customWidth="1"/>
    <col min="3" max="3" width="28.85546875" customWidth="1"/>
    <col min="4" max="4" width="28" customWidth="1"/>
    <col min="5" max="5" width="20.7109375" customWidth="1"/>
    <col min="6" max="6" width="23.28515625" customWidth="1"/>
    <col min="7" max="7" width="30.5703125" customWidth="1"/>
    <col min="8" max="8" width="19.42578125" customWidth="1"/>
    <col min="9" max="9" width="16.85546875" customWidth="1"/>
    <col min="10" max="10" width="18.140625" customWidth="1"/>
    <col min="11" max="11" width="16.42578125" customWidth="1"/>
  </cols>
  <sheetData>
    <row r="1" spans="1:11" ht="23.25" x14ac:dyDescent="0.35">
      <c r="A1" s="20" t="s">
        <v>83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84</v>
      </c>
      <c r="D2" s="10" t="s">
        <v>85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7</v>
      </c>
      <c r="D3" s="2">
        <v>8.3000000000000007</v>
      </c>
      <c r="E3" s="13">
        <f>D3-C3</f>
        <v>1.3000000000000007</v>
      </c>
      <c r="F3" s="1"/>
      <c r="G3" s="13">
        <f>E3</f>
        <v>1.3000000000000007</v>
      </c>
      <c r="H3" s="2">
        <v>7</v>
      </c>
      <c r="I3" s="1"/>
      <c r="J3" s="2">
        <v>8.3000000000000007</v>
      </c>
      <c r="K3" s="1"/>
    </row>
    <row r="4" spans="1:11" x14ac:dyDescent="0.25">
      <c r="A4" s="1">
        <v>102</v>
      </c>
      <c r="B4" s="18" t="s">
        <v>0</v>
      </c>
      <c r="C4" s="2">
        <v>2.7</v>
      </c>
      <c r="D4" s="2">
        <v>4.3</v>
      </c>
      <c r="E4" s="13">
        <f t="shared" ref="E4:E22" si="0">D4-C4</f>
        <v>1.5999999999999996</v>
      </c>
      <c r="F4" s="1"/>
      <c r="G4" s="13">
        <f t="shared" ref="G4:G15" si="1">E4</f>
        <v>1.5999999999999996</v>
      </c>
      <c r="H4" s="2">
        <v>2.7</v>
      </c>
      <c r="I4" s="1"/>
      <c r="J4" s="2">
        <v>4.3</v>
      </c>
      <c r="K4" s="1"/>
    </row>
    <row r="5" spans="1:11" x14ac:dyDescent="0.25">
      <c r="A5" s="1">
        <v>105</v>
      </c>
      <c r="B5" s="18" t="s">
        <v>0</v>
      </c>
      <c r="C5" s="2">
        <v>8</v>
      </c>
      <c r="D5" s="2">
        <v>6.7</v>
      </c>
      <c r="E5" s="13">
        <f t="shared" si="0"/>
        <v>-1.2999999999999998</v>
      </c>
      <c r="F5" s="1"/>
      <c r="G5" s="13">
        <f t="shared" si="1"/>
        <v>-1.2999999999999998</v>
      </c>
      <c r="H5" s="2">
        <v>8</v>
      </c>
      <c r="I5" s="1"/>
      <c r="J5" s="2">
        <v>6.7</v>
      </c>
      <c r="K5" s="1"/>
    </row>
    <row r="6" spans="1:11" x14ac:dyDescent="0.25">
      <c r="A6" s="1">
        <v>106</v>
      </c>
      <c r="B6" s="18" t="s">
        <v>0</v>
      </c>
      <c r="C6" s="2">
        <v>5.7</v>
      </c>
      <c r="D6" s="2">
        <v>8</v>
      </c>
      <c r="E6" s="13">
        <f t="shared" si="0"/>
        <v>2.2999999999999998</v>
      </c>
      <c r="F6" s="1"/>
      <c r="G6" s="13">
        <f t="shared" si="1"/>
        <v>2.2999999999999998</v>
      </c>
      <c r="H6" s="2">
        <v>5.7</v>
      </c>
      <c r="I6" s="1"/>
      <c r="J6" s="2">
        <v>8</v>
      </c>
      <c r="K6" s="1"/>
    </row>
    <row r="7" spans="1:11" x14ac:dyDescent="0.25">
      <c r="A7" s="1">
        <v>107</v>
      </c>
      <c r="B7" s="18" t="s">
        <v>0</v>
      </c>
      <c r="C7" s="2">
        <v>7.3</v>
      </c>
      <c r="D7" s="2">
        <v>7</v>
      </c>
      <c r="E7" s="13">
        <f t="shared" si="0"/>
        <v>-0.29999999999999982</v>
      </c>
      <c r="F7" s="1"/>
      <c r="G7" s="13">
        <f t="shared" si="1"/>
        <v>-0.29999999999999982</v>
      </c>
      <c r="H7" s="2">
        <v>7.3</v>
      </c>
      <c r="I7" s="1"/>
      <c r="J7" s="2">
        <v>7</v>
      </c>
      <c r="K7" s="1"/>
    </row>
    <row r="8" spans="1:11" x14ac:dyDescent="0.25">
      <c r="A8" s="1">
        <v>108</v>
      </c>
      <c r="B8" s="18" t="s">
        <v>0</v>
      </c>
      <c r="C8" s="2">
        <v>9.3000000000000007</v>
      </c>
      <c r="D8" s="2">
        <v>6.3</v>
      </c>
      <c r="E8" s="13">
        <f t="shared" si="0"/>
        <v>-3.0000000000000009</v>
      </c>
      <c r="F8" s="1"/>
      <c r="G8" s="13">
        <f t="shared" si="1"/>
        <v>-3.0000000000000009</v>
      </c>
      <c r="H8" s="2">
        <v>9.3000000000000007</v>
      </c>
      <c r="I8" s="1"/>
      <c r="J8" s="2">
        <v>6.3</v>
      </c>
      <c r="K8" s="1"/>
    </row>
    <row r="9" spans="1:11" x14ac:dyDescent="0.25">
      <c r="A9" s="1">
        <v>109</v>
      </c>
      <c r="B9" s="18" t="s">
        <v>0</v>
      </c>
      <c r="C9" s="2">
        <v>8.3000000000000007</v>
      </c>
      <c r="D9" s="2">
        <v>8.3000000000000007</v>
      </c>
      <c r="E9" s="13">
        <f t="shared" si="0"/>
        <v>0</v>
      </c>
      <c r="F9" s="1"/>
      <c r="G9" s="13">
        <f t="shared" si="1"/>
        <v>0</v>
      </c>
      <c r="H9" s="2">
        <v>8.3000000000000007</v>
      </c>
      <c r="I9" s="1"/>
      <c r="J9" s="2">
        <v>8.3000000000000007</v>
      </c>
      <c r="K9" s="1"/>
    </row>
    <row r="10" spans="1:11" x14ac:dyDescent="0.25">
      <c r="A10" s="1">
        <v>111</v>
      </c>
      <c r="B10" s="18" t="s">
        <v>0</v>
      </c>
      <c r="C10" s="2">
        <v>9.3000000000000007</v>
      </c>
      <c r="D10" s="2">
        <v>10</v>
      </c>
      <c r="E10" s="13">
        <f t="shared" si="0"/>
        <v>0.69999999999999929</v>
      </c>
      <c r="F10" s="1"/>
      <c r="G10" s="13">
        <f t="shared" si="1"/>
        <v>0.69999999999999929</v>
      </c>
      <c r="H10" s="2">
        <v>9.3000000000000007</v>
      </c>
      <c r="I10" s="1"/>
      <c r="J10" s="2">
        <v>10</v>
      </c>
      <c r="K10" s="1"/>
    </row>
    <row r="11" spans="1:11" x14ac:dyDescent="0.25">
      <c r="A11" s="1">
        <v>112</v>
      </c>
      <c r="B11" s="18" t="s">
        <v>0</v>
      </c>
      <c r="C11" s="2">
        <v>6</v>
      </c>
      <c r="D11" s="2">
        <v>6.7</v>
      </c>
      <c r="E11" s="13">
        <f t="shared" si="0"/>
        <v>0.70000000000000018</v>
      </c>
      <c r="F11" s="1"/>
      <c r="G11" s="13">
        <f t="shared" si="1"/>
        <v>0.70000000000000018</v>
      </c>
      <c r="H11" s="2">
        <v>6</v>
      </c>
      <c r="I11" s="1"/>
      <c r="J11" s="2">
        <v>6.7</v>
      </c>
      <c r="K11" s="1"/>
    </row>
    <row r="12" spans="1:11" x14ac:dyDescent="0.25">
      <c r="A12" s="1">
        <v>113</v>
      </c>
      <c r="B12" s="18" t="s">
        <v>0</v>
      </c>
      <c r="C12" s="2">
        <v>10</v>
      </c>
      <c r="D12" s="2">
        <v>10</v>
      </c>
      <c r="E12" s="13">
        <f t="shared" si="0"/>
        <v>0</v>
      </c>
      <c r="F12" s="1"/>
      <c r="G12" s="13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8" t="s">
        <v>0</v>
      </c>
      <c r="C13" s="2">
        <v>6</v>
      </c>
      <c r="D13" s="2">
        <v>7</v>
      </c>
      <c r="E13" s="13">
        <f t="shared" si="0"/>
        <v>1</v>
      </c>
      <c r="F13" s="1"/>
      <c r="G13" s="13">
        <f t="shared" si="1"/>
        <v>1</v>
      </c>
      <c r="H13" s="2">
        <v>6</v>
      </c>
      <c r="I13" s="1"/>
      <c r="J13" s="2">
        <v>7</v>
      </c>
      <c r="K13" s="1"/>
    </row>
    <row r="14" spans="1:11" x14ac:dyDescent="0.25">
      <c r="A14" s="1">
        <v>118</v>
      </c>
      <c r="B14" s="18" t="s">
        <v>0</v>
      </c>
      <c r="C14" s="2">
        <v>10</v>
      </c>
      <c r="D14" s="2">
        <v>10</v>
      </c>
      <c r="E14" s="13">
        <f t="shared" si="0"/>
        <v>0</v>
      </c>
      <c r="F14" s="1"/>
      <c r="G14" s="13">
        <f t="shared" si="1"/>
        <v>0</v>
      </c>
      <c r="H14" s="2">
        <v>10</v>
      </c>
      <c r="I14" s="1"/>
      <c r="J14" s="2">
        <v>10</v>
      </c>
      <c r="K14" s="1"/>
    </row>
    <row r="15" spans="1:11" ht="15.75" thickBot="1" x14ac:dyDescent="0.3">
      <c r="A15" s="9">
        <v>119</v>
      </c>
      <c r="B15" s="19" t="s">
        <v>0</v>
      </c>
      <c r="C15" s="33">
        <v>2.2999999999999998</v>
      </c>
      <c r="D15" s="33">
        <v>6.3</v>
      </c>
      <c r="E15" s="14">
        <f t="shared" si="0"/>
        <v>4</v>
      </c>
      <c r="F15" s="9"/>
      <c r="G15" s="14">
        <f t="shared" si="1"/>
        <v>4</v>
      </c>
      <c r="H15" s="33">
        <v>2.2999999999999998</v>
      </c>
      <c r="I15" s="9"/>
      <c r="J15" s="33">
        <v>6.3</v>
      </c>
      <c r="K15" s="9"/>
    </row>
    <row r="16" spans="1:11" ht="15.75" thickTop="1" x14ac:dyDescent="0.25">
      <c r="A16" s="38">
        <v>210</v>
      </c>
      <c r="B16" s="39" t="s">
        <v>1</v>
      </c>
      <c r="C16" s="40">
        <v>9</v>
      </c>
      <c r="D16" s="40">
        <v>9</v>
      </c>
      <c r="E16" s="41">
        <f t="shared" si="0"/>
        <v>0</v>
      </c>
      <c r="F16" s="41">
        <f>E16</f>
        <v>0</v>
      </c>
      <c r="G16" s="38"/>
      <c r="H16" s="38"/>
      <c r="I16" s="40">
        <v>9</v>
      </c>
      <c r="J16" s="38"/>
      <c r="K16" s="40">
        <v>9</v>
      </c>
    </row>
    <row r="17" spans="1:11" x14ac:dyDescent="0.25">
      <c r="A17" s="1">
        <v>211</v>
      </c>
      <c r="B17" s="15" t="s">
        <v>1</v>
      </c>
      <c r="C17" s="2">
        <v>7</v>
      </c>
      <c r="D17" s="2">
        <v>7</v>
      </c>
      <c r="E17" s="13">
        <f t="shared" si="0"/>
        <v>0</v>
      </c>
      <c r="F17" s="13">
        <f>E17</f>
        <v>0</v>
      </c>
      <c r="G17" s="1"/>
      <c r="H17" s="1"/>
      <c r="I17" s="2">
        <v>7</v>
      </c>
      <c r="J17" s="1"/>
      <c r="K17" s="2">
        <v>7</v>
      </c>
    </row>
    <row r="18" spans="1:11" x14ac:dyDescent="0.25">
      <c r="A18" s="1">
        <v>212</v>
      </c>
      <c r="B18" s="15" t="s">
        <v>1</v>
      </c>
      <c r="C18" s="2">
        <v>8.6999999999999993</v>
      </c>
      <c r="D18" s="2">
        <v>8.3000000000000007</v>
      </c>
      <c r="E18" s="13">
        <f t="shared" si="0"/>
        <v>-0.39999999999999858</v>
      </c>
      <c r="F18" s="13">
        <f t="shared" ref="F18:F22" si="2">E18</f>
        <v>-0.39999999999999858</v>
      </c>
      <c r="G18" s="1"/>
      <c r="H18" s="1"/>
      <c r="I18" s="2">
        <v>8.6999999999999993</v>
      </c>
      <c r="J18" s="1"/>
      <c r="K18" s="2">
        <v>8.3000000000000007</v>
      </c>
    </row>
    <row r="19" spans="1:11" x14ac:dyDescent="0.25">
      <c r="A19" s="1">
        <v>213</v>
      </c>
      <c r="B19" s="15" t="s">
        <v>1</v>
      </c>
      <c r="C19" s="2">
        <v>1.3</v>
      </c>
      <c r="D19" s="2">
        <v>3</v>
      </c>
      <c r="E19" s="13">
        <f t="shared" si="0"/>
        <v>1.7</v>
      </c>
      <c r="F19" s="13">
        <f t="shared" si="2"/>
        <v>1.7</v>
      </c>
      <c r="G19" s="1"/>
      <c r="H19" s="1"/>
      <c r="I19" s="2">
        <v>1.3</v>
      </c>
      <c r="J19" s="1"/>
      <c r="K19" s="2">
        <v>3</v>
      </c>
    </row>
    <row r="20" spans="1:11" x14ac:dyDescent="0.25">
      <c r="A20" s="1">
        <v>214</v>
      </c>
      <c r="B20" s="15" t="s">
        <v>1</v>
      </c>
      <c r="C20" s="2">
        <v>5.3</v>
      </c>
      <c r="D20" s="2">
        <v>6</v>
      </c>
      <c r="E20" s="13">
        <f t="shared" si="0"/>
        <v>0.70000000000000018</v>
      </c>
      <c r="F20" s="13">
        <f t="shared" si="2"/>
        <v>0.70000000000000018</v>
      </c>
      <c r="G20" s="1"/>
      <c r="H20" s="1"/>
      <c r="I20" s="2">
        <v>5.3</v>
      </c>
      <c r="J20" s="1"/>
      <c r="K20" s="2">
        <v>6</v>
      </c>
    </row>
    <row r="21" spans="1:11" x14ac:dyDescent="0.25">
      <c r="A21" s="1">
        <v>215</v>
      </c>
      <c r="B21" s="15" t="s">
        <v>1</v>
      </c>
      <c r="C21" s="2">
        <v>4.7</v>
      </c>
      <c r="D21" s="2">
        <v>3.7</v>
      </c>
      <c r="E21" s="13">
        <f t="shared" si="0"/>
        <v>-1</v>
      </c>
      <c r="F21" s="13">
        <f t="shared" si="2"/>
        <v>-1</v>
      </c>
      <c r="G21" s="1"/>
      <c r="H21" s="1"/>
      <c r="I21" s="2">
        <v>4.7</v>
      </c>
      <c r="J21" s="1"/>
      <c r="K21" s="2">
        <v>3.7</v>
      </c>
    </row>
    <row r="22" spans="1:11" x14ac:dyDescent="0.25">
      <c r="A22" s="1">
        <v>216</v>
      </c>
      <c r="B22" s="15" t="s">
        <v>1</v>
      </c>
      <c r="C22" s="2">
        <v>2</v>
      </c>
      <c r="D22" s="2">
        <v>2</v>
      </c>
      <c r="E22" s="13">
        <f t="shared" si="0"/>
        <v>0</v>
      </c>
      <c r="F22" s="13">
        <f t="shared" si="2"/>
        <v>0</v>
      </c>
      <c r="G22" s="1"/>
      <c r="H22" s="1"/>
      <c r="I22" s="2">
        <v>2</v>
      </c>
      <c r="J22" s="1"/>
      <c r="K22" s="2">
        <v>2</v>
      </c>
    </row>
    <row r="23" spans="1:11" x14ac:dyDescent="0.25">
      <c r="A23" s="10" t="s">
        <v>6</v>
      </c>
      <c r="B23" s="10"/>
      <c r="C23" s="12">
        <f>AVERAGE(C3:C22)</f>
        <v>6.4949999999999992</v>
      </c>
      <c r="D23" s="12">
        <f>AVERAGE(D3:D22)</f>
        <v>6.8949999999999987</v>
      </c>
      <c r="E23" s="12">
        <f>AVERAGE(E3:E22)</f>
        <v>0.4</v>
      </c>
      <c r="F23" s="31">
        <f>AVERAGE(F16:F22)</f>
        <v>0.1428571428571431</v>
      </c>
      <c r="G23" s="32">
        <f>AVERAGE(G3:G15)</f>
        <v>0.53846153846153844</v>
      </c>
      <c r="H23" s="32">
        <f>AVERAGE(H3:H15)</f>
        <v>7.069230769230769</v>
      </c>
      <c r="I23" s="31">
        <f>AVERAGE(I16:I22)</f>
        <v>5.4285714285714288</v>
      </c>
      <c r="J23" s="32">
        <f>AVERAGE(J3:J15)</f>
        <v>7.6076923076923073</v>
      </c>
      <c r="K23" s="31">
        <f>AVERAGE(K16:K22)</f>
        <v>5.5714285714285712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5.4285714285714288</v>
      </c>
    </row>
    <row r="27" spans="1:11" x14ac:dyDescent="0.25">
      <c r="A27" s="37" t="s">
        <v>14</v>
      </c>
      <c r="B27" s="35">
        <f>F23</f>
        <v>0.1428571428571431</v>
      </c>
    </row>
    <row r="28" spans="1:11" x14ac:dyDescent="0.25">
      <c r="A28" s="37" t="s">
        <v>78</v>
      </c>
      <c r="B28" s="35">
        <f>H23-I23</f>
        <v>1.6406593406593402</v>
      </c>
    </row>
    <row r="29" spans="1:11" x14ac:dyDescent="0.25">
      <c r="A29" s="37" t="s">
        <v>79</v>
      </c>
      <c r="B29" s="35">
        <f>G23-F23</f>
        <v>0.39560439560439531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F62-430B-4CB4-9532-F96C4C998206}">
  <dimension ref="A1:K29"/>
  <sheetViews>
    <sheetView workbookViewId="0">
      <selection activeCell="B32" sqref="B32"/>
    </sheetView>
  </sheetViews>
  <sheetFormatPr defaultRowHeight="15" x14ac:dyDescent="0.25"/>
  <cols>
    <col min="1" max="1" width="14.7109375" customWidth="1"/>
    <col min="2" max="2" width="18.5703125" customWidth="1"/>
    <col min="3" max="3" width="28.42578125" customWidth="1"/>
    <col min="4" max="4" width="29.28515625" customWidth="1"/>
    <col min="5" max="6" width="25.42578125" customWidth="1"/>
    <col min="7" max="7" width="31" customWidth="1"/>
    <col min="8" max="8" width="23.28515625" customWidth="1"/>
    <col min="9" max="10" width="18.5703125" customWidth="1"/>
    <col min="11" max="11" width="19.85546875" customWidth="1"/>
  </cols>
  <sheetData>
    <row r="1" spans="1:11" ht="23.25" x14ac:dyDescent="0.35">
      <c r="A1" s="20" t="s">
        <v>86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87</v>
      </c>
      <c r="D2" s="10" t="s">
        <v>88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</v>
      </c>
      <c r="D3" s="2">
        <v>8</v>
      </c>
      <c r="E3" s="13">
        <f>D3-C3</f>
        <v>2</v>
      </c>
      <c r="F3" s="1"/>
      <c r="G3" s="13">
        <f>E3</f>
        <v>2</v>
      </c>
      <c r="H3" s="2">
        <v>6</v>
      </c>
      <c r="I3" s="1"/>
      <c r="J3" s="2">
        <v>8</v>
      </c>
      <c r="K3" s="1"/>
    </row>
    <row r="4" spans="1:11" x14ac:dyDescent="0.25">
      <c r="A4" s="1">
        <v>102</v>
      </c>
      <c r="B4" s="18" t="s">
        <v>0</v>
      </c>
      <c r="C4" s="2">
        <v>3.3</v>
      </c>
      <c r="D4" s="2">
        <v>7.3</v>
      </c>
      <c r="E4" s="13">
        <f t="shared" ref="E4:E22" si="0">D4-C4</f>
        <v>4</v>
      </c>
      <c r="F4" s="1"/>
      <c r="G4" s="13">
        <f t="shared" ref="G4:G15" si="1">E4</f>
        <v>4</v>
      </c>
      <c r="H4" s="2">
        <v>3.3</v>
      </c>
      <c r="I4" s="1"/>
      <c r="J4" s="2">
        <v>7.3</v>
      </c>
      <c r="K4" s="1"/>
    </row>
    <row r="5" spans="1:11" x14ac:dyDescent="0.25">
      <c r="A5" s="1">
        <v>105</v>
      </c>
      <c r="B5" s="18" t="s">
        <v>0</v>
      </c>
      <c r="C5" s="2">
        <v>4.3</v>
      </c>
      <c r="D5" s="2">
        <v>6</v>
      </c>
      <c r="E5" s="13">
        <f t="shared" si="0"/>
        <v>1.7000000000000002</v>
      </c>
      <c r="F5" s="1"/>
      <c r="G5" s="13">
        <f t="shared" si="1"/>
        <v>1.7000000000000002</v>
      </c>
      <c r="H5" s="2">
        <v>4.3</v>
      </c>
      <c r="I5" s="1"/>
      <c r="J5" s="2">
        <v>6</v>
      </c>
      <c r="K5" s="1"/>
    </row>
    <row r="6" spans="1:11" x14ac:dyDescent="0.25">
      <c r="A6" s="1">
        <v>106</v>
      </c>
      <c r="B6" s="18" t="s">
        <v>0</v>
      </c>
      <c r="C6" s="2">
        <v>6.3</v>
      </c>
      <c r="D6" s="2">
        <v>7.7</v>
      </c>
      <c r="E6" s="13">
        <f t="shared" si="0"/>
        <v>1.4000000000000004</v>
      </c>
      <c r="F6" s="1"/>
      <c r="G6" s="13">
        <f t="shared" si="1"/>
        <v>1.4000000000000004</v>
      </c>
      <c r="H6" s="2">
        <v>6.3</v>
      </c>
      <c r="I6" s="1"/>
      <c r="J6" s="2">
        <v>7.7</v>
      </c>
      <c r="K6" s="1"/>
    </row>
    <row r="7" spans="1:11" x14ac:dyDescent="0.25">
      <c r="A7" s="1">
        <v>107</v>
      </c>
      <c r="B7" s="18" t="s">
        <v>0</v>
      </c>
      <c r="C7" s="2">
        <v>5.3</v>
      </c>
      <c r="D7" s="2">
        <v>5.7</v>
      </c>
      <c r="E7" s="13">
        <f t="shared" si="0"/>
        <v>0.40000000000000036</v>
      </c>
      <c r="F7" s="1"/>
      <c r="G7" s="13">
        <f t="shared" si="1"/>
        <v>0.40000000000000036</v>
      </c>
      <c r="H7" s="2">
        <v>5.3</v>
      </c>
      <c r="I7" s="1"/>
      <c r="J7" s="2">
        <v>5.7</v>
      </c>
      <c r="K7" s="1"/>
    </row>
    <row r="8" spans="1:11" x14ac:dyDescent="0.25">
      <c r="A8" s="1">
        <v>108</v>
      </c>
      <c r="B8" s="18" t="s">
        <v>0</v>
      </c>
      <c r="C8" s="2">
        <v>6.3</v>
      </c>
      <c r="D8" s="2">
        <v>7.7</v>
      </c>
      <c r="E8" s="13">
        <f t="shared" si="0"/>
        <v>1.4000000000000004</v>
      </c>
      <c r="F8" s="1"/>
      <c r="G8" s="13">
        <f t="shared" si="1"/>
        <v>1.4000000000000004</v>
      </c>
      <c r="H8" s="2">
        <v>6.3</v>
      </c>
      <c r="I8" s="1"/>
      <c r="J8" s="2">
        <v>7.7</v>
      </c>
      <c r="K8" s="1"/>
    </row>
    <row r="9" spans="1:11" x14ac:dyDescent="0.25">
      <c r="A9" s="1">
        <v>109</v>
      </c>
      <c r="B9" s="18" t="s">
        <v>0</v>
      </c>
      <c r="C9" s="2">
        <v>7.3</v>
      </c>
      <c r="D9" s="2">
        <v>7.3</v>
      </c>
      <c r="E9" s="13">
        <f t="shared" si="0"/>
        <v>0</v>
      </c>
      <c r="F9" s="1"/>
      <c r="G9" s="13">
        <f t="shared" si="1"/>
        <v>0</v>
      </c>
      <c r="H9" s="2">
        <v>7.3</v>
      </c>
      <c r="I9" s="1"/>
      <c r="J9" s="2">
        <v>7.3</v>
      </c>
      <c r="K9" s="1"/>
    </row>
    <row r="10" spans="1:11" x14ac:dyDescent="0.25">
      <c r="A10" s="1">
        <v>111</v>
      </c>
      <c r="B10" s="18" t="s">
        <v>0</v>
      </c>
      <c r="C10" s="2">
        <v>7.3</v>
      </c>
      <c r="D10" s="2">
        <v>10</v>
      </c>
      <c r="E10" s="13">
        <f t="shared" si="0"/>
        <v>2.7</v>
      </c>
      <c r="F10" s="1"/>
      <c r="G10" s="13">
        <f t="shared" si="1"/>
        <v>2.7</v>
      </c>
      <c r="H10" s="2">
        <v>7.3</v>
      </c>
      <c r="I10" s="1"/>
      <c r="J10" s="2">
        <v>10</v>
      </c>
      <c r="K10" s="1"/>
    </row>
    <row r="11" spans="1:11" x14ac:dyDescent="0.25">
      <c r="A11" s="1">
        <v>112</v>
      </c>
      <c r="B11" s="18" t="s">
        <v>0</v>
      </c>
      <c r="C11" s="2">
        <v>6.3</v>
      </c>
      <c r="D11" s="2">
        <v>8</v>
      </c>
      <c r="E11" s="13">
        <f t="shared" si="0"/>
        <v>1.7000000000000002</v>
      </c>
      <c r="F11" s="1"/>
      <c r="G11" s="13">
        <f t="shared" si="1"/>
        <v>1.7000000000000002</v>
      </c>
      <c r="H11" s="2">
        <v>6.3</v>
      </c>
      <c r="I11" s="1"/>
      <c r="J11" s="2">
        <v>8</v>
      </c>
      <c r="K11" s="1"/>
    </row>
    <row r="12" spans="1:11" x14ac:dyDescent="0.25">
      <c r="A12" s="1">
        <v>113</v>
      </c>
      <c r="B12" s="18" t="s">
        <v>0</v>
      </c>
      <c r="C12" s="2">
        <v>10</v>
      </c>
      <c r="D12" s="2">
        <v>10</v>
      </c>
      <c r="E12" s="13">
        <f t="shared" si="0"/>
        <v>0</v>
      </c>
      <c r="F12" s="1"/>
      <c r="G12" s="13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8" t="s">
        <v>0</v>
      </c>
      <c r="C13" s="2">
        <v>7.3</v>
      </c>
      <c r="D13" s="2">
        <v>8</v>
      </c>
      <c r="E13" s="13">
        <f t="shared" si="0"/>
        <v>0.70000000000000018</v>
      </c>
      <c r="F13" s="1"/>
      <c r="G13" s="13">
        <f t="shared" si="1"/>
        <v>0.70000000000000018</v>
      </c>
      <c r="H13" s="2">
        <v>7.3</v>
      </c>
      <c r="I13" s="1"/>
      <c r="J13" s="2">
        <v>8</v>
      </c>
      <c r="K13" s="1"/>
    </row>
    <row r="14" spans="1:11" x14ac:dyDescent="0.25">
      <c r="A14" s="1">
        <v>118</v>
      </c>
      <c r="B14" s="18" t="s">
        <v>0</v>
      </c>
      <c r="C14" s="2">
        <v>9.3000000000000007</v>
      </c>
      <c r="D14" s="2">
        <v>10</v>
      </c>
      <c r="E14" s="13">
        <f t="shared" si="0"/>
        <v>0.69999999999999929</v>
      </c>
      <c r="F14" s="1"/>
      <c r="G14" s="13">
        <f t="shared" si="1"/>
        <v>0.69999999999999929</v>
      </c>
      <c r="H14" s="2">
        <v>9.3000000000000007</v>
      </c>
      <c r="I14" s="1"/>
      <c r="J14" s="2">
        <v>10</v>
      </c>
      <c r="K14" s="1"/>
    </row>
    <row r="15" spans="1:11" ht="15.75" thickBot="1" x14ac:dyDescent="0.3">
      <c r="A15" s="9">
        <v>119</v>
      </c>
      <c r="B15" s="19" t="s">
        <v>0</v>
      </c>
      <c r="C15" s="33">
        <v>3.7</v>
      </c>
      <c r="D15" s="33">
        <v>7.7</v>
      </c>
      <c r="E15" s="14">
        <f t="shared" si="0"/>
        <v>4</v>
      </c>
      <c r="F15" s="9"/>
      <c r="G15" s="14">
        <f t="shared" si="1"/>
        <v>4</v>
      </c>
      <c r="H15" s="33">
        <v>3.7</v>
      </c>
      <c r="I15" s="9"/>
      <c r="J15" s="33">
        <v>7.7</v>
      </c>
      <c r="K15" s="9"/>
    </row>
    <row r="16" spans="1:11" ht="15.75" thickTop="1" x14ac:dyDescent="0.25">
      <c r="A16" s="38">
        <v>210</v>
      </c>
      <c r="B16" s="39" t="s">
        <v>1</v>
      </c>
      <c r="C16" s="40">
        <v>6.7</v>
      </c>
      <c r="D16" s="40">
        <v>7.3</v>
      </c>
      <c r="E16" s="41">
        <f t="shared" si="0"/>
        <v>0.59999999999999964</v>
      </c>
      <c r="F16" s="41">
        <f>E16</f>
        <v>0.59999999999999964</v>
      </c>
      <c r="G16" s="38"/>
      <c r="H16" s="38"/>
      <c r="I16" s="40">
        <v>6.7</v>
      </c>
      <c r="J16" s="38"/>
      <c r="K16" s="40">
        <v>7.3</v>
      </c>
    </row>
    <row r="17" spans="1:11" x14ac:dyDescent="0.25">
      <c r="A17" s="1">
        <v>211</v>
      </c>
      <c r="B17" s="15" t="s">
        <v>1</v>
      </c>
      <c r="C17" s="2">
        <v>5</v>
      </c>
      <c r="D17" s="2">
        <v>5.7</v>
      </c>
      <c r="E17" s="13">
        <f t="shared" si="0"/>
        <v>0.70000000000000018</v>
      </c>
      <c r="F17" s="13">
        <f>E17</f>
        <v>0.70000000000000018</v>
      </c>
      <c r="G17" s="1"/>
      <c r="H17" s="1"/>
      <c r="I17" s="2">
        <v>5</v>
      </c>
      <c r="J17" s="1"/>
      <c r="K17" s="2">
        <v>5.7</v>
      </c>
    </row>
    <row r="18" spans="1:11" x14ac:dyDescent="0.25">
      <c r="A18" s="1">
        <v>212</v>
      </c>
      <c r="B18" s="15" t="s">
        <v>1</v>
      </c>
      <c r="C18" s="2">
        <v>6</v>
      </c>
      <c r="D18" s="2">
        <v>6</v>
      </c>
      <c r="E18" s="13">
        <f t="shared" si="0"/>
        <v>0</v>
      </c>
      <c r="F18" s="13">
        <f t="shared" ref="F18:F22" si="2">E18</f>
        <v>0</v>
      </c>
      <c r="G18" s="1"/>
      <c r="H18" s="1"/>
      <c r="I18" s="2">
        <v>6</v>
      </c>
      <c r="J18" s="1"/>
      <c r="K18" s="2">
        <v>6</v>
      </c>
    </row>
    <row r="19" spans="1:11" x14ac:dyDescent="0.25">
      <c r="A19" s="1">
        <v>213</v>
      </c>
      <c r="B19" s="15" t="s">
        <v>1</v>
      </c>
      <c r="C19" s="2">
        <v>1.7</v>
      </c>
      <c r="D19" s="2">
        <v>4</v>
      </c>
      <c r="E19" s="13">
        <f t="shared" si="0"/>
        <v>2.2999999999999998</v>
      </c>
      <c r="F19" s="13">
        <f t="shared" si="2"/>
        <v>2.2999999999999998</v>
      </c>
      <c r="G19" s="1"/>
      <c r="H19" s="1"/>
      <c r="I19" s="2">
        <v>1.7</v>
      </c>
      <c r="J19" s="1"/>
      <c r="K19" s="2">
        <v>4</v>
      </c>
    </row>
    <row r="20" spans="1:11" x14ac:dyDescent="0.25">
      <c r="A20" s="1">
        <v>214</v>
      </c>
      <c r="B20" s="15" t="s">
        <v>1</v>
      </c>
      <c r="C20" s="2">
        <v>5</v>
      </c>
      <c r="D20" s="2">
        <v>5.3</v>
      </c>
      <c r="E20" s="13">
        <f t="shared" si="0"/>
        <v>0.29999999999999982</v>
      </c>
      <c r="F20" s="13">
        <f t="shared" si="2"/>
        <v>0.29999999999999982</v>
      </c>
      <c r="G20" s="1"/>
      <c r="H20" s="1"/>
      <c r="I20" s="2">
        <v>5</v>
      </c>
      <c r="J20" s="1"/>
      <c r="K20" s="2">
        <v>5.3</v>
      </c>
    </row>
    <row r="21" spans="1:11" x14ac:dyDescent="0.25">
      <c r="A21" s="1">
        <v>215</v>
      </c>
      <c r="B21" s="15" t="s">
        <v>1</v>
      </c>
      <c r="C21" s="2">
        <v>8</v>
      </c>
      <c r="D21" s="2">
        <v>8.3000000000000007</v>
      </c>
      <c r="E21" s="13">
        <f t="shared" si="0"/>
        <v>0.30000000000000071</v>
      </c>
      <c r="F21" s="13">
        <f t="shared" si="2"/>
        <v>0.30000000000000071</v>
      </c>
      <c r="G21" s="1"/>
      <c r="H21" s="1"/>
      <c r="I21" s="2">
        <v>8</v>
      </c>
      <c r="J21" s="1"/>
      <c r="K21" s="2">
        <v>8.3000000000000007</v>
      </c>
    </row>
    <row r="22" spans="1:11" x14ac:dyDescent="0.25">
      <c r="A22" s="1">
        <v>216</v>
      </c>
      <c r="B22" s="15" t="s">
        <v>1</v>
      </c>
      <c r="C22" s="2">
        <v>4.3</v>
      </c>
      <c r="D22" s="2">
        <v>4.3</v>
      </c>
      <c r="E22" s="13">
        <f t="shared" si="0"/>
        <v>0</v>
      </c>
      <c r="F22" s="13">
        <f t="shared" si="2"/>
        <v>0</v>
      </c>
      <c r="G22" s="1"/>
      <c r="H22" s="1"/>
      <c r="I22" s="2">
        <v>4.3</v>
      </c>
      <c r="J22" s="1"/>
      <c r="K22" s="2">
        <v>4.3</v>
      </c>
    </row>
    <row r="23" spans="1:11" x14ac:dyDescent="0.25">
      <c r="A23" s="10" t="s">
        <v>6</v>
      </c>
      <c r="B23" s="10"/>
      <c r="C23" s="12">
        <f>AVERAGE(C3:C22)</f>
        <v>5.9700000000000006</v>
      </c>
      <c r="D23" s="12">
        <f>AVERAGE(D3:D22)</f>
        <v>7.2150000000000016</v>
      </c>
      <c r="E23" s="12">
        <f>AVERAGE(E3:E22)</f>
        <v>1.2449999999999999</v>
      </c>
      <c r="F23" s="31">
        <f>AVERAGE(F16:F22)</f>
        <v>0.6</v>
      </c>
      <c r="G23" s="32">
        <f>AVERAGE(G3:G15)</f>
        <v>1.5923076923076922</v>
      </c>
      <c r="H23" s="32">
        <f>AVERAGE(H3:H15)</f>
        <v>6.361538461538462</v>
      </c>
      <c r="I23" s="31">
        <f>AVERAGE(I16:I22)</f>
        <v>5.242857142857142</v>
      </c>
      <c r="J23" s="32">
        <f>AVERAGE(J3:J15)</f>
        <v>7.953846153846154</v>
      </c>
      <c r="K23" s="31">
        <f>AVERAGE(K16:K22)</f>
        <v>5.8428571428571425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5.242857142857142</v>
      </c>
    </row>
    <row r="27" spans="1:11" x14ac:dyDescent="0.25">
      <c r="A27" s="37" t="s">
        <v>14</v>
      </c>
      <c r="B27" s="35">
        <f>F23</f>
        <v>0.6</v>
      </c>
    </row>
    <row r="28" spans="1:11" x14ac:dyDescent="0.25">
      <c r="A28" s="37" t="s">
        <v>78</v>
      </c>
      <c r="B28" s="35">
        <f>H23-I23</f>
        <v>1.11868131868132</v>
      </c>
    </row>
    <row r="29" spans="1:11" x14ac:dyDescent="0.25">
      <c r="A29" s="37" t="s">
        <v>79</v>
      </c>
      <c r="B29" s="35">
        <f>G23-F23</f>
        <v>0.99230769230769222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F92-3FBD-4E50-8A87-7F36BF71A296}">
  <dimension ref="A1:K29"/>
  <sheetViews>
    <sheetView workbookViewId="0">
      <selection activeCell="E3" sqref="E3:F22"/>
    </sheetView>
  </sheetViews>
  <sheetFormatPr defaultRowHeight="15" x14ac:dyDescent="0.25"/>
  <cols>
    <col min="1" max="1" width="19.42578125" customWidth="1"/>
    <col min="2" max="2" width="19.85546875" customWidth="1"/>
    <col min="3" max="4" width="28.42578125" customWidth="1"/>
    <col min="5" max="5" width="21.140625" customWidth="1"/>
    <col min="6" max="6" width="27.5703125" customWidth="1"/>
    <col min="7" max="7" width="31.42578125" customWidth="1"/>
    <col min="8" max="8" width="17.7109375" customWidth="1"/>
    <col min="9" max="9" width="17.28515625" customWidth="1"/>
    <col min="10" max="11" width="15.140625" customWidth="1"/>
  </cols>
  <sheetData>
    <row r="1" spans="1:11" ht="23.25" x14ac:dyDescent="0.35">
      <c r="A1" s="20" t="s">
        <v>89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90</v>
      </c>
      <c r="D2" s="10" t="s">
        <v>91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6.7</v>
      </c>
      <c r="D3" s="2">
        <v>8.6999999999999993</v>
      </c>
      <c r="E3" s="13">
        <f>D3-C3</f>
        <v>1.9999999999999991</v>
      </c>
      <c r="F3" s="1"/>
      <c r="G3" s="13">
        <f>E3</f>
        <v>1.9999999999999991</v>
      </c>
      <c r="H3" s="2">
        <v>6.7</v>
      </c>
      <c r="I3" s="1"/>
      <c r="J3" s="2">
        <v>8.6999999999999993</v>
      </c>
      <c r="K3" s="1"/>
    </row>
    <row r="4" spans="1:11" x14ac:dyDescent="0.25">
      <c r="A4" s="1">
        <v>102</v>
      </c>
      <c r="B4" s="18" t="s">
        <v>0</v>
      </c>
      <c r="C4" s="2">
        <v>4.3</v>
      </c>
      <c r="D4" s="2">
        <v>9</v>
      </c>
      <c r="E4" s="13">
        <f t="shared" ref="E4:E22" si="0">D4-C4</f>
        <v>4.7</v>
      </c>
      <c r="F4" s="1"/>
      <c r="G4" s="13">
        <f t="shared" ref="G4:G15" si="1">E4</f>
        <v>4.7</v>
      </c>
      <c r="H4" s="2">
        <v>4.3</v>
      </c>
      <c r="I4" s="1"/>
      <c r="J4" s="2">
        <v>9</v>
      </c>
      <c r="K4" s="1"/>
    </row>
    <row r="5" spans="1:11" x14ac:dyDescent="0.25">
      <c r="A5" s="1">
        <v>105</v>
      </c>
      <c r="B5" s="18" t="s">
        <v>0</v>
      </c>
      <c r="C5" s="2">
        <v>7</v>
      </c>
      <c r="D5" s="2">
        <v>5.7</v>
      </c>
      <c r="E5" s="13">
        <f t="shared" si="0"/>
        <v>-1.2999999999999998</v>
      </c>
      <c r="F5" s="1"/>
      <c r="G5" s="13">
        <f t="shared" si="1"/>
        <v>-1.2999999999999998</v>
      </c>
      <c r="H5" s="2">
        <v>7</v>
      </c>
      <c r="I5" s="1"/>
      <c r="J5" s="2">
        <v>5.7</v>
      </c>
      <c r="K5" s="1"/>
    </row>
    <row r="6" spans="1:11" x14ac:dyDescent="0.25">
      <c r="A6" s="1">
        <v>106</v>
      </c>
      <c r="B6" s="18" t="s">
        <v>0</v>
      </c>
      <c r="C6" s="2">
        <v>5.7</v>
      </c>
      <c r="D6" s="2">
        <v>8.3000000000000007</v>
      </c>
      <c r="E6" s="13">
        <f t="shared" si="0"/>
        <v>2.6000000000000005</v>
      </c>
      <c r="F6" s="1"/>
      <c r="G6" s="13">
        <f t="shared" si="1"/>
        <v>2.6000000000000005</v>
      </c>
      <c r="H6" s="2">
        <v>5.7</v>
      </c>
      <c r="I6" s="1"/>
      <c r="J6" s="2">
        <v>8.3000000000000007</v>
      </c>
      <c r="K6" s="1"/>
    </row>
    <row r="7" spans="1:11" x14ac:dyDescent="0.25">
      <c r="A7" s="1">
        <v>107</v>
      </c>
      <c r="B7" s="18" t="s">
        <v>0</v>
      </c>
      <c r="C7" s="2">
        <v>5.3</v>
      </c>
      <c r="D7" s="2">
        <v>5.7</v>
      </c>
      <c r="E7" s="13">
        <f t="shared" si="0"/>
        <v>0.40000000000000036</v>
      </c>
      <c r="F7" s="1"/>
      <c r="G7" s="13">
        <f t="shared" si="1"/>
        <v>0.40000000000000036</v>
      </c>
      <c r="H7" s="2">
        <v>5.3</v>
      </c>
      <c r="I7" s="1"/>
      <c r="J7" s="2">
        <v>5.7</v>
      </c>
      <c r="K7" s="1"/>
    </row>
    <row r="8" spans="1:11" x14ac:dyDescent="0.25">
      <c r="A8" s="1">
        <v>108</v>
      </c>
      <c r="B8" s="18" t="s">
        <v>0</v>
      </c>
      <c r="C8" s="2">
        <v>8.3000000000000007</v>
      </c>
      <c r="D8" s="2">
        <v>7.7</v>
      </c>
      <c r="E8" s="13">
        <f t="shared" si="0"/>
        <v>-0.60000000000000053</v>
      </c>
      <c r="F8" s="1"/>
      <c r="G8" s="13">
        <f t="shared" si="1"/>
        <v>-0.60000000000000053</v>
      </c>
      <c r="H8" s="2">
        <v>8.3000000000000007</v>
      </c>
      <c r="I8" s="1"/>
      <c r="J8" s="2">
        <v>7.7</v>
      </c>
      <c r="K8" s="1"/>
    </row>
    <row r="9" spans="1:11" x14ac:dyDescent="0.25">
      <c r="A9" s="1">
        <v>109</v>
      </c>
      <c r="B9" s="18" t="s">
        <v>0</v>
      </c>
      <c r="C9" s="2">
        <v>8</v>
      </c>
      <c r="D9" s="2">
        <v>8</v>
      </c>
      <c r="E9" s="13">
        <f t="shared" si="0"/>
        <v>0</v>
      </c>
      <c r="F9" s="1"/>
      <c r="G9" s="13">
        <f t="shared" si="1"/>
        <v>0</v>
      </c>
      <c r="H9" s="2">
        <v>8</v>
      </c>
      <c r="I9" s="1"/>
      <c r="J9" s="2">
        <v>8</v>
      </c>
      <c r="K9" s="1"/>
    </row>
    <row r="10" spans="1:11" x14ac:dyDescent="0.25">
      <c r="A10" s="1">
        <v>111</v>
      </c>
      <c r="B10" s="18" t="s">
        <v>0</v>
      </c>
      <c r="C10" s="2">
        <v>7</v>
      </c>
      <c r="D10" s="2">
        <v>9.3000000000000007</v>
      </c>
      <c r="E10" s="13">
        <f t="shared" si="0"/>
        <v>2.3000000000000007</v>
      </c>
      <c r="F10" s="1"/>
      <c r="G10" s="13">
        <f t="shared" si="1"/>
        <v>2.3000000000000007</v>
      </c>
      <c r="H10" s="2">
        <v>7</v>
      </c>
      <c r="I10" s="1"/>
      <c r="J10" s="2">
        <v>9.3000000000000007</v>
      </c>
      <c r="K10" s="1"/>
    </row>
    <row r="11" spans="1:11" x14ac:dyDescent="0.25">
      <c r="A11" s="1">
        <v>112</v>
      </c>
      <c r="B11" s="18" t="s">
        <v>0</v>
      </c>
      <c r="C11" s="2">
        <v>7.7</v>
      </c>
      <c r="D11" s="2">
        <v>9</v>
      </c>
      <c r="E11" s="13">
        <f t="shared" si="0"/>
        <v>1.2999999999999998</v>
      </c>
      <c r="F11" s="1"/>
      <c r="G11" s="13">
        <f t="shared" si="1"/>
        <v>1.2999999999999998</v>
      </c>
      <c r="H11" s="2">
        <v>7.7</v>
      </c>
      <c r="I11" s="1"/>
      <c r="J11" s="2">
        <v>9</v>
      </c>
      <c r="K11" s="1"/>
    </row>
    <row r="12" spans="1:11" x14ac:dyDescent="0.25">
      <c r="A12" s="1">
        <v>113</v>
      </c>
      <c r="B12" s="18" t="s">
        <v>0</v>
      </c>
      <c r="C12" s="2">
        <v>10</v>
      </c>
      <c r="D12" s="2">
        <v>10</v>
      </c>
      <c r="E12" s="13">
        <f t="shared" si="0"/>
        <v>0</v>
      </c>
      <c r="F12" s="1"/>
      <c r="G12" s="13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8" t="s">
        <v>0</v>
      </c>
      <c r="C13" s="2">
        <v>7.7</v>
      </c>
      <c r="D13" s="2">
        <v>8.3000000000000007</v>
      </c>
      <c r="E13" s="13">
        <f t="shared" si="0"/>
        <v>0.60000000000000053</v>
      </c>
      <c r="F13" s="1"/>
      <c r="G13" s="13">
        <f t="shared" si="1"/>
        <v>0.60000000000000053</v>
      </c>
      <c r="H13" s="2">
        <v>7.7</v>
      </c>
      <c r="I13" s="1"/>
      <c r="J13" s="2">
        <v>8.3000000000000007</v>
      </c>
      <c r="K13" s="1"/>
    </row>
    <row r="14" spans="1:11" x14ac:dyDescent="0.25">
      <c r="A14" s="1">
        <v>118</v>
      </c>
      <c r="B14" s="18" t="s">
        <v>0</v>
      </c>
      <c r="C14" s="2">
        <v>8</v>
      </c>
      <c r="D14" s="2">
        <v>8.3000000000000007</v>
      </c>
      <c r="E14" s="13">
        <f t="shared" si="0"/>
        <v>0.30000000000000071</v>
      </c>
      <c r="F14" s="1"/>
      <c r="G14" s="13">
        <f t="shared" si="1"/>
        <v>0.30000000000000071</v>
      </c>
      <c r="H14" s="2">
        <v>8</v>
      </c>
      <c r="I14" s="1"/>
      <c r="J14" s="2">
        <v>8.3000000000000007</v>
      </c>
      <c r="K14" s="1"/>
    </row>
    <row r="15" spans="1:11" ht="15.75" thickBot="1" x14ac:dyDescent="0.3">
      <c r="A15" s="9">
        <v>119</v>
      </c>
      <c r="B15" s="19" t="s">
        <v>0</v>
      </c>
      <c r="C15" s="33">
        <v>4.3</v>
      </c>
      <c r="D15" s="33">
        <v>7.7</v>
      </c>
      <c r="E15" s="14">
        <f t="shared" si="0"/>
        <v>3.4000000000000004</v>
      </c>
      <c r="F15" s="9"/>
      <c r="G15" s="14">
        <f t="shared" si="1"/>
        <v>3.4000000000000004</v>
      </c>
      <c r="H15" s="33">
        <v>4.3</v>
      </c>
      <c r="I15" s="9"/>
      <c r="J15" s="33">
        <v>7.7</v>
      </c>
      <c r="K15" s="9"/>
    </row>
    <row r="16" spans="1:11" ht="15.75" thickTop="1" x14ac:dyDescent="0.25">
      <c r="A16" s="38">
        <v>210</v>
      </c>
      <c r="B16" s="39" t="s">
        <v>1</v>
      </c>
      <c r="C16" s="40">
        <v>7.3</v>
      </c>
      <c r="D16" s="40">
        <v>7</v>
      </c>
      <c r="E16" s="41">
        <f t="shared" si="0"/>
        <v>-0.29999999999999982</v>
      </c>
      <c r="F16" s="41">
        <f>E16</f>
        <v>-0.29999999999999982</v>
      </c>
      <c r="G16" s="38"/>
      <c r="H16" s="38"/>
      <c r="I16" s="40">
        <v>7.3</v>
      </c>
      <c r="J16" s="38"/>
      <c r="K16" s="40">
        <v>7</v>
      </c>
    </row>
    <row r="17" spans="1:11" x14ac:dyDescent="0.25">
      <c r="A17" s="1">
        <v>211</v>
      </c>
      <c r="B17" s="15" t="s">
        <v>1</v>
      </c>
      <c r="C17" s="2">
        <v>5</v>
      </c>
      <c r="D17" s="2">
        <v>4.3</v>
      </c>
      <c r="E17" s="13">
        <f t="shared" si="0"/>
        <v>-0.70000000000000018</v>
      </c>
      <c r="F17" s="13">
        <f>E17</f>
        <v>-0.70000000000000018</v>
      </c>
      <c r="G17" s="1"/>
      <c r="H17" s="1"/>
      <c r="I17" s="2">
        <v>5</v>
      </c>
      <c r="J17" s="1"/>
      <c r="K17" s="2">
        <v>4.3</v>
      </c>
    </row>
    <row r="18" spans="1:11" x14ac:dyDescent="0.25">
      <c r="A18" s="1">
        <v>212</v>
      </c>
      <c r="B18" s="15" t="s">
        <v>1</v>
      </c>
      <c r="C18" s="2">
        <v>5.7</v>
      </c>
      <c r="D18" s="2">
        <v>7</v>
      </c>
      <c r="E18" s="13">
        <f t="shared" si="0"/>
        <v>1.2999999999999998</v>
      </c>
      <c r="F18" s="13">
        <f t="shared" ref="F18:F22" si="2">E18</f>
        <v>1.2999999999999998</v>
      </c>
      <c r="G18" s="1"/>
      <c r="H18" s="1"/>
      <c r="I18" s="2">
        <v>5.7</v>
      </c>
      <c r="J18" s="1"/>
      <c r="K18" s="2">
        <v>7</v>
      </c>
    </row>
    <row r="19" spans="1:11" x14ac:dyDescent="0.25">
      <c r="A19" s="1">
        <v>213</v>
      </c>
      <c r="B19" s="15" t="s">
        <v>1</v>
      </c>
      <c r="C19" s="2">
        <v>3.3</v>
      </c>
      <c r="D19" s="2">
        <v>4.3</v>
      </c>
      <c r="E19" s="13">
        <f t="shared" si="0"/>
        <v>1</v>
      </c>
      <c r="F19" s="13">
        <f t="shared" si="2"/>
        <v>1</v>
      </c>
      <c r="G19" s="1"/>
      <c r="H19" s="1"/>
      <c r="I19" s="2">
        <v>3.3</v>
      </c>
      <c r="J19" s="1"/>
      <c r="K19" s="2">
        <v>4.3</v>
      </c>
    </row>
    <row r="20" spans="1:11" x14ac:dyDescent="0.25">
      <c r="A20" s="1">
        <v>214</v>
      </c>
      <c r="B20" s="15" t="s">
        <v>1</v>
      </c>
      <c r="C20" s="2">
        <v>5</v>
      </c>
      <c r="D20" s="2">
        <v>5.3</v>
      </c>
      <c r="E20" s="13">
        <f t="shared" si="0"/>
        <v>0.29999999999999982</v>
      </c>
      <c r="F20" s="13">
        <f t="shared" si="2"/>
        <v>0.29999999999999982</v>
      </c>
      <c r="G20" s="1"/>
      <c r="H20" s="1"/>
      <c r="I20" s="2">
        <v>5</v>
      </c>
      <c r="J20" s="1"/>
      <c r="K20" s="2">
        <v>5.3</v>
      </c>
    </row>
    <row r="21" spans="1:11" x14ac:dyDescent="0.25">
      <c r="A21" s="1">
        <v>215</v>
      </c>
      <c r="B21" s="15" t="s">
        <v>1</v>
      </c>
      <c r="C21" s="2">
        <v>6.3</v>
      </c>
      <c r="D21" s="2">
        <v>7.7</v>
      </c>
      <c r="E21" s="13">
        <f t="shared" si="0"/>
        <v>1.4000000000000004</v>
      </c>
      <c r="F21" s="13">
        <f t="shared" si="2"/>
        <v>1.4000000000000004</v>
      </c>
      <c r="G21" s="1"/>
      <c r="H21" s="1"/>
      <c r="I21" s="2">
        <v>6.3</v>
      </c>
      <c r="J21" s="1"/>
      <c r="K21" s="2">
        <v>7.7</v>
      </c>
    </row>
    <row r="22" spans="1:11" x14ac:dyDescent="0.25">
      <c r="A22" s="1">
        <v>216</v>
      </c>
      <c r="B22" s="15" t="s">
        <v>1</v>
      </c>
      <c r="C22" s="2">
        <v>8.3000000000000007</v>
      </c>
      <c r="D22" s="2">
        <v>9.3000000000000007</v>
      </c>
      <c r="E22" s="13">
        <f t="shared" si="0"/>
        <v>1</v>
      </c>
      <c r="F22" s="13">
        <f t="shared" si="2"/>
        <v>1</v>
      </c>
      <c r="G22" s="1"/>
      <c r="H22" s="1"/>
      <c r="I22" s="2">
        <v>8.3000000000000007</v>
      </c>
      <c r="J22" s="1"/>
      <c r="K22" s="2">
        <v>9.3000000000000007</v>
      </c>
    </row>
    <row r="23" spans="1:11" x14ac:dyDescent="0.25">
      <c r="A23" s="10" t="s">
        <v>6</v>
      </c>
      <c r="B23" s="10"/>
      <c r="C23" s="12">
        <f>AVERAGE(C3:C22)</f>
        <v>6.5449999999999999</v>
      </c>
      <c r="D23" s="12">
        <f>AVERAGE(D3:D22)</f>
        <v>7.5300000000000011</v>
      </c>
      <c r="E23" s="12">
        <f>AVERAGE(E3:E22)</f>
        <v>0.98500000000000054</v>
      </c>
      <c r="F23" s="31">
        <f>AVERAGE(F16:F22)</f>
        <v>0.5714285714285714</v>
      </c>
      <c r="G23" s="32">
        <f>AVERAGE(G3:G15)</f>
        <v>1.2076923076923081</v>
      </c>
      <c r="H23" s="32">
        <f>AVERAGE(H3:H15)</f>
        <v>6.9230769230769234</v>
      </c>
      <c r="I23" s="31">
        <f>AVERAGE(I16:I22)</f>
        <v>5.8428571428571434</v>
      </c>
      <c r="J23" s="32">
        <f>AVERAGE(J3:J15)</f>
        <v>8.1307692307692303</v>
      </c>
      <c r="K23" s="31">
        <f>AVERAGE(K16:K22)</f>
        <v>6.4142857142857155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5.8428571428571434</v>
      </c>
    </row>
    <row r="27" spans="1:11" x14ac:dyDescent="0.25">
      <c r="A27" s="37" t="s">
        <v>14</v>
      </c>
      <c r="B27" s="35">
        <f>F23</f>
        <v>0.5714285714285714</v>
      </c>
    </row>
    <row r="28" spans="1:11" x14ac:dyDescent="0.25">
      <c r="A28" s="37" t="s">
        <v>78</v>
      </c>
      <c r="B28" s="35">
        <f>H23-I23</f>
        <v>1.0802197802197799</v>
      </c>
    </row>
    <row r="29" spans="1:11" x14ac:dyDescent="0.25">
      <c r="A29" s="37" t="s">
        <v>79</v>
      </c>
      <c r="B29" s="35">
        <f>G23-F23</f>
        <v>0.63626373626373667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D3B7-DF1A-4EB5-97F6-694272CFA070}">
  <dimension ref="A1:K29"/>
  <sheetViews>
    <sheetView workbookViewId="0">
      <selection activeCell="G23" sqref="G23"/>
    </sheetView>
  </sheetViews>
  <sheetFormatPr defaultRowHeight="15" x14ac:dyDescent="0.25"/>
  <cols>
    <col min="1" max="1" width="22.85546875" customWidth="1"/>
    <col min="2" max="2" width="19.85546875" customWidth="1"/>
    <col min="3" max="4" width="22.85546875" customWidth="1"/>
    <col min="5" max="5" width="25.85546875" customWidth="1"/>
    <col min="6" max="6" width="27.140625" customWidth="1"/>
    <col min="7" max="7" width="36.140625" customWidth="1"/>
    <col min="8" max="8" width="16.85546875" customWidth="1"/>
    <col min="9" max="9" width="17.7109375" customWidth="1"/>
    <col min="10" max="10" width="18.140625" customWidth="1"/>
    <col min="11" max="11" width="16.42578125" customWidth="1"/>
  </cols>
  <sheetData>
    <row r="1" spans="1:11" ht="23.25" x14ac:dyDescent="0.35">
      <c r="A1" s="20" t="s">
        <v>92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93</v>
      </c>
      <c r="D2" s="10" t="s">
        <v>94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8.3000000000000007</v>
      </c>
      <c r="D3" s="2">
        <v>7.3</v>
      </c>
      <c r="E3" s="42">
        <f>D3-C3</f>
        <v>-1.0000000000000009</v>
      </c>
      <c r="F3" s="42"/>
      <c r="G3" s="45">
        <f>E3</f>
        <v>-1.0000000000000009</v>
      </c>
      <c r="H3" s="2">
        <v>8.3000000000000007</v>
      </c>
      <c r="I3" s="1"/>
      <c r="J3" s="2">
        <v>7.3</v>
      </c>
      <c r="K3" s="1"/>
    </row>
    <row r="4" spans="1:11" x14ac:dyDescent="0.25">
      <c r="A4" s="1">
        <v>102</v>
      </c>
      <c r="B4" s="18" t="s">
        <v>0</v>
      </c>
      <c r="C4" s="2">
        <v>5.7</v>
      </c>
      <c r="D4" s="2">
        <v>8.6999999999999993</v>
      </c>
      <c r="E4" s="42">
        <f t="shared" ref="E4:E22" si="0">D4-C4</f>
        <v>2.9999999999999991</v>
      </c>
      <c r="F4" s="42"/>
      <c r="G4" s="45">
        <f t="shared" ref="G4:G15" si="1">E4</f>
        <v>2.9999999999999991</v>
      </c>
      <c r="H4" s="2">
        <v>5.7</v>
      </c>
      <c r="I4" s="1"/>
      <c r="J4" s="2">
        <v>8.6999999999999993</v>
      </c>
      <c r="K4" s="1"/>
    </row>
    <row r="5" spans="1:11" x14ac:dyDescent="0.25">
      <c r="A5" s="1">
        <v>105</v>
      </c>
      <c r="B5" s="18" t="s">
        <v>0</v>
      </c>
      <c r="C5" s="2">
        <v>6.7</v>
      </c>
      <c r="D5" s="2">
        <v>4</v>
      </c>
      <c r="E5" s="42">
        <f t="shared" si="0"/>
        <v>-2.7</v>
      </c>
      <c r="F5" s="42"/>
      <c r="G5" s="45">
        <f t="shared" si="1"/>
        <v>-2.7</v>
      </c>
      <c r="H5" s="2">
        <v>6.7</v>
      </c>
      <c r="I5" s="1"/>
      <c r="J5" s="2">
        <v>4</v>
      </c>
      <c r="K5" s="1"/>
    </row>
    <row r="6" spans="1:11" x14ac:dyDescent="0.25">
      <c r="A6" s="1">
        <v>106</v>
      </c>
      <c r="B6" s="18" t="s">
        <v>0</v>
      </c>
      <c r="C6" s="2">
        <v>8.3000000000000007</v>
      </c>
      <c r="D6" s="2">
        <v>8.6999999999999993</v>
      </c>
      <c r="E6" s="42">
        <f t="shared" si="0"/>
        <v>0.39999999999999858</v>
      </c>
      <c r="F6" s="42"/>
      <c r="G6" s="45">
        <f t="shared" si="1"/>
        <v>0.39999999999999858</v>
      </c>
      <c r="H6" s="2">
        <v>8.3000000000000007</v>
      </c>
      <c r="I6" s="1"/>
      <c r="J6" s="2">
        <v>8.6999999999999993</v>
      </c>
      <c r="K6" s="1"/>
    </row>
    <row r="7" spans="1:11" x14ac:dyDescent="0.25">
      <c r="A7" s="1">
        <v>107</v>
      </c>
      <c r="B7" s="18" t="s">
        <v>0</v>
      </c>
      <c r="C7" s="2">
        <v>7</v>
      </c>
      <c r="D7" s="2">
        <v>8.3000000000000007</v>
      </c>
      <c r="E7" s="42">
        <f t="shared" si="0"/>
        <v>1.3000000000000007</v>
      </c>
      <c r="F7" s="42"/>
      <c r="G7" s="45">
        <f t="shared" si="1"/>
        <v>1.3000000000000007</v>
      </c>
      <c r="H7" s="2">
        <v>7</v>
      </c>
      <c r="I7" s="1"/>
      <c r="J7" s="2">
        <v>8.3000000000000007</v>
      </c>
      <c r="K7" s="1"/>
    </row>
    <row r="8" spans="1:11" x14ac:dyDescent="0.25">
      <c r="A8" s="1">
        <v>108</v>
      </c>
      <c r="B8" s="18" t="s">
        <v>0</v>
      </c>
      <c r="C8" s="2">
        <v>6.7</v>
      </c>
      <c r="D8" s="2">
        <v>9.3000000000000007</v>
      </c>
      <c r="E8" s="42">
        <f t="shared" si="0"/>
        <v>2.6000000000000005</v>
      </c>
      <c r="F8" s="42"/>
      <c r="G8" s="45">
        <f t="shared" si="1"/>
        <v>2.6000000000000005</v>
      </c>
      <c r="H8" s="2">
        <v>6.7</v>
      </c>
      <c r="I8" s="1"/>
      <c r="J8" s="2">
        <v>9.3000000000000007</v>
      </c>
      <c r="K8" s="1"/>
    </row>
    <row r="9" spans="1:11" x14ac:dyDescent="0.25">
      <c r="A9" s="1">
        <v>109</v>
      </c>
      <c r="B9" s="18" t="s">
        <v>0</v>
      </c>
      <c r="C9" s="2">
        <v>7</v>
      </c>
      <c r="D9" s="2">
        <v>8.3000000000000007</v>
      </c>
      <c r="E9" s="42">
        <f t="shared" si="0"/>
        <v>1.3000000000000007</v>
      </c>
      <c r="F9" s="42"/>
      <c r="G9" s="45">
        <f t="shared" si="1"/>
        <v>1.3000000000000007</v>
      </c>
      <c r="H9" s="2">
        <v>7</v>
      </c>
      <c r="I9" s="1"/>
      <c r="J9" s="2">
        <v>8.3000000000000007</v>
      </c>
      <c r="K9" s="1"/>
    </row>
    <row r="10" spans="1:11" x14ac:dyDescent="0.25">
      <c r="A10" s="1">
        <v>111</v>
      </c>
      <c r="B10" s="18" t="s">
        <v>0</v>
      </c>
      <c r="C10" s="2">
        <v>6.7</v>
      </c>
      <c r="D10" s="2">
        <v>8.3000000000000007</v>
      </c>
      <c r="E10" s="42">
        <f t="shared" si="0"/>
        <v>1.6000000000000005</v>
      </c>
      <c r="F10" s="42"/>
      <c r="G10" s="45">
        <f t="shared" si="1"/>
        <v>1.6000000000000005</v>
      </c>
      <c r="H10" s="2">
        <v>6.7</v>
      </c>
      <c r="I10" s="1"/>
      <c r="J10" s="2">
        <v>8.3000000000000007</v>
      </c>
      <c r="K10" s="1"/>
    </row>
    <row r="11" spans="1:11" x14ac:dyDescent="0.25">
      <c r="A11" s="1">
        <v>112</v>
      </c>
      <c r="B11" s="18" t="s">
        <v>0</v>
      </c>
      <c r="C11" s="2">
        <v>9.3000000000000007</v>
      </c>
      <c r="D11" s="2">
        <v>10</v>
      </c>
      <c r="E11" s="42">
        <f t="shared" si="0"/>
        <v>0.69999999999999929</v>
      </c>
      <c r="F11" s="42"/>
      <c r="G11" s="45">
        <f t="shared" si="1"/>
        <v>0.69999999999999929</v>
      </c>
      <c r="H11" s="2">
        <v>9.3000000000000007</v>
      </c>
      <c r="I11" s="1"/>
      <c r="J11" s="2">
        <v>10</v>
      </c>
      <c r="K11" s="1"/>
    </row>
    <row r="12" spans="1:11" x14ac:dyDescent="0.25">
      <c r="A12" s="1">
        <v>113</v>
      </c>
      <c r="B12" s="18" t="s">
        <v>0</v>
      </c>
      <c r="C12" s="2">
        <v>9.3000000000000007</v>
      </c>
      <c r="D12" s="2">
        <v>10</v>
      </c>
      <c r="E12" s="42">
        <f t="shared" si="0"/>
        <v>0.69999999999999929</v>
      </c>
      <c r="F12" s="42"/>
      <c r="G12" s="45">
        <f t="shared" si="1"/>
        <v>0.69999999999999929</v>
      </c>
      <c r="H12" s="2">
        <v>9.3000000000000007</v>
      </c>
      <c r="I12" s="1"/>
      <c r="J12" s="2">
        <v>10</v>
      </c>
      <c r="K12" s="1"/>
    </row>
    <row r="13" spans="1:11" x14ac:dyDescent="0.25">
      <c r="A13" s="1">
        <v>115</v>
      </c>
      <c r="B13" s="18" t="s">
        <v>0</v>
      </c>
      <c r="C13" s="2">
        <v>6.3</v>
      </c>
      <c r="D13" s="2">
        <v>8</v>
      </c>
      <c r="E13" s="42">
        <f t="shared" si="0"/>
        <v>1.7000000000000002</v>
      </c>
      <c r="F13" s="42"/>
      <c r="G13" s="45">
        <f t="shared" si="1"/>
        <v>1.7000000000000002</v>
      </c>
      <c r="H13" s="2">
        <v>6.3</v>
      </c>
      <c r="I13" s="1"/>
      <c r="J13" s="2">
        <v>8</v>
      </c>
      <c r="K13" s="1"/>
    </row>
    <row r="14" spans="1:11" x14ac:dyDescent="0.25">
      <c r="A14" s="1">
        <v>118</v>
      </c>
      <c r="B14" s="18" t="s">
        <v>0</v>
      </c>
      <c r="C14" s="2">
        <v>5.7</v>
      </c>
      <c r="D14" s="2">
        <v>5.7</v>
      </c>
      <c r="E14" s="42">
        <f t="shared" si="0"/>
        <v>0</v>
      </c>
      <c r="F14" s="42"/>
      <c r="G14" s="45">
        <f t="shared" si="1"/>
        <v>0</v>
      </c>
      <c r="H14" s="2">
        <v>5.7</v>
      </c>
      <c r="I14" s="1"/>
      <c r="J14" s="2">
        <v>5.7</v>
      </c>
      <c r="K14" s="1"/>
    </row>
    <row r="15" spans="1:11" ht="15.75" thickBot="1" x14ac:dyDescent="0.3">
      <c r="A15" s="9">
        <v>119</v>
      </c>
      <c r="B15" s="19" t="s">
        <v>0</v>
      </c>
      <c r="C15" s="33">
        <v>8.6999999999999993</v>
      </c>
      <c r="D15" s="33">
        <v>9.3000000000000007</v>
      </c>
      <c r="E15" s="43">
        <f t="shared" si="0"/>
        <v>0.60000000000000142</v>
      </c>
      <c r="F15" s="43"/>
      <c r="G15" s="46">
        <f t="shared" si="1"/>
        <v>0.60000000000000142</v>
      </c>
      <c r="H15" s="33">
        <v>8.6999999999999993</v>
      </c>
      <c r="I15" s="9"/>
      <c r="J15" s="33">
        <v>9.3000000000000007</v>
      </c>
      <c r="K15" s="9"/>
    </row>
    <row r="16" spans="1:11" ht="15.75" thickTop="1" x14ac:dyDescent="0.25">
      <c r="A16" s="38">
        <v>210</v>
      </c>
      <c r="B16" s="39" t="s">
        <v>1</v>
      </c>
      <c r="C16" s="40">
        <v>3.3</v>
      </c>
      <c r="D16" s="40">
        <v>5.3</v>
      </c>
      <c r="E16" s="44">
        <f t="shared" si="0"/>
        <v>2</v>
      </c>
      <c r="F16" s="44">
        <f>E16</f>
        <v>2</v>
      </c>
      <c r="G16" s="38"/>
      <c r="H16" s="38"/>
      <c r="I16" s="40">
        <v>3.3</v>
      </c>
      <c r="J16" s="38"/>
      <c r="K16" s="40">
        <v>5.3</v>
      </c>
    </row>
    <row r="17" spans="1:11" x14ac:dyDescent="0.25">
      <c r="A17" s="1">
        <v>211</v>
      </c>
      <c r="B17" s="15" t="s">
        <v>1</v>
      </c>
      <c r="C17" s="2">
        <v>5.3</v>
      </c>
      <c r="D17" s="2">
        <v>1.7</v>
      </c>
      <c r="E17" s="42">
        <f t="shared" si="0"/>
        <v>-3.5999999999999996</v>
      </c>
      <c r="F17" s="42">
        <f>E17</f>
        <v>-3.5999999999999996</v>
      </c>
      <c r="G17" s="1"/>
      <c r="H17" s="1"/>
      <c r="I17" s="2">
        <v>5.3</v>
      </c>
      <c r="J17" s="1"/>
      <c r="K17" s="2">
        <v>1.7</v>
      </c>
    </row>
    <row r="18" spans="1:11" x14ac:dyDescent="0.25">
      <c r="A18" s="1">
        <v>212</v>
      </c>
      <c r="B18" s="15" t="s">
        <v>1</v>
      </c>
      <c r="C18" s="2">
        <v>6</v>
      </c>
      <c r="D18" s="2">
        <v>8</v>
      </c>
      <c r="E18" s="42">
        <f t="shared" si="0"/>
        <v>2</v>
      </c>
      <c r="F18" s="42">
        <f t="shared" ref="F18:F22" si="2">E18</f>
        <v>2</v>
      </c>
      <c r="G18" s="1"/>
      <c r="H18" s="1"/>
      <c r="I18" s="2">
        <v>6</v>
      </c>
      <c r="J18" s="1"/>
      <c r="K18" s="2">
        <v>8</v>
      </c>
    </row>
    <row r="19" spans="1:11" x14ac:dyDescent="0.25">
      <c r="A19" s="1">
        <v>213</v>
      </c>
      <c r="B19" s="15" t="s">
        <v>1</v>
      </c>
      <c r="C19" s="2">
        <v>2.2999999999999998</v>
      </c>
      <c r="D19" s="2">
        <v>3.7</v>
      </c>
      <c r="E19" s="42">
        <f t="shared" si="0"/>
        <v>1.4000000000000004</v>
      </c>
      <c r="F19" s="42">
        <f t="shared" si="2"/>
        <v>1.4000000000000004</v>
      </c>
      <c r="G19" s="1"/>
      <c r="H19" s="1"/>
      <c r="I19" s="2">
        <v>2.2999999999999998</v>
      </c>
      <c r="J19" s="1"/>
      <c r="K19" s="2">
        <v>3.7</v>
      </c>
    </row>
    <row r="20" spans="1:11" x14ac:dyDescent="0.25">
      <c r="A20" s="1">
        <v>214</v>
      </c>
      <c r="B20" s="15" t="s">
        <v>1</v>
      </c>
      <c r="C20" s="2">
        <v>1.3</v>
      </c>
      <c r="D20" s="2">
        <v>2</v>
      </c>
      <c r="E20" s="42">
        <f t="shared" si="0"/>
        <v>0.7</v>
      </c>
      <c r="F20" s="42">
        <f t="shared" si="2"/>
        <v>0.7</v>
      </c>
      <c r="G20" s="1"/>
      <c r="H20" s="1"/>
      <c r="I20" s="2">
        <v>1.3</v>
      </c>
      <c r="J20" s="1"/>
      <c r="K20" s="2">
        <v>2</v>
      </c>
    </row>
    <row r="21" spans="1:11" x14ac:dyDescent="0.25">
      <c r="A21" s="1">
        <v>215</v>
      </c>
      <c r="B21" s="15" t="s">
        <v>1</v>
      </c>
      <c r="C21" s="2">
        <v>6.7</v>
      </c>
      <c r="D21" s="2">
        <v>6.3</v>
      </c>
      <c r="E21" s="42">
        <f t="shared" si="0"/>
        <v>-0.40000000000000036</v>
      </c>
      <c r="F21" s="42">
        <f t="shared" si="2"/>
        <v>-0.40000000000000036</v>
      </c>
      <c r="G21" s="1"/>
      <c r="H21" s="1"/>
      <c r="I21" s="2">
        <v>6.7</v>
      </c>
      <c r="J21" s="1"/>
      <c r="K21" s="2">
        <v>6.3</v>
      </c>
    </row>
    <row r="22" spans="1:11" x14ac:dyDescent="0.25">
      <c r="A22" s="1">
        <v>216</v>
      </c>
      <c r="B22" s="15" t="s">
        <v>1</v>
      </c>
      <c r="C22" s="2">
        <v>6.7</v>
      </c>
      <c r="D22" s="2">
        <v>7.7</v>
      </c>
      <c r="E22" s="42">
        <f t="shared" si="0"/>
        <v>1</v>
      </c>
      <c r="F22" s="42">
        <f t="shared" si="2"/>
        <v>1</v>
      </c>
      <c r="G22" s="1"/>
      <c r="H22" s="1"/>
      <c r="I22" s="2">
        <v>6.7</v>
      </c>
      <c r="J22" s="1"/>
      <c r="K22" s="2">
        <v>7.7</v>
      </c>
    </row>
    <row r="23" spans="1:11" x14ac:dyDescent="0.25">
      <c r="A23" s="10" t="s">
        <v>6</v>
      </c>
      <c r="B23" s="10"/>
      <c r="C23" s="12">
        <f>AVERAGE(C3:C22)</f>
        <v>6.3650000000000002</v>
      </c>
      <c r="D23" s="12">
        <f>AVERAGE(D3:D22)</f>
        <v>7.0299999999999994</v>
      </c>
      <c r="E23" s="12">
        <f>AVERAGE(E3:E22)</f>
        <v>0.66499999999999992</v>
      </c>
      <c r="F23" s="31">
        <f>AVERAGE(F16:F22)</f>
        <v>0.44285714285714295</v>
      </c>
      <c r="G23" s="32">
        <f>AVERAGE(G3:G15)</f>
        <v>0.7846153846153846</v>
      </c>
      <c r="H23" s="32">
        <f>AVERAGE(H3:H15)</f>
        <v>7.361538461538462</v>
      </c>
      <c r="I23" s="31">
        <f>AVERAGE(I16:I22)</f>
        <v>4.5142857142857142</v>
      </c>
      <c r="J23" s="32">
        <f>AVERAGE(J3:J15)</f>
        <v>8.1461538461538456</v>
      </c>
      <c r="K23" s="31">
        <f>AVERAGE(K16:K22)</f>
        <v>4.9571428571428573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4.5142857142857142</v>
      </c>
    </row>
    <row r="27" spans="1:11" x14ac:dyDescent="0.25">
      <c r="A27" s="37" t="s">
        <v>14</v>
      </c>
      <c r="B27" s="35">
        <f>F23</f>
        <v>0.44285714285714295</v>
      </c>
    </row>
    <row r="28" spans="1:11" x14ac:dyDescent="0.25">
      <c r="A28" s="37" t="s">
        <v>78</v>
      </c>
      <c r="B28" s="35">
        <f>H23-I23</f>
        <v>2.8472527472527478</v>
      </c>
    </row>
    <row r="29" spans="1:11" x14ac:dyDescent="0.25">
      <c r="A29" s="37" t="s">
        <v>79</v>
      </c>
      <c r="B29" s="35">
        <f>G23-F23</f>
        <v>0.34175824175824165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12CF-FCA9-467E-B3D6-F0C165F5B55C}">
  <dimension ref="A1:K29"/>
  <sheetViews>
    <sheetView workbookViewId="0">
      <selection activeCell="B32" sqref="B32"/>
    </sheetView>
  </sheetViews>
  <sheetFormatPr defaultRowHeight="15" x14ac:dyDescent="0.25"/>
  <cols>
    <col min="1" max="1" width="24.5703125" customWidth="1"/>
    <col min="2" max="2" width="14.7109375" customWidth="1"/>
    <col min="3" max="3" width="28" customWidth="1"/>
    <col min="4" max="4" width="27.5703125" customWidth="1"/>
    <col min="5" max="5" width="22.85546875" customWidth="1"/>
    <col min="6" max="6" width="29.7109375" customWidth="1"/>
    <col min="7" max="7" width="35.7109375" customWidth="1"/>
    <col min="8" max="8" width="19.42578125" customWidth="1"/>
    <col min="9" max="9" width="18.5703125" customWidth="1"/>
    <col min="10" max="10" width="18.140625" customWidth="1"/>
    <col min="11" max="11" width="17.7109375" customWidth="1"/>
  </cols>
  <sheetData>
    <row r="1" spans="1:11" ht="23.25" x14ac:dyDescent="0.35">
      <c r="A1" s="20" t="s">
        <v>95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96</v>
      </c>
      <c r="D2" s="10" t="s">
        <v>97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4.3</v>
      </c>
      <c r="D3" s="2">
        <v>1.7</v>
      </c>
      <c r="E3" s="13">
        <f>D3-C3</f>
        <v>-2.5999999999999996</v>
      </c>
      <c r="F3" s="1"/>
      <c r="G3" s="13">
        <f>E3</f>
        <v>-2.5999999999999996</v>
      </c>
      <c r="H3" s="2">
        <v>4.3</v>
      </c>
      <c r="I3" s="1"/>
      <c r="J3" s="2">
        <v>1.7</v>
      </c>
      <c r="K3" s="1"/>
    </row>
    <row r="4" spans="1:11" x14ac:dyDescent="0.25">
      <c r="A4" s="1">
        <v>102</v>
      </c>
      <c r="B4" s="18" t="s">
        <v>0</v>
      </c>
      <c r="C4" s="2">
        <v>4.7</v>
      </c>
      <c r="D4" s="2">
        <v>5.7</v>
      </c>
      <c r="E4" s="13">
        <f t="shared" ref="E4:E22" si="0">D4-C4</f>
        <v>1</v>
      </c>
      <c r="F4" s="1"/>
      <c r="G4" s="13">
        <f t="shared" ref="G4:G15" si="1">E4</f>
        <v>1</v>
      </c>
      <c r="H4" s="2">
        <v>4.7</v>
      </c>
      <c r="I4" s="1"/>
      <c r="J4" s="2">
        <v>5.7</v>
      </c>
      <c r="K4" s="1"/>
    </row>
    <row r="5" spans="1:11" x14ac:dyDescent="0.25">
      <c r="A5" s="1">
        <v>105</v>
      </c>
      <c r="B5" s="18" t="s">
        <v>0</v>
      </c>
      <c r="C5" s="2">
        <v>2.2999999999999998</v>
      </c>
      <c r="D5" s="2">
        <v>4.3</v>
      </c>
      <c r="E5" s="13">
        <f t="shared" si="0"/>
        <v>2</v>
      </c>
      <c r="F5" s="1"/>
      <c r="G5" s="13">
        <f t="shared" si="1"/>
        <v>2</v>
      </c>
      <c r="H5" s="2">
        <v>2.2999999999999998</v>
      </c>
      <c r="I5" s="1"/>
      <c r="J5" s="2">
        <v>4.3</v>
      </c>
      <c r="K5" s="1"/>
    </row>
    <row r="6" spans="1:11" x14ac:dyDescent="0.25">
      <c r="A6" s="1">
        <v>106</v>
      </c>
      <c r="B6" s="18" t="s">
        <v>0</v>
      </c>
      <c r="C6" s="2">
        <v>4.3</v>
      </c>
      <c r="D6" s="2">
        <v>2</v>
      </c>
      <c r="E6" s="13">
        <f t="shared" si="0"/>
        <v>-2.2999999999999998</v>
      </c>
      <c r="F6" s="1"/>
      <c r="G6" s="13">
        <f t="shared" si="1"/>
        <v>-2.2999999999999998</v>
      </c>
      <c r="H6" s="2">
        <v>4.3</v>
      </c>
      <c r="I6" s="1"/>
      <c r="J6" s="2">
        <v>2</v>
      </c>
      <c r="K6" s="1"/>
    </row>
    <row r="7" spans="1:11" x14ac:dyDescent="0.25">
      <c r="A7" s="1">
        <v>107</v>
      </c>
      <c r="B7" s="18" t="s">
        <v>0</v>
      </c>
      <c r="C7" s="2">
        <v>4.7</v>
      </c>
      <c r="D7" s="2">
        <v>3.3</v>
      </c>
      <c r="E7" s="13">
        <f t="shared" si="0"/>
        <v>-1.4000000000000004</v>
      </c>
      <c r="F7" s="1"/>
      <c r="G7" s="13">
        <f t="shared" si="1"/>
        <v>-1.4000000000000004</v>
      </c>
      <c r="H7" s="2">
        <v>4.7</v>
      </c>
      <c r="I7" s="1"/>
      <c r="J7" s="2">
        <v>3.3</v>
      </c>
      <c r="K7" s="1"/>
    </row>
    <row r="8" spans="1:11" x14ac:dyDescent="0.25">
      <c r="A8" s="1">
        <v>108</v>
      </c>
      <c r="B8" s="18" t="s">
        <v>0</v>
      </c>
      <c r="C8" s="2">
        <v>4</v>
      </c>
      <c r="D8" s="2">
        <v>2</v>
      </c>
      <c r="E8" s="13">
        <f t="shared" si="0"/>
        <v>-2</v>
      </c>
      <c r="F8" s="1"/>
      <c r="G8" s="13">
        <f t="shared" si="1"/>
        <v>-2</v>
      </c>
      <c r="H8" s="2">
        <v>4</v>
      </c>
      <c r="I8" s="1"/>
      <c r="J8" s="2">
        <v>2</v>
      </c>
      <c r="K8" s="1"/>
    </row>
    <row r="9" spans="1:11" x14ac:dyDescent="0.25">
      <c r="A9" s="1">
        <v>109</v>
      </c>
      <c r="B9" s="18" t="s">
        <v>0</v>
      </c>
      <c r="C9" s="2">
        <v>1.7</v>
      </c>
      <c r="D9" s="2">
        <v>2</v>
      </c>
      <c r="E9" s="13">
        <f t="shared" si="0"/>
        <v>0.30000000000000004</v>
      </c>
      <c r="F9" s="1"/>
      <c r="G9" s="13">
        <f t="shared" si="1"/>
        <v>0.30000000000000004</v>
      </c>
      <c r="H9" s="2">
        <v>1.7</v>
      </c>
      <c r="I9" s="1"/>
      <c r="J9" s="2">
        <v>2</v>
      </c>
      <c r="K9" s="1"/>
    </row>
    <row r="10" spans="1:11" x14ac:dyDescent="0.25">
      <c r="A10" s="1">
        <v>111</v>
      </c>
      <c r="B10" s="18" t="s">
        <v>0</v>
      </c>
      <c r="C10" s="2">
        <v>6.3</v>
      </c>
      <c r="D10" s="2">
        <v>1.7</v>
      </c>
      <c r="E10" s="13">
        <f t="shared" si="0"/>
        <v>-4.5999999999999996</v>
      </c>
      <c r="F10" s="1"/>
      <c r="G10" s="13">
        <f t="shared" si="1"/>
        <v>-4.5999999999999996</v>
      </c>
      <c r="H10" s="2">
        <v>6.3</v>
      </c>
      <c r="I10" s="1"/>
      <c r="J10" s="2">
        <v>1.7</v>
      </c>
      <c r="K10" s="1"/>
    </row>
    <row r="11" spans="1:11" x14ac:dyDescent="0.25">
      <c r="A11" s="1">
        <v>112</v>
      </c>
      <c r="B11" s="18" t="s">
        <v>0</v>
      </c>
      <c r="C11" s="2">
        <v>2</v>
      </c>
      <c r="D11" s="2">
        <v>2</v>
      </c>
      <c r="E11" s="13">
        <f t="shared" si="0"/>
        <v>0</v>
      </c>
      <c r="F11" s="1"/>
      <c r="G11" s="13">
        <f t="shared" si="1"/>
        <v>0</v>
      </c>
      <c r="H11" s="2">
        <v>2</v>
      </c>
      <c r="I11" s="1"/>
      <c r="J11" s="2">
        <v>2</v>
      </c>
      <c r="K11" s="1"/>
    </row>
    <row r="12" spans="1:11" x14ac:dyDescent="0.25">
      <c r="A12" s="1">
        <v>113</v>
      </c>
      <c r="B12" s="18" t="s">
        <v>0</v>
      </c>
      <c r="C12" s="2">
        <v>6.3</v>
      </c>
      <c r="D12" s="2">
        <v>0.3</v>
      </c>
      <c r="E12" s="13">
        <f t="shared" si="0"/>
        <v>-6</v>
      </c>
      <c r="F12" s="1"/>
      <c r="G12" s="13">
        <f t="shared" si="1"/>
        <v>-6</v>
      </c>
      <c r="H12" s="2">
        <v>6.3</v>
      </c>
      <c r="I12" s="1"/>
      <c r="J12" s="2">
        <v>0.3</v>
      </c>
      <c r="K12" s="1"/>
    </row>
    <row r="13" spans="1:11" x14ac:dyDescent="0.25">
      <c r="A13" s="1">
        <v>115</v>
      </c>
      <c r="B13" s="18" t="s">
        <v>0</v>
      </c>
      <c r="C13" s="2">
        <v>3.3</v>
      </c>
      <c r="D13" s="2">
        <v>5</v>
      </c>
      <c r="E13" s="13">
        <f t="shared" si="0"/>
        <v>1.7000000000000002</v>
      </c>
      <c r="F13" s="1"/>
      <c r="G13" s="13">
        <f t="shared" si="1"/>
        <v>1.7000000000000002</v>
      </c>
      <c r="H13" s="2">
        <v>3.3</v>
      </c>
      <c r="I13" s="1"/>
      <c r="J13" s="2">
        <v>5</v>
      </c>
      <c r="K13" s="1"/>
    </row>
    <row r="14" spans="1:11" x14ac:dyDescent="0.25">
      <c r="A14" s="1">
        <v>118</v>
      </c>
      <c r="B14" s="18" t="s">
        <v>0</v>
      </c>
      <c r="C14" s="2">
        <v>2</v>
      </c>
      <c r="D14" s="2">
        <v>1.3</v>
      </c>
      <c r="E14" s="13">
        <f t="shared" si="0"/>
        <v>-0.7</v>
      </c>
      <c r="F14" s="1"/>
      <c r="G14" s="13">
        <f t="shared" si="1"/>
        <v>-0.7</v>
      </c>
      <c r="H14" s="2">
        <v>2</v>
      </c>
      <c r="I14" s="1"/>
      <c r="J14" s="2">
        <v>1.3</v>
      </c>
      <c r="K14" s="1"/>
    </row>
    <row r="15" spans="1:11" ht="15.75" thickBot="1" x14ac:dyDescent="0.3">
      <c r="A15" s="9">
        <v>119</v>
      </c>
      <c r="B15" s="19" t="s">
        <v>0</v>
      </c>
      <c r="C15" s="33">
        <v>2.7</v>
      </c>
      <c r="D15" s="33">
        <v>2</v>
      </c>
      <c r="E15" s="14">
        <f t="shared" si="0"/>
        <v>-0.70000000000000018</v>
      </c>
      <c r="F15" s="9"/>
      <c r="G15" s="14">
        <f t="shared" si="1"/>
        <v>-0.70000000000000018</v>
      </c>
      <c r="H15" s="33">
        <v>2.7</v>
      </c>
      <c r="I15" s="9"/>
      <c r="J15" s="33">
        <v>2</v>
      </c>
      <c r="K15" s="9"/>
    </row>
    <row r="16" spans="1:11" ht="15.75" thickTop="1" x14ac:dyDescent="0.25">
      <c r="A16" s="38">
        <v>210</v>
      </c>
      <c r="B16" s="39" t="s">
        <v>1</v>
      </c>
      <c r="C16" s="40">
        <v>4.7</v>
      </c>
      <c r="D16" s="40">
        <v>4.7</v>
      </c>
      <c r="E16" s="41">
        <f t="shared" si="0"/>
        <v>0</v>
      </c>
      <c r="F16" s="41">
        <f>E16</f>
        <v>0</v>
      </c>
      <c r="G16" s="38"/>
      <c r="H16" s="38"/>
      <c r="I16" s="40">
        <v>4.7</v>
      </c>
      <c r="J16" s="38"/>
      <c r="K16" s="40">
        <v>4.7</v>
      </c>
    </row>
    <row r="17" spans="1:11" x14ac:dyDescent="0.25">
      <c r="A17" s="1">
        <v>211</v>
      </c>
      <c r="B17" s="15" t="s">
        <v>1</v>
      </c>
      <c r="C17" s="2">
        <v>4.7</v>
      </c>
      <c r="D17" s="2">
        <v>4</v>
      </c>
      <c r="E17" s="13">
        <f t="shared" si="0"/>
        <v>-0.70000000000000018</v>
      </c>
      <c r="F17" s="13">
        <f>E17</f>
        <v>-0.70000000000000018</v>
      </c>
      <c r="G17" s="1"/>
      <c r="H17" s="1"/>
      <c r="I17" s="2">
        <v>4.7</v>
      </c>
      <c r="J17" s="1"/>
      <c r="K17" s="2">
        <v>4</v>
      </c>
    </row>
    <row r="18" spans="1:11" x14ac:dyDescent="0.25">
      <c r="A18" s="1">
        <v>212</v>
      </c>
      <c r="B18" s="15" t="s">
        <v>1</v>
      </c>
      <c r="C18" s="2">
        <v>2.7</v>
      </c>
      <c r="D18" s="2">
        <v>2.7</v>
      </c>
      <c r="E18" s="13">
        <f t="shared" si="0"/>
        <v>0</v>
      </c>
      <c r="F18" s="13">
        <f t="shared" ref="F18:F22" si="2">E18</f>
        <v>0</v>
      </c>
      <c r="G18" s="1"/>
      <c r="H18" s="1"/>
      <c r="I18" s="2">
        <v>2.7</v>
      </c>
      <c r="J18" s="1"/>
      <c r="K18" s="2">
        <v>2.7</v>
      </c>
    </row>
    <row r="19" spans="1:11" x14ac:dyDescent="0.25">
      <c r="A19" s="1">
        <v>213</v>
      </c>
      <c r="B19" s="15" t="s">
        <v>1</v>
      </c>
      <c r="C19" s="2">
        <v>3.7</v>
      </c>
      <c r="D19" s="2">
        <v>4.7</v>
      </c>
      <c r="E19" s="13">
        <f t="shared" si="0"/>
        <v>1</v>
      </c>
      <c r="F19" s="13">
        <f t="shared" si="2"/>
        <v>1</v>
      </c>
      <c r="G19" s="1"/>
      <c r="H19" s="1"/>
      <c r="I19" s="2">
        <v>3.7</v>
      </c>
      <c r="J19" s="1"/>
      <c r="K19" s="2">
        <v>4.7</v>
      </c>
    </row>
    <row r="20" spans="1:11" x14ac:dyDescent="0.25">
      <c r="A20" s="1">
        <v>214</v>
      </c>
      <c r="B20" s="15" t="s">
        <v>1</v>
      </c>
      <c r="C20" s="2">
        <v>4.3</v>
      </c>
      <c r="D20" s="2">
        <v>5.3</v>
      </c>
      <c r="E20" s="13">
        <f t="shared" si="0"/>
        <v>1</v>
      </c>
      <c r="F20" s="13">
        <f t="shared" si="2"/>
        <v>1</v>
      </c>
      <c r="G20" s="1"/>
      <c r="H20" s="1"/>
      <c r="I20" s="2">
        <v>4.3</v>
      </c>
      <c r="J20" s="1"/>
      <c r="K20" s="2">
        <v>5.3</v>
      </c>
    </row>
    <row r="21" spans="1:11" x14ac:dyDescent="0.25">
      <c r="A21" s="1">
        <v>215</v>
      </c>
      <c r="B21" s="15" t="s">
        <v>1</v>
      </c>
      <c r="C21" s="2">
        <v>3</v>
      </c>
      <c r="D21" s="2">
        <v>2</v>
      </c>
      <c r="E21" s="13">
        <f t="shared" si="0"/>
        <v>-1</v>
      </c>
      <c r="F21" s="13">
        <f t="shared" si="2"/>
        <v>-1</v>
      </c>
      <c r="G21" s="1"/>
      <c r="H21" s="1"/>
      <c r="I21" s="2">
        <v>3</v>
      </c>
      <c r="J21" s="1"/>
      <c r="K21" s="2">
        <v>2</v>
      </c>
    </row>
    <row r="22" spans="1:11" x14ac:dyDescent="0.25">
      <c r="A22" s="1">
        <v>216</v>
      </c>
      <c r="B22" s="15" t="s">
        <v>1</v>
      </c>
      <c r="C22" s="2">
        <v>1.3</v>
      </c>
      <c r="D22" s="2">
        <v>1.3</v>
      </c>
      <c r="E22" s="13">
        <f t="shared" si="0"/>
        <v>0</v>
      </c>
      <c r="F22" s="13">
        <f t="shared" si="2"/>
        <v>0</v>
      </c>
      <c r="G22" s="1"/>
      <c r="H22" s="1"/>
      <c r="I22" s="2">
        <v>1.3</v>
      </c>
      <c r="J22" s="1"/>
      <c r="K22" s="2">
        <v>1.3</v>
      </c>
    </row>
    <row r="23" spans="1:11" x14ac:dyDescent="0.25">
      <c r="A23" s="10" t="s">
        <v>6</v>
      </c>
      <c r="B23" s="10"/>
      <c r="C23" s="12">
        <f>AVERAGE(C3:C22)</f>
        <v>3.65</v>
      </c>
      <c r="D23" s="12">
        <f>AVERAGE(D3:D22)</f>
        <v>2.9</v>
      </c>
      <c r="E23" s="12">
        <f>AVERAGE(E3:E22)</f>
        <v>-0.74999999999999978</v>
      </c>
      <c r="F23" s="31">
        <f>AVERAGE(F16:F22)</f>
        <v>4.285714285714283E-2</v>
      </c>
      <c r="G23" s="32">
        <f>AVERAGE(G3:G15)</f>
        <v>-1.1769230769230767</v>
      </c>
      <c r="H23" s="32">
        <f>AVERAGE(H3:H15)</f>
        <v>3.7384615384615381</v>
      </c>
      <c r="I23" s="31">
        <f>AVERAGE(I16:I22)</f>
        <v>3.4857142857142862</v>
      </c>
      <c r="J23" s="32">
        <f>AVERAGE(J3:J15)</f>
        <v>2.5615384615384613</v>
      </c>
      <c r="K23" s="31">
        <f>AVERAGE(K16:K22)</f>
        <v>3.5285714285714285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3.4857142857142862</v>
      </c>
    </row>
    <row r="27" spans="1:11" x14ac:dyDescent="0.25">
      <c r="A27" s="37" t="s">
        <v>14</v>
      </c>
      <c r="B27" s="35">
        <f>F23</f>
        <v>4.285714285714283E-2</v>
      </c>
    </row>
    <row r="28" spans="1:11" x14ac:dyDescent="0.25">
      <c r="A28" s="37" t="s">
        <v>78</v>
      </c>
      <c r="B28" s="35">
        <f>H23-I23</f>
        <v>0.25274725274725185</v>
      </c>
    </row>
    <row r="29" spans="1:11" x14ac:dyDescent="0.25">
      <c r="A29" s="37" t="s">
        <v>79</v>
      </c>
      <c r="B29" s="35">
        <f>G23-F23</f>
        <v>-1.2197802197802197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3B5-A214-4E33-A984-1E216BBF4F6F}">
  <dimension ref="A1:K29"/>
  <sheetViews>
    <sheetView workbookViewId="0">
      <selection activeCell="B32" sqref="B32"/>
    </sheetView>
  </sheetViews>
  <sheetFormatPr defaultRowHeight="15" x14ac:dyDescent="0.25"/>
  <cols>
    <col min="1" max="1" width="26.7109375" customWidth="1"/>
    <col min="2" max="2" width="15.140625" customWidth="1"/>
    <col min="3" max="3" width="25" customWidth="1"/>
    <col min="4" max="4" width="23.7109375" customWidth="1"/>
    <col min="5" max="5" width="22" customWidth="1"/>
    <col min="6" max="6" width="28.85546875" customWidth="1"/>
    <col min="7" max="7" width="31.85546875" customWidth="1"/>
    <col min="8" max="8" width="19.42578125" customWidth="1"/>
    <col min="9" max="9" width="16.42578125" customWidth="1"/>
    <col min="10" max="10" width="19.85546875" customWidth="1"/>
    <col min="11" max="11" width="15.5703125" customWidth="1"/>
  </cols>
  <sheetData>
    <row r="1" spans="1:11" ht="23.25" x14ac:dyDescent="0.35">
      <c r="A1" s="20" t="s">
        <v>98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99</v>
      </c>
      <c r="D2" s="10" t="s">
        <v>100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6.4</v>
      </c>
      <c r="D3" s="2">
        <v>8.1999999999999993</v>
      </c>
      <c r="E3" s="13">
        <f>D3-C3</f>
        <v>1.7999999999999989</v>
      </c>
      <c r="F3" s="1"/>
      <c r="G3" s="13">
        <f>E3</f>
        <v>1.7999999999999989</v>
      </c>
      <c r="H3" s="2">
        <v>6.4</v>
      </c>
      <c r="I3" s="1"/>
      <c r="J3" s="2">
        <v>8.1999999999999993</v>
      </c>
      <c r="K3" s="1"/>
    </row>
    <row r="4" spans="1:11" x14ac:dyDescent="0.25">
      <c r="A4" s="1">
        <v>102</v>
      </c>
      <c r="B4" s="18" t="s">
        <v>0</v>
      </c>
      <c r="C4" s="2">
        <v>4.4000000000000004</v>
      </c>
      <c r="D4" s="2">
        <v>7.6</v>
      </c>
      <c r="E4" s="13">
        <f t="shared" ref="E4:E22" si="0">D4-C4</f>
        <v>3.1999999999999993</v>
      </c>
      <c r="F4" s="1"/>
      <c r="G4" s="13">
        <f t="shared" ref="G4:G15" si="1">E4</f>
        <v>3.1999999999999993</v>
      </c>
      <c r="H4" s="2">
        <v>4.4000000000000004</v>
      </c>
      <c r="I4" s="1"/>
      <c r="J4" s="2">
        <v>7.6</v>
      </c>
      <c r="K4" s="1"/>
    </row>
    <row r="5" spans="1:11" x14ac:dyDescent="0.25">
      <c r="A5" s="1">
        <v>105</v>
      </c>
      <c r="B5" s="18" t="s">
        <v>0</v>
      </c>
      <c r="C5" s="2">
        <v>6.5</v>
      </c>
      <c r="D5" s="2">
        <v>6</v>
      </c>
      <c r="E5" s="13">
        <f t="shared" si="0"/>
        <v>-0.5</v>
      </c>
      <c r="F5" s="1"/>
      <c r="G5" s="13">
        <f t="shared" si="1"/>
        <v>-0.5</v>
      </c>
      <c r="H5" s="2">
        <v>6.5</v>
      </c>
      <c r="I5" s="1"/>
      <c r="J5" s="2">
        <v>6</v>
      </c>
      <c r="K5" s="1"/>
    </row>
    <row r="6" spans="1:11" x14ac:dyDescent="0.25">
      <c r="A6" s="1">
        <v>106</v>
      </c>
      <c r="B6" s="18" t="s">
        <v>0</v>
      </c>
      <c r="C6" s="2">
        <v>6.4</v>
      </c>
      <c r="D6" s="2">
        <v>8.1</v>
      </c>
      <c r="E6" s="13">
        <f t="shared" si="0"/>
        <v>1.6999999999999993</v>
      </c>
      <c r="F6" s="1"/>
      <c r="G6" s="13">
        <f t="shared" si="1"/>
        <v>1.6999999999999993</v>
      </c>
      <c r="H6" s="2">
        <v>6.4</v>
      </c>
      <c r="I6" s="1"/>
      <c r="J6" s="2">
        <v>8.1</v>
      </c>
      <c r="K6" s="1"/>
    </row>
    <row r="7" spans="1:11" x14ac:dyDescent="0.25">
      <c r="A7" s="1">
        <v>107</v>
      </c>
      <c r="B7" s="18" t="s">
        <v>0</v>
      </c>
      <c r="C7" s="2">
        <v>5</v>
      </c>
      <c r="D7" s="2">
        <v>5.4</v>
      </c>
      <c r="E7" s="13">
        <f t="shared" si="0"/>
        <v>0.40000000000000036</v>
      </c>
      <c r="F7" s="1"/>
      <c r="G7" s="13">
        <f t="shared" si="1"/>
        <v>0.40000000000000036</v>
      </c>
      <c r="H7" s="2">
        <v>5</v>
      </c>
      <c r="I7" s="1"/>
      <c r="J7" s="2">
        <v>5.4</v>
      </c>
      <c r="K7" s="1"/>
    </row>
    <row r="8" spans="1:11" x14ac:dyDescent="0.25">
      <c r="A8" s="1">
        <v>108</v>
      </c>
      <c r="B8" s="18" t="s">
        <v>0</v>
      </c>
      <c r="C8" s="2">
        <v>7.9</v>
      </c>
      <c r="D8" s="2">
        <v>7.5</v>
      </c>
      <c r="E8" s="13">
        <f t="shared" si="0"/>
        <v>-0.40000000000000036</v>
      </c>
      <c r="F8" s="1"/>
      <c r="G8" s="13">
        <f t="shared" si="1"/>
        <v>-0.40000000000000036</v>
      </c>
      <c r="H8" s="2">
        <v>7.9</v>
      </c>
      <c r="I8" s="1"/>
      <c r="J8" s="2">
        <v>7.5</v>
      </c>
      <c r="K8" s="1"/>
    </row>
    <row r="9" spans="1:11" x14ac:dyDescent="0.25">
      <c r="A9" s="1">
        <v>109</v>
      </c>
      <c r="B9" s="18" t="s">
        <v>0</v>
      </c>
      <c r="C9" s="2">
        <v>7.8</v>
      </c>
      <c r="D9" s="2">
        <v>8.1</v>
      </c>
      <c r="E9" s="13">
        <f t="shared" si="0"/>
        <v>0.29999999999999982</v>
      </c>
      <c r="F9" s="1"/>
      <c r="G9" s="13">
        <f t="shared" si="1"/>
        <v>0.29999999999999982</v>
      </c>
      <c r="H9" s="2">
        <v>7.8</v>
      </c>
      <c r="I9" s="1"/>
      <c r="J9" s="2">
        <v>8.1</v>
      </c>
      <c r="K9" s="1"/>
    </row>
    <row r="10" spans="1:11" x14ac:dyDescent="0.25">
      <c r="A10" s="1">
        <v>111</v>
      </c>
      <c r="B10" s="18" t="s">
        <v>0</v>
      </c>
      <c r="C10" s="2">
        <v>8.1</v>
      </c>
      <c r="D10" s="2">
        <v>9.4</v>
      </c>
      <c r="E10" s="13">
        <f t="shared" si="0"/>
        <v>1.3000000000000007</v>
      </c>
      <c r="F10" s="1"/>
      <c r="G10" s="13">
        <f t="shared" si="1"/>
        <v>1.3000000000000007</v>
      </c>
      <c r="H10" s="2">
        <v>8.1</v>
      </c>
      <c r="I10" s="1"/>
      <c r="J10" s="2">
        <v>9.4</v>
      </c>
      <c r="K10" s="1"/>
    </row>
    <row r="11" spans="1:11" x14ac:dyDescent="0.25">
      <c r="A11" s="1">
        <v>112</v>
      </c>
      <c r="B11" s="18" t="s">
        <v>0</v>
      </c>
      <c r="C11" s="2">
        <v>7.4</v>
      </c>
      <c r="D11" s="2">
        <v>8.5</v>
      </c>
      <c r="E11" s="13">
        <f t="shared" si="0"/>
        <v>1.0999999999999996</v>
      </c>
      <c r="F11" s="1"/>
      <c r="G11" s="13">
        <f t="shared" si="1"/>
        <v>1.0999999999999996</v>
      </c>
      <c r="H11" s="2">
        <v>7.4</v>
      </c>
      <c r="I11" s="1"/>
      <c r="J11" s="2">
        <v>8.5</v>
      </c>
      <c r="K11" s="1"/>
    </row>
    <row r="12" spans="1:11" x14ac:dyDescent="0.25">
      <c r="A12" s="1">
        <v>113</v>
      </c>
      <c r="B12" s="18" t="s">
        <v>0</v>
      </c>
      <c r="C12" s="2">
        <v>9.3000000000000007</v>
      </c>
      <c r="D12" s="2">
        <v>9.4</v>
      </c>
      <c r="E12" s="13">
        <f t="shared" si="0"/>
        <v>9.9999999999999645E-2</v>
      </c>
      <c r="F12" s="1"/>
      <c r="G12" s="13">
        <f t="shared" si="1"/>
        <v>9.9999999999999645E-2</v>
      </c>
      <c r="H12" s="2">
        <v>9.3000000000000007</v>
      </c>
      <c r="I12" s="1"/>
      <c r="J12" s="2">
        <v>9.4</v>
      </c>
      <c r="K12" s="1"/>
    </row>
    <row r="13" spans="1:11" x14ac:dyDescent="0.25">
      <c r="A13" s="1">
        <v>115</v>
      </c>
      <c r="B13" s="18" t="s">
        <v>0</v>
      </c>
      <c r="C13" s="2">
        <v>7.3</v>
      </c>
      <c r="D13" s="2">
        <v>7.9</v>
      </c>
      <c r="E13" s="13">
        <f t="shared" si="0"/>
        <v>0.60000000000000053</v>
      </c>
      <c r="F13" s="1"/>
      <c r="G13" s="13">
        <f t="shared" si="1"/>
        <v>0.60000000000000053</v>
      </c>
      <c r="H13" s="2">
        <v>7.3</v>
      </c>
      <c r="I13" s="1"/>
      <c r="J13" s="2">
        <v>7.9</v>
      </c>
      <c r="K13" s="1"/>
    </row>
    <row r="14" spans="1:11" x14ac:dyDescent="0.25">
      <c r="A14" s="1">
        <v>118</v>
      </c>
      <c r="B14" s="18" t="s">
        <v>0</v>
      </c>
      <c r="C14" s="2">
        <v>8.8000000000000007</v>
      </c>
      <c r="D14" s="2">
        <v>9.1</v>
      </c>
      <c r="E14" s="13">
        <f t="shared" si="0"/>
        <v>0.29999999999999893</v>
      </c>
      <c r="F14" s="1"/>
      <c r="G14" s="13">
        <f t="shared" si="1"/>
        <v>0.29999999999999893</v>
      </c>
      <c r="H14" s="2">
        <v>8.8000000000000007</v>
      </c>
      <c r="I14" s="1"/>
      <c r="J14" s="2">
        <v>9.1</v>
      </c>
      <c r="K14" s="1"/>
    </row>
    <row r="15" spans="1:11" ht="15.75" thickBot="1" x14ac:dyDescent="0.3">
      <c r="A15" s="9">
        <v>119</v>
      </c>
      <c r="B15" s="19" t="s">
        <v>0</v>
      </c>
      <c r="C15" s="33">
        <v>4.3</v>
      </c>
      <c r="D15" s="33">
        <v>7.5</v>
      </c>
      <c r="E15" s="14">
        <f t="shared" si="0"/>
        <v>3.2</v>
      </c>
      <c r="F15" s="9"/>
      <c r="G15" s="14">
        <f t="shared" si="1"/>
        <v>3.2</v>
      </c>
      <c r="H15" s="33">
        <v>4.3</v>
      </c>
      <c r="I15" s="9"/>
      <c r="J15" s="33">
        <v>7.5</v>
      </c>
      <c r="K15" s="9"/>
    </row>
    <row r="16" spans="1:11" ht="15.75" thickTop="1" x14ac:dyDescent="0.25">
      <c r="A16" s="38">
        <v>210</v>
      </c>
      <c r="B16" s="39" t="s">
        <v>1</v>
      </c>
      <c r="C16" s="40">
        <v>7.4</v>
      </c>
      <c r="D16" s="40">
        <v>7.6</v>
      </c>
      <c r="E16" s="41">
        <f t="shared" si="0"/>
        <v>0.19999999999999929</v>
      </c>
      <c r="F16" s="41">
        <f>E16</f>
        <v>0.19999999999999929</v>
      </c>
      <c r="G16" s="38"/>
      <c r="H16" s="38"/>
      <c r="I16" s="40">
        <v>7.4</v>
      </c>
      <c r="J16" s="38"/>
      <c r="K16" s="40">
        <v>7.6</v>
      </c>
    </row>
    <row r="17" spans="1:11" x14ac:dyDescent="0.25">
      <c r="A17" s="1">
        <v>211</v>
      </c>
      <c r="B17" s="15" t="s">
        <v>1</v>
      </c>
      <c r="C17" s="2">
        <v>6.5</v>
      </c>
      <c r="D17" s="2">
        <v>4.9000000000000004</v>
      </c>
      <c r="E17" s="13">
        <f t="shared" si="0"/>
        <v>-1.5999999999999996</v>
      </c>
      <c r="F17" s="13">
        <f>E17</f>
        <v>-1.5999999999999996</v>
      </c>
      <c r="G17" s="1"/>
      <c r="H17" s="1"/>
      <c r="I17" s="2">
        <v>6.5</v>
      </c>
      <c r="J17" s="1"/>
      <c r="K17" s="2">
        <v>4.9000000000000004</v>
      </c>
    </row>
    <row r="18" spans="1:11" x14ac:dyDescent="0.25">
      <c r="A18" s="1">
        <v>212</v>
      </c>
      <c r="B18" s="15" t="s">
        <v>1</v>
      </c>
      <c r="C18" s="2">
        <v>6.4</v>
      </c>
      <c r="D18" s="2">
        <v>7.1</v>
      </c>
      <c r="E18" s="13">
        <f t="shared" si="0"/>
        <v>0.69999999999999929</v>
      </c>
      <c r="F18" s="13">
        <f t="shared" ref="F18:F22" si="2">E18</f>
        <v>0.69999999999999929</v>
      </c>
      <c r="G18" s="1"/>
      <c r="H18" s="1"/>
      <c r="I18" s="2">
        <v>6.4</v>
      </c>
      <c r="J18" s="1"/>
      <c r="K18" s="2">
        <v>7.1</v>
      </c>
    </row>
    <row r="19" spans="1:11" x14ac:dyDescent="0.25">
      <c r="A19" s="1">
        <v>213</v>
      </c>
      <c r="B19" s="15" t="s">
        <v>1</v>
      </c>
      <c r="C19" s="2">
        <v>2.4</v>
      </c>
      <c r="D19" s="2">
        <v>4.0999999999999996</v>
      </c>
      <c r="E19" s="13">
        <f t="shared" si="0"/>
        <v>1.6999999999999997</v>
      </c>
      <c r="F19" s="13">
        <f t="shared" si="2"/>
        <v>1.6999999999999997</v>
      </c>
      <c r="G19" s="1"/>
      <c r="H19" s="1"/>
      <c r="I19" s="2">
        <v>2.4</v>
      </c>
      <c r="J19" s="1"/>
      <c r="K19" s="2">
        <v>4.0999999999999996</v>
      </c>
    </row>
    <row r="20" spans="1:11" x14ac:dyDescent="0.25">
      <c r="A20" s="1">
        <v>214</v>
      </c>
      <c r="B20" s="15" t="s">
        <v>1</v>
      </c>
      <c r="C20" s="2">
        <v>5.0999999999999996</v>
      </c>
      <c r="D20" s="2">
        <v>5.3</v>
      </c>
      <c r="E20" s="13">
        <f t="shared" si="0"/>
        <v>0.20000000000000018</v>
      </c>
      <c r="F20" s="13">
        <f t="shared" si="2"/>
        <v>0.20000000000000018</v>
      </c>
      <c r="G20" s="1"/>
      <c r="H20" s="1"/>
      <c r="I20" s="2">
        <v>5.0999999999999996</v>
      </c>
      <c r="J20" s="1"/>
      <c r="K20" s="2">
        <v>5.3</v>
      </c>
    </row>
    <row r="21" spans="1:11" x14ac:dyDescent="0.25">
      <c r="A21" s="1">
        <v>215</v>
      </c>
      <c r="B21" s="15" t="s">
        <v>1</v>
      </c>
      <c r="C21" s="2">
        <v>6.3</v>
      </c>
      <c r="D21" s="2">
        <v>6.5</v>
      </c>
      <c r="E21" s="13">
        <f t="shared" si="0"/>
        <v>0.20000000000000018</v>
      </c>
      <c r="F21" s="13">
        <f t="shared" si="2"/>
        <v>0.20000000000000018</v>
      </c>
      <c r="G21" s="1"/>
      <c r="H21" s="1"/>
      <c r="I21" s="2">
        <v>6.3</v>
      </c>
      <c r="J21" s="1"/>
      <c r="K21" s="2">
        <v>6.5</v>
      </c>
    </row>
    <row r="22" spans="1:11" x14ac:dyDescent="0.25">
      <c r="A22" s="1">
        <v>216</v>
      </c>
      <c r="B22" s="15" t="s">
        <v>1</v>
      </c>
      <c r="C22" s="2">
        <v>5</v>
      </c>
      <c r="D22" s="2">
        <v>5.5</v>
      </c>
      <c r="E22" s="13">
        <f t="shared" si="0"/>
        <v>0.5</v>
      </c>
      <c r="F22" s="13">
        <f t="shared" si="2"/>
        <v>0.5</v>
      </c>
      <c r="G22" s="1"/>
      <c r="H22" s="1"/>
      <c r="I22" s="2">
        <v>5</v>
      </c>
      <c r="J22" s="1"/>
      <c r="K22" s="2">
        <v>5.5</v>
      </c>
    </row>
    <row r="23" spans="1:11" x14ac:dyDescent="0.25">
      <c r="A23" s="10" t="s">
        <v>6</v>
      </c>
      <c r="B23" s="10"/>
      <c r="C23" s="12">
        <f>AVERAGE(C3:C22)</f>
        <v>6.4349999999999996</v>
      </c>
      <c r="D23" s="12">
        <f>AVERAGE(D3:D22)</f>
        <v>7.1849999999999996</v>
      </c>
      <c r="E23" s="12">
        <f>AVERAGE(E3:E22)</f>
        <v>0.74999999999999978</v>
      </c>
      <c r="F23" s="31">
        <f>AVERAGE(F16:F22)</f>
        <v>0.2714285714285713</v>
      </c>
      <c r="G23" s="32">
        <f>AVERAGE(G3:G15)</f>
        <v>1.0076923076923074</v>
      </c>
      <c r="H23" s="32">
        <f>AVERAGE(H3:H15)</f>
        <v>6.8923076923076918</v>
      </c>
      <c r="I23" s="31">
        <f>AVERAGE(I16:I22)</f>
        <v>5.5857142857142845</v>
      </c>
      <c r="J23" s="32">
        <f>AVERAGE(J3:J15)</f>
        <v>7.9</v>
      </c>
      <c r="K23" s="31">
        <f>AVERAGE(K16:K22)</f>
        <v>5.8571428571428568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5.5857142857142845</v>
      </c>
    </row>
    <row r="27" spans="1:11" x14ac:dyDescent="0.25">
      <c r="A27" s="37" t="s">
        <v>14</v>
      </c>
      <c r="B27" s="35">
        <f>F23</f>
        <v>0.2714285714285713</v>
      </c>
    </row>
    <row r="28" spans="1:11" x14ac:dyDescent="0.25">
      <c r="A28" s="37" t="s">
        <v>78</v>
      </c>
      <c r="B28" s="35">
        <f>H23-I23</f>
        <v>1.3065934065934073</v>
      </c>
    </row>
    <row r="29" spans="1:11" x14ac:dyDescent="0.25">
      <c r="A29" s="37" t="s">
        <v>79</v>
      </c>
      <c r="B29" s="35">
        <f>G23-F23</f>
        <v>0.73626373626373609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F3D-C4AC-47D0-9570-0EE7AAD3B060}">
  <sheetPr codeName="Sheet6"/>
  <dimension ref="A1:AC27"/>
  <sheetViews>
    <sheetView workbookViewId="0">
      <selection activeCell="O1" sqref="O1:O1048576"/>
    </sheetView>
  </sheetViews>
  <sheetFormatPr defaultRowHeight="15" x14ac:dyDescent="0.25"/>
  <cols>
    <col min="1" max="1" width="25.85546875" customWidth="1"/>
    <col min="2" max="2" width="19.85546875" customWidth="1"/>
    <col min="5" max="5" width="16.42578125" customWidth="1"/>
    <col min="6" max="6" width="44.7109375" customWidth="1"/>
    <col min="16" max="16" width="16" customWidth="1"/>
    <col min="17" max="17" width="6.5703125" customWidth="1"/>
    <col min="18" max="18" width="7" customWidth="1"/>
    <col min="19" max="19" width="7.85546875" customWidth="1"/>
    <col min="20" max="20" width="8.7109375" customWidth="1"/>
    <col min="21" max="21" width="10.42578125" customWidth="1"/>
    <col min="22" max="22" width="9.140625" customWidth="1"/>
    <col min="23" max="23" width="12.140625" customWidth="1"/>
    <col min="24" max="24" width="16.85546875" customWidth="1"/>
    <col min="25" max="25" width="9.5703125" customWidth="1"/>
    <col min="26" max="26" width="7.42578125" customWidth="1"/>
    <col min="27" max="27" width="8.28515625" customWidth="1"/>
    <col min="28" max="28" width="19.85546875" customWidth="1"/>
    <col min="29" max="29" width="22.85546875" customWidth="1"/>
  </cols>
  <sheetData>
    <row r="1" spans="1:29" x14ac:dyDescent="0.25">
      <c r="A1" s="4" t="s">
        <v>13</v>
      </c>
      <c r="B1" s="4" t="s">
        <v>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5" t="s">
        <v>21</v>
      </c>
      <c r="K1" s="4" t="s">
        <v>22</v>
      </c>
      <c r="L1" s="4" t="s">
        <v>23</v>
      </c>
      <c r="M1" s="4" t="s">
        <v>24</v>
      </c>
      <c r="N1" s="5" t="s">
        <v>25</v>
      </c>
      <c r="O1" s="5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</row>
    <row r="2" spans="1:29" x14ac:dyDescent="0.25">
      <c r="A2" s="4">
        <v>101</v>
      </c>
      <c r="B2" s="4" t="s">
        <v>0</v>
      </c>
      <c r="C2" s="4" t="s">
        <v>41</v>
      </c>
      <c r="D2" s="4" t="s">
        <v>42</v>
      </c>
      <c r="E2" s="4" t="s">
        <v>43</v>
      </c>
      <c r="F2" s="4" t="s">
        <v>44</v>
      </c>
      <c r="G2" s="4">
        <v>167</v>
      </c>
      <c r="H2" s="4">
        <v>67</v>
      </c>
      <c r="I2" s="4">
        <v>83</v>
      </c>
      <c r="J2" s="5">
        <v>29.1</v>
      </c>
      <c r="K2" s="4">
        <v>72</v>
      </c>
      <c r="L2" s="4">
        <v>120</v>
      </c>
      <c r="M2" s="4">
        <v>70</v>
      </c>
      <c r="N2" s="5">
        <v>60.6</v>
      </c>
      <c r="O2" s="5">
        <v>35.6</v>
      </c>
      <c r="P2" s="4">
        <v>63</v>
      </c>
      <c r="Q2" s="4">
        <v>63</v>
      </c>
      <c r="R2" s="4">
        <v>69</v>
      </c>
      <c r="S2" s="4">
        <v>88</v>
      </c>
      <c r="T2" s="4">
        <v>14</v>
      </c>
      <c r="U2" s="4">
        <v>43</v>
      </c>
      <c r="V2" s="5">
        <v>6</v>
      </c>
      <c r="W2" s="5">
        <v>6.3</v>
      </c>
      <c r="X2" s="5">
        <v>7</v>
      </c>
      <c r="Y2" s="5">
        <v>6</v>
      </c>
      <c r="Z2" s="5">
        <v>6.7</v>
      </c>
      <c r="AA2" s="5">
        <v>8.3000000000000007</v>
      </c>
      <c r="AB2" s="5">
        <v>4.3</v>
      </c>
      <c r="AC2" s="5">
        <v>6.4</v>
      </c>
    </row>
    <row r="3" spans="1:29" x14ac:dyDescent="0.25">
      <c r="A3" s="4">
        <v>102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  <c r="G3" s="4">
        <v>162</v>
      </c>
      <c r="H3" s="4">
        <v>63</v>
      </c>
      <c r="I3" s="4">
        <v>100</v>
      </c>
      <c r="J3" s="5">
        <v>27.4</v>
      </c>
      <c r="K3" s="4">
        <v>68</v>
      </c>
      <c r="L3" s="4">
        <v>108</v>
      </c>
      <c r="M3" s="4">
        <v>65</v>
      </c>
      <c r="N3" s="5">
        <v>41.8</v>
      </c>
      <c r="O3" s="5">
        <v>40.6</v>
      </c>
      <c r="P3" s="4">
        <v>63</v>
      </c>
      <c r="Q3" s="4">
        <v>50</v>
      </c>
      <c r="R3" s="4">
        <v>31</v>
      </c>
      <c r="S3" s="4">
        <v>88</v>
      </c>
      <c r="T3" s="4">
        <v>9</v>
      </c>
      <c r="U3" s="4">
        <v>55</v>
      </c>
      <c r="V3" s="5">
        <v>4.7</v>
      </c>
      <c r="W3" s="5">
        <v>7</v>
      </c>
      <c r="X3" s="5">
        <v>2.7</v>
      </c>
      <c r="Y3" s="5">
        <v>3.3</v>
      </c>
      <c r="Z3" s="5">
        <v>4.3</v>
      </c>
      <c r="AA3" s="5">
        <v>5.7</v>
      </c>
      <c r="AB3" s="5">
        <v>4.7</v>
      </c>
      <c r="AC3" s="5">
        <v>4.4000000000000004</v>
      </c>
    </row>
    <row r="4" spans="1:29" x14ac:dyDescent="0.25">
      <c r="A4" s="4">
        <v>105</v>
      </c>
      <c r="B4" s="4" t="s">
        <v>0</v>
      </c>
      <c r="C4" s="4" t="s">
        <v>41</v>
      </c>
      <c r="D4" s="4" t="s">
        <v>42</v>
      </c>
      <c r="E4" s="4" t="s">
        <v>43</v>
      </c>
      <c r="F4" s="4" t="s">
        <v>46</v>
      </c>
      <c r="G4" s="4">
        <v>166</v>
      </c>
      <c r="H4" s="4">
        <v>84</v>
      </c>
      <c r="I4" s="4" t="e">
        <v>#NULL!</v>
      </c>
      <c r="J4" s="5">
        <v>17</v>
      </c>
      <c r="K4" s="4">
        <v>76</v>
      </c>
      <c r="L4" s="4">
        <v>119</v>
      </c>
      <c r="M4" s="4">
        <v>80</v>
      </c>
      <c r="N4" s="5">
        <v>27.5</v>
      </c>
      <c r="O4" s="5">
        <v>57.5</v>
      </c>
      <c r="P4" s="4">
        <v>63</v>
      </c>
      <c r="Q4" s="4">
        <v>69</v>
      </c>
      <c r="R4" s="4">
        <v>75</v>
      </c>
      <c r="S4" s="4">
        <v>94</v>
      </c>
      <c r="T4" s="4">
        <v>1</v>
      </c>
      <c r="U4" s="4">
        <v>86</v>
      </c>
      <c r="V4" s="5">
        <v>6.7</v>
      </c>
      <c r="W4" s="5">
        <v>6.3</v>
      </c>
      <c r="X4" s="5">
        <v>8</v>
      </c>
      <c r="Y4" s="5">
        <v>4.3</v>
      </c>
      <c r="Z4" s="5">
        <v>7</v>
      </c>
      <c r="AA4" s="5">
        <v>6.7</v>
      </c>
      <c r="AB4" s="5">
        <v>2.2999999999999998</v>
      </c>
      <c r="AC4" s="5">
        <v>6.5</v>
      </c>
    </row>
    <row r="5" spans="1:29" x14ac:dyDescent="0.25">
      <c r="A5" s="4">
        <v>106</v>
      </c>
      <c r="B5" s="4" t="s">
        <v>0</v>
      </c>
      <c r="C5" s="4" t="s">
        <v>41</v>
      </c>
      <c r="D5" s="4" t="s">
        <v>45</v>
      </c>
      <c r="E5" s="4" t="s">
        <v>47</v>
      </c>
      <c r="F5" s="4" t="e">
        <v>#NULL!</v>
      </c>
      <c r="G5" s="4">
        <v>189</v>
      </c>
      <c r="H5" s="4">
        <v>90</v>
      </c>
      <c r="I5" s="4" t="e">
        <v>#NULL!</v>
      </c>
      <c r="J5" s="5" t="e">
        <v>#NULL!</v>
      </c>
      <c r="K5" s="4" t="e">
        <v>#NULL!</v>
      </c>
      <c r="L5" s="4" t="e">
        <v>#NULL!</v>
      </c>
      <c r="M5" s="4" t="e">
        <v>#NULL!</v>
      </c>
      <c r="N5" s="5">
        <v>52.7</v>
      </c>
      <c r="O5" s="5">
        <v>45.6</v>
      </c>
      <c r="P5" s="4">
        <v>63</v>
      </c>
      <c r="Q5" s="4">
        <v>50</v>
      </c>
      <c r="R5" s="4">
        <v>56</v>
      </c>
      <c r="S5" s="4">
        <v>75</v>
      </c>
      <c r="T5" s="4">
        <v>7</v>
      </c>
      <c r="U5" s="4">
        <v>73</v>
      </c>
      <c r="V5" s="5">
        <v>7.3</v>
      </c>
      <c r="W5" s="5">
        <v>6.7</v>
      </c>
      <c r="X5" s="5">
        <v>5.7</v>
      </c>
      <c r="Y5" s="5">
        <v>6.3</v>
      </c>
      <c r="Z5" s="5">
        <v>5.7</v>
      </c>
      <c r="AA5" s="5">
        <v>8.3000000000000007</v>
      </c>
      <c r="AB5" s="5">
        <v>4.3</v>
      </c>
      <c r="AC5" s="5">
        <v>6.4</v>
      </c>
    </row>
    <row r="6" spans="1:29" x14ac:dyDescent="0.25">
      <c r="A6" s="4">
        <v>107</v>
      </c>
      <c r="B6" s="4" t="s">
        <v>0</v>
      </c>
      <c r="C6" s="4" t="s">
        <v>41</v>
      </c>
      <c r="D6" s="4" t="s">
        <v>45</v>
      </c>
      <c r="E6" s="4" t="s">
        <v>43</v>
      </c>
      <c r="F6" s="4" t="s">
        <v>46</v>
      </c>
      <c r="G6" s="4">
        <v>177</v>
      </c>
      <c r="H6" s="4">
        <v>75</v>
      </c>
      <c r="I6" s="4">
        <v>89</v>
      </c>
      <c r="J6" s="5" t="e">
        <v>#NULL!</v>
      </c>
      <c r="K6" s="4">
        <v>70</v>
      </c>
      <c r="L6" s="4">
        <v>121</v>
      </c>
      <c r="M6" s="4">
        <v>75</v>
      </c>
      <c r="N6" s="5">
        <v>57.2</v>
      </c>
      <c r="O6" s="5">
        <v>26</v>
      </c>
      <c r="P6" s="4">
        <v>63</v>
      </c>
      <c r="Q6" s="4">
        <v>31</v>
      </c>
      <c r="R6" s="4">
        <v>44</v>
      </c>
      <c r="S6" s="4">
        <v>69</v>
      </c>
      <c r="T6" s="4">
        <v>12</v>
      </c>
      <c r="U6" s="4">
        <v>58</v>
      </c>
      <c r="V6" s="5">
        <v>3.7</v>
      </c>
      <c r="W6" s="5">
        <v>3.7</v>
      </c>
      <c r="X6" s="5">
        <v>7.3</v>
      </c>
      <c r="Y6" s="5">
        <v>5.3</v>
      </c>
      <c r="Z6" s="5">
        <v>5.3</v>
      </c>
      <c r="AA6" s="5">
        <v>7</v>
      </c>
      <c r="AB6" s="5">
        <v>4.7</v>
      </c>
      <c r="AC6" s="5">
        <v>5</v>
      </c>
    </row>
    <row r="7" spans="1:29" x14ac:dyDescent="0.25">
      <c r="A7" s="4">
        <v>108</v>
      </c>
      <c r="B7" s="4" t="s">
        <v>0</v>
      </c>
      <c r="C7" s="4" t="s">
        <v>41</v>
      </c>
      <c r="D7" s="4" t="s">
        <v>42</v>
      </c>
      <c r="E7" s="4" t="s">
        <v>43</v>
      </c>
      <c r="F7" s="4" t="s">
        <v>48</v>
      </c>
      <c r="G7" s="4">
        <v>168</v>
      </c>
      <c r="H7" s="4">
        <v>76.5</v>
      </c>
      <c r="I7" s="4">
        <v>96</v>
      </c>
      <c r="J7" s="5" t="e">
        <v>#NULL!</v>
      </c>
      <c r="K7" s="4">
        <v>64</v>
      </c>
      <c r="L7" s="4">
        <v>125</v>
      </c>
      <c r="M7" s="4">
        <v>78</v>
      </c>
      <c r="N7" s="5">
        <v>36.200000000000003</v>
      </c>
      <c r="O7" s="5">
        <v>50.1</v>
      </c>
      <c r="P7" s="4">
        <v>81</v>
      </c>
      <c r="Q7" s="4">
        <v>75</v>
      </c>
      <c r="R7" s="4">
        <v>100</v>
      </c>
      <c r="S7" s="4">
        <v>94</v>
      </c>
      <c r="T7" s="4">
        <v>3</v>
      </c>
      <c r="U7" s="4">
        <v>67</v>
      </c>
      <c r="V7" s="5">
        <v>7.7</v>
      </c>
      <c r="W7" s="5">
        <v>8</v>
      </c>
      <c r="X7" s="5">
        <v>9.3000000000000007</v>
      </c>
      <c r="Y7" s="5">
        <v>6.3</v>
      </c>
      <c r="Z7" s="5">
        <v>8.3000000000000007</v>
      </c>
      <c r="AA7" s="5">
        <v>6.7</v>
      </c>
      <c r="AB7" s="5">
        <v>4</v>
      </c>
      <c r="AC7" s="5">
        <v>7.9</v>
      </c>
    </row>
    <row r="8" spans="1:29" x14ac:dyDescent="0.25">
      <c r="A8" s="4">
        <v>109</v>
      </c>
      <c r="B8" s="4" t="s">
        <v>0</v>
      </c>
      <c r="C8" s="4" t="s">
        <v>41</v>
      </c>
      <c r="D8" s="4" t="s">
        <v>45</v>
      </c>
      <c r="E8" s="4" t="s">
        <v>43</v>
      </c>
      <c r="F8" s="4" t="s">
        <v>44</v>
      </c>
      <c r="G8" s="4">
        <v>169.5</v>
      </c>
      <c r="H8" s="4">
        <v>104</v>
      </c>
      <c r="I8" s="4">
        <v>123</v>
      </c>
      <c r="J8" s="5" t="e">
        <v>#NULL!</v>
      </c>
      <c r="K8" s="4">
        <v>72</v>
      </c>
      <c r="L8" s="4">
        <v>140</v>
      </c>
      <c r="M8" s="4">
        <v>70</v>
      </c>
      <c r="N8" s="5">
        <v>44.2</v>
      </c>
      <c r="O8" s="5">
        <v>58.1</v>
      </c>
      <c r="P8" s="4">
        <v>63</v>
      </c>
      <c r="Q8" s="4">
        <v>69</v>
      </c>
      <c r="R8" s="4">
        <v>100</v>
      </c>
      <c r="S8" s="4">
        <v>100</v>
      </c>
      <c r="T8" s="4">
        <v>0</v>
      </c>
      <c r="U8" s="4">
        <v>61</v>
      </c>
      <c r="V8" s="5">
        <v>7.3</v>
      </c>
      <c r="W8" s="5">
        <v>7.7</v>
      </c>
      <c r="X8" s="5">
        <v>8.3000000000000007</v>
      </c>
      <c r="Y8" s="5">
        <v>7.3</v>
      </c>
      <c r="Z8" s="5">
        <v>8</v>
      </c>
      <c r="AA8" s="5">
        <v>7</v>
      </c>
      <c r="AB8" s="5">
        <v>1.7</v>
      </c>
      <c r="AC8" s="5">
        <v>7.8</v>
      </c>
    </row>
    <row r="9" spans="1:29" x14ac:dyDescent="0.25">
      <c r="A9" s="4">
        <v>111</v>
      </c>
      <c r="B9" s="4" t="s">
        <v>0</v>
      </c>
      <c r="C9" s="4" t="s">
        <v>41</v>
      </c>
      <c r="D9" s="4" t="s">
        <v>45</v>
      </c>
      <c r="E9" s="4" t="s">
        <v>43</v>
      </c>
      <c r="F9" s="4" t="s">
        <v>44</v>
      </c>
      <c r="G9" s="4">
        <v>173.2</v>
      </c>
      <c r="H9" s="4">
        <v>108</v>
      </c>
      <c r="I9" s="4">
        <v>117</v>
      </c>
      <c r="J9" s="5">
        <v>28.5</v>
      </c>
      <c r="K9" s="4">
        <v>83</v>
      </c>
      <c r="L9" s="4">
        <v>125</v>
      </c>
      <c r="M9" s="4">
        <v>80</v>
      </c>
      <c r="N9" s="5">
        <v>35.299999999999997</v>
      </c>
      <c r="O9" s="5">
        <v>41.8</v>
      </c>
      <c r="P9" s="4">
        <v>63</v>
      </c>
      <c r="Q9" s="4">
        <v>69</v>
      </c>
      <c r="R9" s="4">
        <v>44</v>
      </c>
      <c r="S9" s="4">
        <v>75</v>
      </c>
      <c r="T9" s="4">
        <v>4</v>
      </c>
      <c r="U9" s="4">
        <v>56</v>
      </c>
      <c r="V9" s="5">
        <v>8.6999999999999993</v>
      </c>
      <c r="W9" s="5">
        <v>7.7</v>
      </c>
      <c r="X9" s="5">
        <v>9.3000000000000007</v>
      </c>
      <c r="Y9" s="5">
        <v>7.3</v>
      </c>
      <c r="Z9" s="5">
        <v>7</v>
      </c>
      <c r="AA9" s="5">
        <v>6.7</v>
      </c>
      <c r="AB9" s="5">
        <v>6.3</v>
      </c>
      <c r="AC9" s="5">
        <v>8.1</v>
      </c>
    </row>
    <row r="10" spans="1:29" x14ac:dyDescent="0.25">
      <c r="A10" s="4">
        <v>112</v>
      </c>
      <c r="B10" s="4" t="s">
        <v>0</v>
      </c>
      <c r="C10" s="4" t="s">
        <v>41</v>
      </c>
      <c r="D10" s="4" t="s">
        <v>42</v>
      </c>
      <c r="E10" s="4" t="s">
        <v>43</v>
      </c>
      <c r="F10" s="4" t="s">
        <v>46</v>
      </c>
      <c r="G10" s="4">
        <v>166</v>
      </c>
      <c r="H10" s="4">
        <v>66</v>
      </c>
      <c r="I10" s="4">
        <v>84</v>
      </c>
      <c r="J10" s="5" t="e">
        <v>#NULL!</v>
      </c>
      <c r="K10" s="4">
        <v>74</v>
      </c>
      <c r="L10" s="4">
        <v>150</v>
      </c>
      <c r="M10" s="4">
        <v>90</v>
      </c>
      <c r="N10" s="5">
        <v>57.5</v>
      </c>
      <c r="O10" s="5">
        <v>55.7</v>
      </c>
      <c r="P10" s="4">
        <v>69</v>
      </c>
      <c r="Q10" s="4">
        <v>69</v>
      </c>
      <c r="R10" s="4">
        <v>56</v>
      </c>
      <c r="S10" s="4">
        <v>81</v>
      </c>
      <c r="T10" s="4">
        <v>1</v>
      </c>
      <c r="U10" s="4">
        <v>66</v>
      </c>
      <c r="V10" s="5">
        <v>7.7</v>
      </c>
      <c r="W10" s="5">
        <v>9</v>
      </c>
      <c r="X10" s="5">
        <v>6</v>
      </c>
      <c r="Y10" s="5">
        <v>6.3</v>
      </c>
      <c r="Z10" s="5">
        <v>7.7</v>
      </c>
      <c r="AA10" s="5">
        <v>9.3000000000000007</v>
      </c>
      <c r="AB10" s="5">
        <v>2</v>
      </c>
      <c r="AC10" s="5">
        <v>7.4</v>
      </c>
    </row>
    <row r="11" spans="1:29" x14ac:dyDescent="0.25">
      <c r="A11" s="4">
        <v>113</v>
      </c>
      <c r="B11" s="4" t="s">
        <v>0</v>
      </c>
      <c r="C11" s="4" t="s">
        <v>41</v>
      </c>
      <c r="D11" s="4" t="s">
        <v>42</v>
      </c>
      <c r="E11" s="4" t="s">
        <v>47</v>
      </c>
      <c r="F11" s="4" t="s">
        <v>46</v>
      </c>
      <c r="G11" s="4">
        <v>166</v>
      </c>
      <c r="H11" s="4">
        <v>68.5</v>
      </c>
      <c r="I11" s="4">
        <v>90.5</v>
      </c>
      <c r="J11" s="5" t="e">
        <v>#NULL!</v>
      </c>
      <c r="K11" s="4">
        <v>72</v>
      </c>
      <c r="L11" s="4">
        <v>170</v>
      </c>
      <c r="M11" s="4">
        <v>70</v>
      </c>
      <c r="N11" s="5">
        <v>44.3</v>
      </c>
      <c r="O11" s="5">
        <v>49.2</v>
      </c>
      <c r="P11" s="4">
        <v>75</v>
      </c>
      <c r="Q11" s="4">
        <v>94</v>
      </c>
      <c r="R11" s="4">
        <v>69</v>
      </c>
      <c r="S11" s="4">
        <v>94</v>
      </c>
      <c r="T11" s="4">
        <v>0</v>
      </c>
      <c r="U11" s="4">
        <v>24</v>
      </c>
      <c r="V11" s="5">
        <v>9.3000000000000007</v>
      </c>
      <c r="W11" s="5">
        <v>6.7</v>
      </c>
      <c r="X11" s="5">
        <v>10</v>
      </c>
      <c r="Y11" s="5">
        <v>10</v>
      </c>
      <c r="Z11" s="5">
        <v>10</v>
      </c>
      <c r="AA11" s="5">
        <v>9.3000000000000007</v>
      </c>
      <c r="AB11" s="5">
        <v>6.3</v>
      </c>
      <c r="AC11" s="5">
        <v>9.3000000000000007</v>
      </c>
    </row>
    <row r="12" spans="1:29" x14ac:dyDescent="0.25">
      <c r="A12" s="4">
        <v>115</v>
      </c>
      <c r="B12" s="4" t="s">
        <v>0</v>
      </c>
      <c r="C12" s="4" t="s">
        <v>41</v>
      </c>
      <c r="D12" s="4" t="s">
        <v>42</v>
      </c>
      <c r="E12" s="4" t="s">
        <v>43</v>
      </c>
      <c r="F12" s="4" t="s">
        <v>44</v>
      </c>
      <c r="G12" s="4">
        <v>166</v>
      </c>
      <c r="H12" s="4">
        <v>80</v>
      </c>
      <c r="I12" s="4" t="e">
        <v>#NULL!</v>
      </c>
      <c r="J12" s="5">
        <v>26.7</v>
      </c>
      <c r="K12" s="4">
        <v>52</v>
      </c>
      <c r="L12" s="4">
        <v>110</v>
      </c>
      <c r="M12" s="4">
        <v>60</v>
      </c>
      <c r="N12" s="5">
        <v>47.8</v>
      </c>
      <c r="O12" s="5">
        <v>55</v>
      </c>
      <c r="P12" s="4">
        <v>56</v>
      </c>
      <c r="Q12" s="4">
        <v>63</v>
      </c>
      <c r="R12" s="4">
        <v>50</v>
      </c>
      <c r="S12" s="4">
        <v>75</v>
      </c>
      <c r="T12" s="4">
        <v>5</v>
      </c>
      <c r="U12" s="4">
        <v>60</v>
      </c>
      <c r="V12" s="5">
        <v>7</v>
      </c>
      <c r="W12" s="5">
        <v>8.3000000000000007</v>
      </c>
      <c r="X12" s="5">
        <v>6</v>
      </c>
      <c r="Y12" s="5">
        <v>7.3</v>
      </c>
      <c r="Z12" s="5">
        <v>7.7</v>
      </c>
      <c r="AA12" s="5">
        <v>6.3</v>
      </c>
      <c r="AB12" s="5">
        <v>3.3</v>
      </c>
      <c r="AC12" s="5">
        <v>7.3</v>
      </c>
    </row>
    <row r="13" spans="1:29" x14ac:dyDescent="0.25">
      <c r="A13" s="4">
        <v>118</v>
      </c>
      <c r="B13" s="4" t="s">
        <v>0</v>
      </c>
      <c r="C13" s="4" t="s">
        <v>41</v>
      </c>
      <c r="D13" s="4" t="s">
        <v>45</v>
      </c>
      <c r="E13" s="4" t="s">
        <v>47</v>
      </c>
      <c r="F13" s="4" t="s">
        <v>44</v>
      </c>
      <c r="G13" s="4">
        <v>153</v>
      </c>
      <c r="H13" s="4">
        <v>60.4</v>
      </c>
      <c r="I13" s="4" t="e">
        <v>#NULL!</v>
      </c>
      <c r="J13" s="5">
        <v>37.299999999999997</v>
      </c>
      <c r="K13" s="4">
        <v>65</v>
      </c>
      <c r="L13" s="4">
        <v>155</v>
      </c>
      <c r="M13" s="4">
        <v>85</v>
      </c>
      <c r="N13" s="5">
        <v>29.8</v>
      </c>
      <c r="O13" s="5">
        <v>47.5</v>
      </c>
      <c r="P13" s="4">
        <v>56</v>
      </c>
      <c r="Q13" s="4">
        <v>69</v>
      </c>
      <c r="R13" s="4">
        <v>69</v>
      </c>
      <c r="S13" s="4">
        <v>81</v>
      </c>
      <c r="T13" s="4">
        <v>1</v>
      </c>
      <c r="U13" s="4">
        <v>44</v>
      </c>
      <c r="V13" s="5">
        <v>7.3</v>
      </c>
      <c r="W13" s="5">
        <v>9</v>
      </c>
      <c r="X13" s="5">
        <v>10</v>
      </c>
      <c r="Y13" s="5">
        <v>9.3000000000000007</v>
      </c>
      <c r="Z13" s="5">
        <v>8</v>
      </c>
      <c r="AA13" s="5">
        <v>5.7</v>
      </c>
      <c r="AB13" s="5">
        <v>2</v>
      </c>
      <c r="AC13" s="5">
        <v>8.8000000000000007</v>
      </c>
    </row>
    <row r="14" spans="1:29" ht="15.75" thickBot="1" x14ac:dyDescent="0.3">
      <c r="A14" s="4">
        <v>119</v>
      </c>
      <c r="B14" s="4" t="s">
        <v>0</v>
      </c>
      <c r="C14" s="4" t="s">
        <v>41</v>
      </c>
      <c r="D14" s="4" t="s">
        <v>45</v>
      </c>
      <c r="E14" s="4" t="s">
        <v>43</v>
      </c>
      <c r="F14" s="4" t="s">
        <v>46</v>
      </c>
      <c r="G14" s="4">
        <v>173</v>
      </c>
      <c r="H14" s="4">
        <v>75</v>
      </c>
      <c r="I14" s="4" t="e">
        <v>#NULL!</v>
      </c>
      <c r="J14" s="5" t="e">
        <v>#NULL!</v>
      </c>
      <c r="K14" s="4" t="e">
        <v>#NULL!</v>
      </c>
      <c r="L14" s="4" t="e">
        <v>#NULL!</v>
      </c>
      <c r="M14" s="4" t="e">
        <v>#NULL!</v>
      </c>
      <c r="N14" s="5">
        <v>60.7</v>
      </c>
      <c r="O14" s="5">
        <v>38.799999999999997</v>
      </c>
      <c r="P14" s="4">
        <v>63</v>
      </c>
      <c r="Q14" s="4">
        <v>50</v>
      </c>
      <c r="R14" s="4">
        <v>25</v>
      </c>
      <c r="S14" s="4">
        <v>75</v>
      </c>
      <c r="T14" s="4">
        <v>2</v>
      </c>
      <c r="U14" s="4">
        <v>77</v>
      </c>
      <c r="V14" s="5">
        <v>5.3</v>
      </c>
      <c r="W14" s="5">
        <v>6</v>
      </c>
      <c r="X14" s="5">
        <v>2.2999999999999998</v>
      </c>
      <c r="Y14" s="5">
        <v>3.7</v>
      </c>
      <c r="Z14" s="5">
        <v>4.3</v>
      </c>
      <c r="AA14" s="5">
        <v>8.6999999999999993</v>
      </c>
      <c r="AB14" s="5">
        <v>2.7</v>
      </c>
      <c r="AC14" s="5">
        <v>4.3</v>
      </c>
    </row>
    <row r="15" spans="1:29" s="8" customFormat="1" ht="15.75" thickTop="1" x14ac:dyDescent="0.25">
      <c r="A15" s="6">
        <v>101</v>
      </c>
      <c r="B15" s="6" t="s">
        <v>0</v>
      </c>
      <c r="C15" s="6" t="s">
        <v>49</v>
      </c>
      <c r="D15" s="6" t="s">
        <v>42</v>
      </c>
      <c r="E15" s="6" t="s">
        <v>43</v>
      </c>
      <c r="F15" s="6" t="s">
        <v>44</v>
      </c>
      <c r="G15" s="6">
        <v>167</v>
      </c>
      <c r="H15" s="6">
        <v>66</v>
      </c>
      <c r="I15" s="6" t="e">
        <v>#NULL!</v>
      </c>
      <c r="J15" s="7">
        <v>30.1</v>
      </c>
      <c r="K15" s="6">
        <v>75</v>
      </c>
      <c r="L15" s="6">
        <v>118</v>
      </c>
      <c r="M15" s="6">
        <v>95</v>
      </c>
      <c r="N15" s="7">
        <v>52.4</v>
      </c>
      <c r="O15" s="7">
        <v>56.5</v>
      </c>
      <c r="P15" s="6">
        <v>81</v>
      </c>
      <c r="Q15" s="6">
        <v>75</v>
      </c>
      <c r="R15" s="6">
        <v>81</v>
      </c>
      <c r="S15" s="6">
        <v>100</v>
      </c>
      <c r="T15" s="6">
        <v>4</v>
      </c>
      <c r="U15" s="6">
        <v>37</v>
      </c>
      <c r="V15" s="7">
        <v>7.7</v>
      </c>
      <c r="W15" s="7">
        <v>8.3000000000000007</v>
      </c>
      <c r="X15" s="7">
        <v>8.3000000000000007</v>
      </c>
      <c r="Y15" s="7">
        <v>8</v>
      </c>
      <c r="Z15" s="7">
        <v>8.6999999999999993</v>
      </c>
      <c r="AA15" s="7">
        <v>7.3</v>
      </c>
      <c r="AB15" s="7">
        <v>1.7</v>
      </c>
      <c r="AC15" s="7">
        <v>8.1999999999999993</v>
      </c>
    </row>
    <row r="16" spans="1:29" x14ac:dyDescent="0.25">
      <c r="A16" s="4">
        <v>102</v>
      </c>
      <c r="B16" s="4" t="s">
        <v>0</v>
      </c>
      <c r="C16" s="4" t="s">
        <v>49</v>
      </c>
      <c r="D16" s="4" t="s">
        <v>42</v>
      </c>
      <c r="E16" s="4" t="s">
        <v>43</v>
      </c>
      <c r="F16" s="4" t="s">
        <v>44</v>
      </c>
      <c r="G16" s="4">
        <v>162</v>
      </c>
      <c r="H16" s="4">
        <v>63</v>
      </c>
      <c r="I16" s="4" t="e">
        <v>#NULL!</v>
      </c>
      <c r="J16" s="5">
        <v>28.1</v>
      </c>
      <c r="K16" s="4">
        <v>70</v>
      </c>
      <c r="L16" s="4">
        <v>110</v>
      </c>
      <c r="M16" s="4">
        <v>85</v>
      </c>
      <c r="N16" s="5">
        <v>52.1</v>
      </c>
      <c r="O16" s="5">
        <v>56.7</v>
      </c>
      <c r="P16" s="4">
        <v>81</v>
      </c>
      <c r="Q16" s="4">
        <v>69</v>
      </c>
      <c r="R16" s="4">
        <v>56</v>
      </c>
      <c r="S16" s="4">
        <v>94</v>
      </c>
      <c r="T16" s="4">
        <v>3</v>
      </c>
      <c r="U16" s="4">
        <v>58</v>
      </c>
      <c r="V16" s="5">
        <v>7.3</v>
      </c>
      <c r="W16" s="5">
        <v>9.6999999999999993</v>
      </c>
      <c r="X16" s="5">
        <v>4.3</v>
      </c>
      <c r="Y16" s="5">
        <v>7.3</v>
      </c>
      <c r="Z16" s="5">
        <v>9</v>
      </c>
      <c r="AA16" s="5">
        <v>8.6999999999999993</v>
      </c>
      <c r="AB16" s="5">
        <v>5.7</v>
      </c>
      <c r="AC16" s="5">
        <v>7.6</v>
      </c>
    </row>
    <row r="17" spans="1:29" x14ac:dyDescent="0.25">
      <c r="A17" s="4">
        <v>105</v>
      </c>
      <c r="B17" s="4" t="s">
        <v>0</v>
      </c>
      <c r="C17" s="4" t="s">
        <v>49</v>
      </c>
      <c r="D17" s="4" t="s">
        <v>42</v>
      </c>
      <c r="E17" s="4" t="s">
        <v>43</v>
      </c>
      <c r="F17" s="4" t="s">
        <v>46</v>
      </c>
      <c r="G17" s="4">
        <v>166</v>
      </c>
      <c r="H17" s="4">
        <v>84</v>
      </c>
      <c r="I17" s="4" t="e">
        <v>#NULL!</v>
      </c>
      <c r="J17" s="5">
        <v>17.2</v>
      </c>
      <c r="K17" s="4">
        <v>60</v>
      </c>
      <c r="L17" s="4">
        <v>135</v>
      </c>
      <c r="M17" s="4">
        <v>80</v>
      </c>
      <c r="N17" s="5">
        <v>52.3</v>
      </c>
      <c r="O17" s="5">
        <v>51.8</v>
      </c>
      <c r="P17" s="4">
        <v>75</v>
      </c>
      <c r="Q17" s="4">
        <v>69</v>
      </c>
      <c r="R17" s="4">
        <v>69</v>
      </c>
      <c r="S17" s="4">
        <v>94</v>
      </c>
      <c r="T17" s="4">
        <v>1</v>
      </c>
      <c r="U17" s="4">
        <v>51</v>
      </c>
      <c r="V17" s="5">
        <v>6.7</v>
      </c>
      <c r="W17" s="5">
        <v>4.3</v>
      </c>
      <c r="X17" s="5">
        <v>6.7</v>
      </c>
      <c r="Y17" s="5">
        <v>6</v>
      </c>
      <c r="Z17" s="5">
        <v>5.7</v>
      </c>
      <c r="AA17" s="5">
        <v>4</v>
      </c>
      <c r="AB17" s="5">
        <v>4.3</v>
      </c>
      <c r="AC17" s="5">
        <v>6</v>
      </c>
    </row>
    <row r="18" spans="1:29" x14ac:dyDescent="0.25">
      <c r="A18" s="4">
        <v>106</v>
      </c>
      <c r="B18" s="4" t="s">
        <v>0</v>
      </c>
      <c r="C18" s="4" t="s">
        <v>49</v>
      </c>
      <c r="D18" s="4" t="s">
        <v>45</v>
      </c>
      <c r="E18" s="4" t="s">
        <v>47</v>
      </c>
      <c r="F18" s="4" t="e">
        <v>#NULL!</v>
      </c>
      <c r="G18" s="4">
        <v>189</v>
      </c>
      <c r="H18" s="4">
        <v>87.5</v>
      </c>
      <c r="I18" s="4" t="e">
        <v>#NULL!</v>
      </c>
      <c r="J18" s="5" t="e">
        <v>#NULL!</v>
      </c>
      <c r="K18" s="4" t="e">
        <v>#NULL!</v>
      </c>
      <c r="L18" s="4">
        <v>121</v>
      </c>
      <c r="M18" s="4">
        <v>100</v>
      </c>
      <c r="N18" s="5">
        <v>56.5</v>
      </c>
      <c r="O18" s="5">
        <v>55.1</v>
      </c>
      <c r="P18" s="4">
        <v>81</v>
      </c>
      <c r="Q18" s="4">
        <v>81</v>
      </c>
      <c r="R18" s="4">
        <v>81</v>
      </c>
      <c r="S18" s="4">
        <v>88</v>
      </c>
      <c r="T18" s="4">
        <v>1</v>
      </c>
      <c r="U18" s="4">
        <v>85</v>
      </c>
      <c r="V18" s="5">
        <v>8.6999999999999993</v>
      </c>
      <c r="W18" s="5">
        <v>7.7</v>
      </c>
      <c r="X18" s="5">
        <v>8</v>
      </c>
      <c r="Y18" s="5">
        <v>7.7</v>
      </c>
      <c r="Z18" s="5">
        <v>8.3000000000000007</v>
      </c>
      <c r="AA18" s="5">
        <v>8.6999999999999993</v>
      </c>
      <c r="AB18" s="5">
        <v>2</v>
      </c>
      <c r="AC18" s="5">
        <v>8.1</v>
      </c>
    </row>
    <row r="19" spans="1:29" x14ac:dyDescent="0.25">
      <c r="A19" s="4">
        <v>107</v>
      </c>
      <c r="B19" s="4" t="s">
        <v>0</v>
      </c>
      <c r="C19" s="4" t="s">
        <v>49</v>
      </c>
      <c r="D19" s="4" t="s">
        <v>45</v>
      </c>
      <c r="E19" s="4" t="s">
        <v>43</v>
      </c>
      <c r="F19" s="4" t="s">
        <v>46</v>
      </c>
      <c r="G19" s="4">
        <v>177</v>
      </c>
      <c r="H19" s="4">
        <v>75</v>
      </c>
      <c r="I19" s="4" t="e">
        <v>#NULL!</v>
      </c>
      <c r="J19" s="5" t="e">
        <v>#NULL!</v>
      </c>
      <c r="K19" s="4">
        <v>72</v>
      </c>
      <c r="L19" s="4">
        <v>120</v>
      </c>
      <c r="M19" s="4">
        <v>70</v>
      </c>
      <c r="N19" s="5">
        <v>64.599999999999994</v>
      </c>
      <c r="O19" s="5">
        <v>31.2</v>
      </c>
      <c r="P19" s="4">
        <v>81</v>
      </c>
      <c r="Q19" s="4">
        <v>56</v>
      </c>
      <c r="R19" s="4">
        <v>56</v>
      </c>
      <c r="S19" s="4">
        <v>69</v>
      </c>
      <c r="T19" s="4">
        <v>8</v>
      </c>
      <c r="U19" s="4">
        <v>57</v>
      </c>
      <c r="V19" s="5">
        <v>5.7</v>
      </c>
      <c r="W19" s="5">
        <v>3.3</v>
      </c>
      <c r="X19" s="5">
        <v>7</v>
      </c>
      <c r="Y19" s="5">
        <v>5.7</v>
      </c>
      <c r="Z19" s="5">
        <v>5.7</v>
      </c>
      <c r="AA19" s="5">
        <v>8.3000000000000007</v>
      </c>
      <c r="AB19" s="5">
        <v>3.3</v>
      </c>
      <c r="AC19" s="5">
        <v>5.4</v>
      </c>
    </row>
    <row r="20" spans="1:29" x14ac:dyDescent="0.25">
      <c r="A20" s="4">
        <v>108</v>
      </c>
      <c r="B20" s="4" t="s">
        <v>0</v>
      </c>
      <c r="C20" s="4" t="s">
        <v>49</v>
      </c>
      <c r="D20" s="4" t="s">
        <v>42</v>
      </c>
      <c r="E20" s="4" t="s">
        <v>43</v>
      </c>
      <c r="F20" s="4" t="s">
        <v>48</v>
      </c>
      <c r="G20" s="4">
        <v>168</v>
      </c>
      <c r="H20" s="4">
        <v>76</v>
      </c>
      <c r="I20" s="4" t="e">
        <v>#NULL!</v>
      </c>
      <c r="J20" s="5" t="e">
        <v>#NULL!</v>
      </c>
      <c r="K20" s="4">
        <v>68</v>
      </c>
      <c r="L20" s="4">
        <v>125</v>
      </c>
      <c r="M20" s="4">
        <v>78</v>
      </c>
      <c r="N20" s="5">
        <v>55.1</v>
      </c>
      <c r="O20" s="5">
        <v>55.1</v>
      </c>
      <c r="P20" s="4">
        <v>81</v>
      </c>
      <c r="Q20" s="4">
        <v>75</v>
      </c>
      <c r="R20" s="4">
        <v>56</v>
      </c>
      <c r="S20" s="4">
        <v>81</v>
      </c>
      <c r="T20" s="4">
        <v>0</v>
      </c>
      <c r="U20" s="4">
        <v>78</v>
      </c>
      <c r="V20" s="5">
        <v>7.3</v>
      </c>
      <c r="W20" s="5">
        <v>8.3000000000000007</v>
      </c>
      <c r="X20" s="5">
        <v>6.3</v>
      </c>
      <c r="Y20" s="5">
        <v>7.7</v>
      </c>
      <c r="Z20" s="5">
        <v>7.7</v>
      </c>
      <c r="AA20" s="5">
        <v>9.3000000000000007</v>
      </c>
      <c r="AB20" s="5">
        <v>2</v>
      </c>
      <c r="AC20" s="5">
        <v>7.5</v>
      </c>
    </row>
    <row r="21" spans="1:29" x14ac:dyDescent="0.25">
      <c r="A21" s="4">
        <v>109</v>
      </c>
      <c r="B21" s="4" t="s">
        <v>0</v>
      </c>
      <c r="C21" s="4" t="s">
        <v>49</v>
      </c>
      <c r="D21" s="4" t="s">
        <v>45</v>
      </c>
      <c r="E21" s="4" t="s">
        <v>43</v>
      </c>
      <c r="F21" s="4" t="s">
        <v>44</v>
      </c>
      <c r="G21" s="4">
        <v>169</v>
      </c>
      <c r="H21" s="4">
        <v>101</v>
      </c>
      <c r="I21" s="4" t="e">
        <v>#NULL!</v>
      </c>
      <c r="J21" s="5" t="e">
        <v>#NULL!</v>
      </c>
      <c r="K21" s="4">
        <v>72</v>
      </c>
      <c r="L21" s="4">
        <v>140</v>
      </c>
      <c r="M21" s="4">
        <v>70</v>
      </c>
      <c r="N21" s="5">
        <v>52.3</v>
      </c>
      <c r="O21" s="5">
        <v>56.5</v>
      </c>
      <c r="P21" s="4">
        <v>75</v>
      </c>
      <c r="Q21" s="4">
        <v>81</v>
      </c>
      <c r="R21" s="4">
        <v>100</v>
      </c>
      <c r="S21" s="4">
        <v>81</v>
      </c>
      <c r="T21" s="4">
        <v>0</v>
      </c>
      <c r="U21" s="4">
        <v>74</v>
      </c>
      <c r="V21" s="5">
        <v>7.3</v>
      </c>
      <c r="W21" s="5">
        <v>7.7</v>
      </c>
      <c r="X21" s="5">
        <v>8.3000000000000007</v>
      </c>
      <c r="Y21" s="5">
        <v>7.3</v>
      </c>
      <c r="Z21" s="5">
        <v>8</v>
      </c>
      <c r="AA21" s="5">
        <v>8.3000000000000007</v>
      </c>
      <c r="AB21" s="5">
        <v>2</v>
      </c>
      <c r="AC21" s="5">
        <v>8.1</v>
      </c>
    </row>
    <row r="22" spans="1:29" x14ac:dyDescent="0.25">
      <c r="A22" s="4">
        <v>111</v>
      </c>
      <c r="B22" s="4" t="s">
        <v>0</v>
      </c>
      <c r="C22" s="4" t="s">
        <v>49</v>
      </c>
      <c r="D22" s="4" t="s">
        <v>45</v>
      </c>
      <c r="E22" s="4" t="s">
        <v>43</v>
      </c>
      <c r="F22" s="4" t="s">
        <v>44</v>
      </c>
      <c r="G22" s="4">
        <v>173.2</v>
      </c>
      <c r="H22" s="4">
        <v>106</v>
      </c>
      <c r="I22" s="4" t="e">
        <v>#NULL!</v>
      </c>
      <c r="J22" s="5">
        <v>29.6</v>
      </c>
      <c r="K22" s="4">
        <v>78</v>
      </c>
      <c r="L22" s="4">
        <v>125</v>
      </c>
      <c r="M22" s="4">
        <v>80</v>
      </c>
      <c r="N22" s="5">
        <v>53.1</v>
      </c>
      <c r="O22" s="5">
        <v>55.6</v>
      </c>
      <c r="P22" s="4">
        <v>81</v>
      </c>
      <c r="Q22" s="4">
        <v>81</v>
      </c>
      <c r="R22" s="4">
        <v>56</v>
      </c>
      <c r="S22" s="4">
        <v>81</v>
      </c>
      <c r="T22" s="4">
        <v>2</v>
      </c>
      <c r="U22" s="4">
        <v>26</v>
      </c>
      <c r="V22" s="5">
        <v>9</v>
      </c>
      <c r="W22" s="5">
        <v>9.3000000000000007</v>
      </c>
      <c r="X22" s="5">
        <v>10</v>
      </c>
      <c r="Y22" s="5">
        <v>10</v>
      </c>
      <c r="Z22" s="5">
        <v>9.3000000000000007</v>
      </c>
      <c r="AA22" s="5">
        <v>8.3000000000000007</v>
      </c>
      <c r="AB22" s="5">
        <v>1.7</v>
      </c>
      <c r="AC22" s="5">
        <v>9.4</v>
      </c>
    </row>
    <row r="23" spans="1:29" x14ac:dyDescent="0.25">
      <c r="A23" s="4">
        <v>112</v>
      </c>
      <c r="B23" s="4" t="s">
        <v>0</v>
      </c>
      <c r="C23" s="4" t="s">
        <v>49</v>
      </c>
      <c r="D23" s="4" t="s">
        <v>42</v>
      </c>
      <c r="E23" s="4" t="s">
        <v>43</v>
      </c>
      <c r="F23" s="4" t="s">
        <v>46</v>
      </c>
      <c r="G23" s="4">
        <v>166</v>
      </c>
      <c r="H23" s="4">
        <v>66</v>
      </c>
      <c r="I23" s="4" t="e">
        <v>#NULL!</v>
      </c>
      <c r="J23" s="5" t="e">
        <v>#NULL!</v>
      </c>
      <c r="K23" s="4">
        <v>78</v>
      </c>
      <c r="L23" s="4">
        <v>150</v>
      </c>
      <c r="M23" s="4">
        <v>90</v>
      </c>
      <c r="N23" s="5">
        <v>57.2</v>
      </c>
      <c r="O23" s="5">
        <v>58.8</v>
      </c>
      <c r="P23" s="4">
        <v>100</v>
      </c>
      <c r="Q23" s="4">
        <v>100</v>
      </c>
      <c r="R23" s="4">
        <v>81</v>
      </c>
      <c r="S23" s="4">
        <v>88</v>
      </c>
      <c r="T23" s="4">
        <v>1</v>
      </c>
      <c r="U23" s="4">
        <v>74</v>
      </c>
      <c r="V23" s="5">
        <v>8.6999999999999993</v>
      </c>
      <c r="W23" s="5">
        <v>10</v>
      </c>
      <c r="X23" s="5">
        <v>6.7</v>
      </c>
      <c r="Y23" s="5">
        <v>8</v>
      </c>
      <c r="Z23" s="5">
        <v>9</v>
      </c>
      <c r="AA23" s="5">
        <v>10</v>
      </c>
      <c r="AB23" s="5">
        <v>2</v>
      </c>
      <c r="AC23" s="5">
        <v>8.5</v>
      </c>
    </row>
    <row r="24" spans="1:29" x14ac:dyDescent="0.25">
      <c r="A24" s="4">
        <v>113</v>
      </c>
      <c r="B24" s="4" t="s">
        <v>0</v>
      </c>
      <c r="C24" s="4" t="s">
        <v>49</v>
      </c>
      <c r="D24" s="4" t="s">
        <v>42</v>
      </c>
      <c r="E24" s="4" t="s">
        <v>47</v>
      </c>
      <c r="F24" s="4" t="s">
        <v>46</v>
      </c>
      <c r="G24" s="4">
        <v>156</v>
      </c>
      <c r="H24" s="4">
        <v>68</v>
      </c>
      <c r="I24" s="4" t="e">
        <v>#NULL!</v>
      </c>
      <c r="J24" s="5">
        <v>24</v>
      </c>
      <c r="K24" s="4" t="e">
        <v>#NULL!</v>
      </c>
      <c r="L24" s="4">
        <v>160</v>
      </c>
      <c r="M24" s="4">
        <v>85</v>
      </c>
      <c r="N24" s="5">
        <v>56.7</v>
      </c>
      <c r="O24" s="5">
        <v>45.6</v>
      </c>
      <c r="P24" s="4">
        <v>88</v>
      </c>
      <c r="Q24" s="4">
        <v>94</v>
      </c>
      <c r="R24" s="4">
        <v>100</v>
      </c>
      <c r="S24" s="4">
        <v>100</v>
      </c>
      <c r="T24" s="4">
        <v>0</v>
      </c>
      <c r="U24" s="4">
        <v>24</v>
      </c>
      <c r="V24" s="5">
        <v>10</v>
      </c>
      <c r="W24" s="5">
        <v>6.7</v>
      </c>
      <c r="X24" s="5">
        <v>10</v>
      </c>
      <c r="Y24" s="5">
        <v>10</v>
      </c>
      <c r="Z24" s="5">
        <v>10</v>
      </c>
      <c r="AA24" s="5">
        <v>10</v>
      </c>
      <c r="AB24" s="5">
        <v>0.3</v>
      </c>
      <c r="AC24" s="5">
        <v>9.4</v>
      </c>
    </row>
    <row r="25" spans="1:29" x14ac:dyDescent="0.25">
      <c r="A25" s="4">
        <v>115</v>
      </c>
      <c r="B25" s="4" t="s">
        <v>0</v>
      </c>
      <c r="C25" s="4" t="s">
        <v>49</v>
      </c>
      <c r="D25" s="4" t="s">
        <v>42</v>
      </c>
      <c r="E25" s="4" t="s">
        <v>43</v>
      </c>
      <c r="F25" s="4" t="s">
        <v>44</v>
      </c>
      <c r="G25" s="4">
        <v>166</v>
      </c>
      <c r="H25" s="4">
        <v>80</v>
      </c>
      <c r="I25" s="4" t="e">
        <v>#NULL!</v>
      </c>
      <c r="J25" s="5">
        <v>26.5</v>
      </c>
      <c r="K25" s="4">
        <v>66</v>
      </c>
      <c r="L25" s="4">
        <v>115</v>
      </c>
      <c r="M25" s="4">
        <v>70</v>
      </c>
      <c r="N25" s="5">
        <v>49.3</v>
      </c>
      <c r="O25" s="5">
        <v>54.4</v>
      </c>
      <c r="P25" s="4">
        <v>94</v>
      </c>
      <c r="Q25" s="4">
        <v>75</v>
      </c>
      <c r="R25" s="4">
        <v>75</v>
      </c>
      <c r="S25" s="4">
        <v>75</v>
      </c>
      <c r="T25" s="4">
        <v>2</v>
      </c>
      <c r="U25" s="4">
        <v>78</v>
      </c>
      <c r="V25" s="5">
        <v>8</v>
      </c>
      <c r="W25" s="5">
        <v>8.3000000000000007</v>
      </c>
      <c r="X25" s="5">
        <v>7</v>
      </c>
      <c r="Y25" s="5">
        <v>8</v>
      </c>
      <c r="Z25" s="5">
        <v>8.3000000000000007</v>
      </c>
      <c r="AA25" s="5">
        <v>8</v>
      </c>
      <c r="AB25" s="5">
        <v>5</v>
      </c>
      <c r="AC25" s="5">
        <v>7.9</v>
      </c>
    </row>
    <row r="26" spans="1:29" x14ac:dyDescent="0.25">
      <c r="A26" s="4">
        <v>118</v>
      </c>
      <c r="B26" s="4" t="s">
        <v>0</v>
      </c>
      <c r="C26" s="4" t="s">
        <v>49</v>
      </c>
      <c r="D26" s="4" t="s">
        <v>45</v>
      </c>
      <c r="E26" s="4" t="s">
        <v>47</v>
      </c>
      <c r="F26" s="4" t="s">
        <v>44</v>
      </c>
      <c r="G26" s="4">
        <v>154</v>
      </c>
      <c r="H26" s="4">
        <v>60</v>
      </c>
      <c r="I26" s="4" t="e">
        <v>#NULL!</v>
      </c>
      <c r="J26" s="5">
        <v>36.5</v>
      </c>
      <c r="K26" s="4">
        <v>72</v>
      </c>
      <c r="L26" s="4">
        <v>127</v>
      </c>
      <c r="M26" s="4">
        <v>75</v>
      </c>
      <c r="N26" s="5">
        <v>40</v>
      </c>
      <c r="O26" s="5">
        <v>60.3</v>
      </c>
      <c r="P26" s="4">
        <v>69</v>
      </c>
      <c r="Q26" s="4">
        <v>81</v>
      </c>
      <c r="R26" s="4">
        <v>69</v>
      </c>
      <c r="S26" s="4">
        <v>81</v>
      </c>
      <c r="T26" s="4">
        <v>2</v>
      </c>
      <c r="U26" s="4">
        <v>44</v>
      </c>
      <c r="V26" s="5">
        <v>8.6999999999999993</v>
      </c>
      <c r="W26" s="5">
        <v>8.6999999999999993</v>
      </c>
      <c r="X26" s="5">
        <v>10</v>
      </c>
      <c r="Y26" s="5">
        <v>10</v>
      </c>
      <c r="Z26" s="5">
        <v>8.3000000000000007</v>
      </c>
      <c r="AA26" s="5">
        <v>5.7</v>
      </c>
      <c r="AB26" s="5">
        <v>1.3</v>
      </c>
      <c r="AC26" s="5">
        <v>9.1</v>
      </c>
    </row>
    <row r="27" spans="1:29" x14ac:dyDescent="0.25">
      <c r="A27" s="4">
        <v>119</v>
      </c>
      <c r="B27" s="4" t="s">
        <v>0</v>
      </c>
      <c r="C27" s="4" t="s">
        <v>49</v>
      </c>
      <c r="D27" s="4" t="s">
        <v>45</v>
      </c>
      <c r="E27" s="4" t="s">
        <v>43</v>
      </c>
      <c r="F27" s="4" t="s">
        <v>46</v>
      </c>
      <c r="G27" s="4">
        <v>173</v>
      </c>
      <c r="H27" s="4">
        <v>75</v>
      </c>
      <c r="I27" s="4" t="e">
        <v>#NULL!</v>
      </c>
      <c r="J27" s="5">
        <v>38.1</v>
      </c>
      <c r="K27" s="4">
        <v>66</v>
      </c>
      <c r="L27" s="4" t="e">
        <v>#NULL!</v>
      </c>
      <c r="M27" s="4" t="e">
        <v>#NULL!</v>
      </c>
      <c r="N27" s="5">
        <v>55.1</v>
      </c>
      <c r="O27" s="5">
        <v>55.1</v>
      </c>
      <c r="P27" s="4">
        <v>81</v>
      </c>
      <c r="Q27" s="4">
        <v>75</v>
      </c>
      <c r="R27" s="4">
        <v>56</v>
      </c>
      <c r="S27" s="4">
        <v>81</v>
      </c>
      <c r="T27" s="4">
        <v>0</v>
      </c>
      <c r="U27" s="4">
        <v>78</v>
      </c>
      <c r="V27" s="5">
        <v>7.3</v>
      </c>
      <c r="W27" s="5">
        <v>8.3000000000000007</v>
      </c>
      <c r="X27" s="5">
        <v>6.3</v>
      </c>
      <c r="Y27" s="5">
        <v>7.7</v>
      </c>
      <c r="Z27" s="5">
        <v>7.7</v>
      </c>
      <c r="AA27" s="5">
        <v>9.3000000000000007</v>
      </c>
      <c r="AB27" s="5">
        <v>2</v>
      </c>
      <c r="AC27" s="5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AC6D-0C85-4C2F-B8E2-099ABF972D37}">
  <sheetPr codeName="Sheet3"/>
  <dimension ref="A1:I23"/>
  <sheetViews>
    <sheetView workbookViewId="0">
      <selection activeCell="F21" sqref="F21"/>
    </sheetView>
  </sheetViews>
  <sheetFormatPr defaultRowHeight="15" x14ac:dyDescent="0.25"/>
  <cols>
    <col min="1" max="1" width="15.140625" customWidth="1"/>
    <col min="2" max="2" width="17.7109375" customWidth="1"/>
    <col min="3" max="3" width="19" customWidth="1"/>
    <col min="4" max="4" width="20.7109375" customWidth="1"/>
    <col min="5" max="5" width="19.42578125" customWidth="1"/>
    <col min="6" max="6" width="24.140625" customWidth="1"/>
    <col min="7" max="7" width="25.42578125" customWidth="1"/>
    <col min="8" max="8" width="24.140625" customWidth="1"/>
    <col min="9" max="9" width="25.42578125" customWidth="1"/>
  </cols>
  <sheetData>
    <row r="1" spans="1:9" ht="23.25" x14ac:dyDescent="0.35">
      <c r="A1" s="3" t="s">
        <v>50</v>
      </c>
      <c r="F1" t="s">
        <v>102</v>
      </c>
    </row>
    <row r="2" spans="1:9" x14ac:dyDescent="0.25">
      <c r="A2" s="10" t="s">
        <v>2</v>
      </c>
      <c r="B2" s="10" t="s">
        <v>3</v>
      </c>
      <c r="C2" s="10" t="s">
        <v>51</v>
      </c>
      <c r="D2" s="10" t="s">
        <v>52</v>
      </c>
      <c r="E2" s="10" t="s">
        <v>11</v>
      </c>
      <c r="F2" s="22" t="s">
        <v>101</v>
      </c>
      <c r="G2" s="22" t="s">
        <v>104</v>
      </c>
      <c r="H2" s="22" t="s">
        <v>107</v>
      </c>
      <c r="I2" s="22" t="s">
        <v>109</v>
      </c>
    </row>
    <row r="3" spans="1:9" x14ac:dyDescent="0.25">
      <c r="A3" s="1">
        <v>101</v>
      </c>
      <c r="B3" s="18" t="s">
        <v>0</v>
      </c>
      <c r="C3" s="2">
        <v>35.6</v>
      </c>
      <c r="D3" s="2">
        <v>56.5</v>
      </c>
      <c r="E3" s="49">
        <f>D3-C3</f>
        <v>20.9</v>
      </c>
      <c r="F3" s="49">
        <f>AVERAGE(C3:D3)</f>
        <v>46.05</v>
      </c>
      <c r="G3" s="51">
        <f>$B$19-F3</f>
        <v>3.7269230769230788</v>
      </c>
      <c r="H3" s="52">
        <f>C3+G3</f>
        <v>39.32692307692308</v>
      </c>
      <c r="I3" s="52">
        <f>D3+G3</f>
        <v>60.226923076923079</v>
      </c>
    </row>
    <row r="4" spans="1:9" x14ac:dyDescent="0.25">
      <c r="A4" s="1">
        <v>102</v>
      </c>
      <c r="B4" s="18" t="s">
        <v>0</v>
      </c>
      <c r="C4" s="2">
        <v>40.6</v>
      </c>
      <c r="D4" s="2">
        <v>56.7</v>
      </c>
      <c r="E4" s="49">
        <f t="shared" ref="E4:E15" si="0">D4-C4</f>
        <v>16.100000000000001</v>
      </c>
      <c r="F4" s="49">
        <f t="shared" ref="F4:F15" si="1">AVERAGE(C4:D4)</f>
        <v>48.650000000000006</v>
      </c>
      <c r="G4" s="51">
        <f t="shared" ref="G4:G15" si="2">$B$19-F4</f>
        <v>1.1269230769230703</v>
      </c>
      <c r="H4" s="52">
        <f t="shared" ref="H4:H15" si="3">C4+G4</f>
        <v>41.726923076923072</v>
      </c>
      <c r="I4" s="52">
        <f t="shared" ref="I4:I15" si="4">D4+G4</f>
        <v>57.826923076923073</v>
      </c>
    </row>
    <row r="5" spans="1:9" x14ac:dyDescent="0.25">
      <c r="A5" s="1">
        <v>105</v>
      </c>
      <c r="B5" s="18" t="s">
        <v>0</v>
      </c>
      <c r="C5" s="2">
        <v>57.5</v>
      </c>
      <c r="D5" s="2">
        <v>51.8</v>
      </c>
      <c r="E5" s="49">
        <f t="shared" si="0"/>
        <v>-5.7000000000000028</v>
      </c>
      <c r="F5" s="49">
        <f t="shared" si="1"/>
        <v>54.65</v>
      </c>
      <c r="G5" s="51">
        <f t="shared" si="2"/>
        <v>-4.8730769230769226</v>
      </c>
      <c r="H5" s="52">
        <f t="shared" si="3"/>
        <v>52.626923076923077</v>
      </c>
      <c r="I5" s="52">
        <f t="shared" si="4"/>
        <v>46.926923076923075</v>
      </c>
    </row>
    <row r="6" spans="1:9" x14ac:dyDescent="0.25">
      <c r="A6" s="1">
        <v>106</v>
      </c>
      <c r="B6" s="18" t="s">
        <v>0</v>
      </c>
      <c r="C6" s="2">
        <v>45.6</v>
      </c>
      <c r="D6" s="2">
        <v>55.1</v>
      </c>
      <c r="E6" s="49">
        <f t="shared" si="0"/>
        <v>9.5</v>
      </c>
      <c r="F6" s="49">
        <f t="shared" si="1"/>
        <v>50.35</v>
      </c>
      <c r="G6" s="51">
        <f t="shared" si="2"/>
        <v>-0.57307692307692548</v>
      </c>
      <c r="H6" s="52">
        <f t="shared" si="3"/>
        <v>45.026923076923076</v>
      </c>
      <c r="I6" s="52">
        <f t="shared" si="4"/>
        <v>54.526923076923076</v>
      </c>
    </row>
    <row r="7" spans="1:9" x14ac:dyDescent="0.25">
      <c r="A7" s="1">
        <v>107</v>
      </c>
      <c r="B7" s="18" t="s">
        <v>0</v>
      </c>
      <c r="C7" s="2">
        <v>26</v>
      </c>
      <c r="D7" s="2">
        <v>31.2</v>
      </c>
      <c r="E7" s="49">
        <f t="shared" si="0"/>
        <v>5.1999999999999993</v>
      </c>
      <c r="F7" s="49">
        <f t="shared" si="1"/>
        <v>28.6</v>
      </c>
      <c r="G7" s="51">
        <f t="shared" si="2"/>
        <v>21.176923076923075</v>
      </c>
      <c r="H7" s="52">
        <f t="shared" si="3"/>
        <v>47.176923076923075</v>
      </c>
      <c r="I7" s="52">
        <f t="shared" si="4"/>
        <v>52.376923076923077</v>
      </c>
    </row>
    <row r="8" spans="1:9" x14ac:dyDescent="0.25">
      <c r="A8" s="1">
        <v>108</v>
      </c>
      <c r="B8" s="18" t="s">
        <v>0</v>
      </c>
      <c r="C8" s="2">
        <v>50.1</v>
      </c>
      <c r="D8" s="2">
        <v>55.1</v>
      </c>
      <c r="E8" s="49">
        <f t="shared" si="0"/>
        <v>5</v>
      </c>
      <c r="F8" s="49">
        <f t="shared" si="1"/>
        <v>52.6</v>
      </c>
      <c r="G8" s="51">
        <f t="shared" si="2"/>
        <v>-2.8230769230769255</v>
      </c>
      <c r="H8" s="52">
        <f t="shared" si="3"/>
        <v>47.276923076923076</v>
      </c>
      <c r="I8" s="52">
        <f t="shared" si="4"/>
        <v>52.276923076923076</v>
      </c>
    </row>
    <row r="9" spans="1:9" x14ac:dyDescent="0.25">
      <c r="A9" s="1">
        <v>109</v>
      </c>
      <c r="B9" s="18" t="s">
        <v>0</v>
      </c>
      <c r="C9" s="2">
        <v>58.1</v>
      </c>
      <c r="D9" s="2">
        <v>56.5</v>
      </c>
      <c r="E9" s="49">
        <f t="shared" si="0"/>
        <v>-1.6000000000000014</v>
      </c>
      <c r="F9" s="49">
        <f t="shared" si="1"/>
        <v>57.3</v>
      </c>
      <c r="G9" s="51">
        <f t="shared" si="2"/>
        <v>-7.5230769230769212</v>
      </c>
      <c r="H9" s="52">
        <f t="shared" si="3"/>
        <v>50.57692307692308</v>
      </c>
      <c r="I9" s="52">
        <f t="shared" si="4"/>
        <v>48.976923076923079</v>
      </c>
    </row>
    <row r="10" spans="1:9" x14ac:dyDescent="0.25">
      <c r="A10" s="1">
        <v>111</v>
      </c>
      <c r="B10" s="18" t="s">
        <v>0</v>
      </c>
      <c r="C10" s="2">
        <v>41.8</v>
      </c>
      <c r="D10" s="2">
        <v>55.6</v>
      </c>
      <c r="E10" s="49">
        <f t="shared" si="0"/>
        <v>13.800000000000004</v>
      </c>
      <c r="F10" s="49">
        <f t="shared" si="1"/>
        <v>48.7</v>
      </c>
      <c r="G10" s="51">
        <f t="shared" si="2"/>
        <v>1.0769230769230731</v>
      </c>
      <c r="H10" s="52">
        <f t="shared" si="3"/>
        <v>42.87692307692307</v>
      </c>
      <c r="I10" s="52">
        <f t="shared" si="4"/>
        <v>56.676923076923075</v>
      </c>
    </row>
    <row r="11" spans="1:9" x14ac:dyDescent="0.25">
      <c r="A11" s="1">
        <v>112</v>
      </c>
      <c r="B11" s="18" t="s">
        <v>0</v>
      </c>
      <c r="C11" s="2">
        <v>55.7</v>
      </c>
      <c r="D11" s="2">
        <v>58.8</v>
      </c>
      <c r="E11" s="49">
        <f t="shared" si="0"/>
        <v>3.0999999999999943</v>
      </c>
      <c r="F11" s="49">
        <f t="shared" si="1"/>
        <v>57.25</v>
      </c>
      <c r="G11" s="51">
        <f t="shared" si="2"/>
        <v>-7.4730769230769241</v>
      </c>
      <c r="H11" s="52">
        <f t="shared" si="3"/>
        <v>48.226923076923079</v>
      </c>
      <c r="I11" s="52">
        <f t="shared" si="4"/>
        <v>51.326923076923073</v>
      </c>
    </row>
    <row r="12" spans="1:9" x14ac:dyDescent="0.25">
      <c r="A12" s="1">
        <v>113</v>
      </c>
      <c r="B12" s="18" t="s">
        <v>0</v>
      </c>
      <c r="C12" s="2">
        <v>49.2</v>
      </c>
      <c r="D12" s="2">
        <v>45.6</v>
      </c>
      <c r="E12" s="49">
        <f t="shared" si="0"/>
        <v>-3.6000000000000014</v>
      </c>
      <c r="F12" s="49">
        <f t="shared" si="1"/>
        <v>47.400000000000006</v>
      </c>
      <c r="G12" s="51">
        <f t="shared" si="2"/>
        <v>2.3769230769230703</v>
      </c>
      <c r="H12" s="52">
        <f t="shared" si="3"/>
        <v>51.576923076923073</v>
      </c>
      <c r="I12" s="52">
        <f t="shared" si="4"/>
        <v>47.976923076923072</v>
      </c>
    </row>
    <row r="13" spans="1:9" x14ac:dyDescent="0.25">
      <c r="A13" s="1">
        <v>115</v>
      </c>
      <c r="B13" s="18" t="s">
        <v>0</v>
      </c>
      <c r="C13" s="2">
        <v>55</v>
      </c>
      <c r="D13" s="2">
        <v>54.4</v>
      </c>
      <c r="E13" s="49">
        <f t="shared" si="0"/>
        <v>-0.60000000000000142</v>
      </c>
      <c r="F13" s="49">
        <f t="shared" si="1"/>
        <v>54.7</v>
      </c>
      <c r="G13" s="51">
        <f t="shared" si="2"/>
        <v>-4.9230769230769269</v>
      </c>
      <c r="H13" s="52">
        <f t="shared" si="3"/>
        <v>50.076923076923073</v>
      </c>
      <c r="I13" s="52">
        <f t="shared" si="4"/>
        <v>49.476923076923072</v>
      </c>
    </row>
    <row r="14" spans="1:9" x14ac:dyDescent="0.25">
      <c r="A14" s="1">
        <v>118</v>
      </c>
      <c r="B14" s="18" t="s">
        <v>0</v>
      </c>
      <c r="C14" s="2">
        <v>47.5</v>
      </c>
      <c r="D14" s="2">
        <v>60.3</v>
      </c>
      <c r="E14" s="49">
        <f t="shared" si="0"/>
        <v>12.799999999999997</v>
      </c>
      <c r="F14" s="49">
        <f t="shared" si="1"/>
        <v>53.9</v>
      </c>
      <c r="G14" s="51">
        <f t="shared" si="2"/>
        <v>-4.1230769230769226</v>
      </c>
      <c r="H14" s="52">
        <f t="shared" si="3"/>
        <v>43.376923076923077</v>
      </c>
      <c r="I14" s="52">
        <f t="shared" si="4"/>
        <v>56.176923076923075</v>
      </c>
    </row>
    <row r="15" spans="1:9" x14ac:dyDescent="0.25">
      <c r="A15" s="1">
        <v>119</v>
      </c>
      <c r="B15" s="18" t="s">
        <v>0</v>
      </c>
      <c r="C15" s="2">
        <v>38.799999999999997</v>
      </c>
      <c r="D15" s="2">
        <v>55.1</v>
      </c>
      <c r="E15" s="49">
        <f t="shared" si="0"/>
        <v>16.300000000000004</v>
      </c>
      <c r="F15" s="49">
        <f t="shared" si="1"/>
        <v>46.95</v>
      </c>
      <c r="G15" s="51">
        <f t="shared" si="2"/>
        <v>2.8269230769230731</v>
      </c>
      <c r="H15" s="52">
        <f t="shared" si="3"/>
        <v>41.62692307692307</v>
      </c>
      <c r="I15" s="52">
        <f t="shared" si="4"/>
        <v>57.926923076923075</v>
      </c>
    </row>
    <row r="16" spans="1:9" x14ac:dyDescent="0.25">
      <c r="A16" s="10" t="s">
        <v>6</v>
      </c>
      <c r="B16" s="10"/>
      <c r="C16" s="12">
        <f>AVERAGE(C3:C15)</f>
        <v>46.269230769230766</v>
      </c>
      <c r="D16" s="12">
        <f>AVERAGE(D3:D15)</f>
        <v>53.284615384615378</v>
      </c>
      <c r="E16" s="12">
        <f>AVERAGE(E3:E15)</f>
        <v>7.0153846153846144</v>
      </c>
    </row>
    <row r="19" spans="1:3" x14ac:dyDescent="0.25">
      <c r="A19" s="47" t="s">
        <v>103</v>
      </c>
      <c r="B19" s="50">
        <f>AVERAGE(C3:D15)</f>
        <v>49.776923076923076</v>
      </c>
      <c r="C19" t="s">
        <v>105</v>
      </c>
    </row>
    <row r="20" spans="1:3" x14ac:dyDescent="0.25">
      <c r="A20" s="47" t="s">
        <v>101</v>
      </c>
      <c r="B20" s="48" t="s">
        <v>106</v>
      </c>
    </row>
    <row r="21" spans="1:3" x14ac:dyDescent="0.25">
      <c r="A21" s="47" t="s">
        <v>104</v>
      </c>
      <c r="B21" s="48" t="s">
        <v>108</v>
      </c>
    </row>
    <row r="22" spans="1:3" x14ac:dyDescent="0.25">
      <c r="A22" s="47" t="s">
        <v>107</v>
      </c>
      <c r="B22" s="48" t="s">
        <v>111</v>
      </c>
    </row>
    <row r="23" spans="1:3" x14ac:dyDescent="0.25">
      <c r="A23" s="47" t="s">
        <v>109</v>
      </c>
      <c r="B23" s="4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2902-888B-4FB4-94ED-A3D6925E5C39}">
  <sheetPr codeName="Sheet4"/>
  <dimension ref="A1:K29"/>
  <sheetViews>
    <sheetView tabSelected="1" workbookViewId="0">
      <selection activeCell="A25" sqref="A25:B29"/>
    </sheetView>
  </sheetViews>
  <sheetFormatPr defaultRowHeight="15" x14ac:dyDescent="0.25"/>
  <cols>
    <col min="1" max="1" width="23.28515625" customWidth="1"/>
    <col min="2" max="2" width="13.42578125" customWidth="1"/>
    <col min="3" max="3" width="16.42578125" customWidth="1"/>
    <col min="4" max="4" width="16.85546875" customWidth="1"/>
    <col min="5" max="5" width="21.5703125" customWidth="1"/>
    <col min="6" max="6" width="26.7109375" customWidth="1"/>
    <col min="7" max="7" width="30.140625" customWidth="1"/>
    <col min="8" max="8" width="17.28515625" customWidth="1"/>
    <col min="9" max="9" width="12.5703125" customWidth="1"/>
    <col min="10" max="10" width="20.7109375" customWidth="1"/>
    <col min="11" max="11" width="17.7109375" customWidth="1"/>
  </cols>
  <sheetData>
    <row r="1" spans="1:11" ht="23.25" x14ac:dyDescent="0.35">
      <c r="A1" s="20" t="s">
        <v>53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54</v>
      </c>
      <c r="D2" s="10" t="s">
        <v>55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63</v>
      </c>
      <c r="D3" s="24">
        <v>81</v>
      </c>
      <c r="E3" s="13">
        <f>D3-C3</f>
        <v>18</v>
      </c>
      <c r="F3" s="1"/>
      <c r="G3" s="13">
        <f>E3</f>
        <v>18</v>
      </c>
      <c r="H3" s="24">
        <v>63</v>
      </c>
      <c r="I3" s="1"/>
      <c r="J3" s="24">
        <v>81</v>
      </c>
      <c r="K3" s="1"/>
    </row>
    <row r="4" spans="1:11" x14ac:dyDescent="0.25">
      <c r="A4" s="1">
        <v>102</v>
      </c>
      <c r="B4" s="18" t="s">
        <v>0</v>
      </c>
      <c r="C4" s="24">
        <v>63</v>
      </c>
      <c r="D4" s="24">
        <v>81</v>
      </c>
      <c r="E4" s="13">
        <f t="shared" ref="E4:E22" si="0">D4-C4</f>
        <v>18</v>
      </c>
      <c r="F4" s="1"/>
      <c r="G4" s="13">
        <f t="shared" ref="G4:G15" si="1">E4</f>
        <v>18</v>
      </c>
      <c r="H4" s="24">
        <v>63</v>
      </c>
      <c r="I4" s="1"/>
      <c r="J4" s="24">
        <v>81</v>
      </c>
      <c r="K4" s="1"/>
    </row>
    <row r="5" spans="1:11" x14ac:dyDescent="0.25">
      <c r="A5" s="1">
        <v>105</v>
      </c>
      <c r="B5" s="18" t="s">
        <v>0</v>
      </c>
      <c r="C5" s="24">
        <v>63</v>
      </c>
      <c r="D5" s="24">
        <v>75</v>
      </c>
      <c r="E5" s="13">
        <f t="shared" si="0"/>
        <v>12</v>
      </c>
      <c r="F5" s="1"/>
      <c r="G5" s="13">
        <f t="shared" si="1"/>
        <v>12</v>
      </c>
      <c r="H5" s="24">
        <v>63</v>
      </c>
      <c r="I5" s="1"/>
      <c r="J5" s="24">
        <v>75</v>
      </c>
      <c r="K5" s="1"/>
    </row>
    <row r="6" spans="1:11" x14ac:dyDescent="0.25">
      <c r="A6" s="1">
        <v>106</v>
      </c>
      <c r="B6" s="18" t="s">
        <v>0</v>
      </c>
      <c r="C6" s="24">
        <v>63</v>
      </c>
      <c r="D6" s="24">
        <v>81</v>
      </c>
      <c r="E6" s="13">
        <f t="shared" si="0"/>
        <v>18</v>
      </c>
      <c r="F6" s="1"/>
      <c r="G6" s="13">
        <f t="shared" si="1"/>
        <v>18</v>
      </c>
      <c r="H6" s="24">
        <v>63</v>
      </c>
      <c r="I6" s="1"/>
      <c r="J6" s="24">
        <v>81</v>
      </c>
      <c r="K6" s="1"/>
    </row>
    <row r="7" spans="1:11" x14ac:dyDescent="0.25">
      <c r="A7" s="1">
        <v>107</v>
      </c>
      <c r="B7" s="18" t="s">
        <v>0</v>
      </c>
      <c r="C7" s="24">
        <v>63</v>
      </c>
      <c r="D7" s="24">
        <v>81</v>
      </c>
      <c r="E7" s="13">
        <f t="shared" si="0"/>
        <v>18</v>
      </c>
      <c r="F7" s="1"/>
      <c r="G7" s="13">
        <f t="shared" si="1"/>
        <v>18</v>
      </c>
      <c r="H7" s="24">
        <v>63</v>
      </c>
      <c r="I7" s="1"/>
      <c r="J7" s="24">
        <v>81</v>
      </c>
      <c r="K7" s="1"/>
    </row>
    <row r="8" spans="1:11" x14ac:dyDescent="0.25">
      <c r="A8" s="1">
        <v>108</v>
      </c>
      <c r="B8" s="18" t="s">
        <v>0</v>
      </c>
      <c r="C8" s="24">
        <v>81</v>
      </c>
      <c r="D8" s="24">
        <v>81</v>
      </c>
      <c r="E8" s="13">
        <f t="shared" si="0"/>
        <v>0</v>
      </c>
      <c r="F8" s="1"/>
      <c r="G8" s="13">
        <f t="shared" si="1"/>
        <v>0</v>
      </c>
      <c r="H8" s="24">
        <v>81</v>
      </c>
      <c r="I8" s="1"/>
      <c r="J8" s="24">
        <v>81</v>
      </c>
      <c r="K8" s="1"/>
    </row>
    <row r="9" spans="1:11" x14ac:dyDescent="0.25">
      <c r="A9" s="1">
        <v>109</v>
      </c>
      <c r="B9" s="18" t="s">
        <v>0</v>
      </c>
      <c r="C9" s="24">
        <v>63</v>
      </c>
      <c r="D9" s="24">
        <v>75</v>
      </c>
      <c r="E9" s="13">
        <f t="shared" si="0"/>
        <v>12</v>
      </c>
      <c r="F9" s="1"/>
      <c r="G9" s="13">
        <f t="shared" si="1"/>
        <v>12</v>
      </c>
      <c r="H9" s="24">
        <v>63</v>
      </c>
      <c r="I9" s="1"/>
      <c r="J9" s="24">
        <v>75</v>
      </c>
      <c r="K9" s="1"/>
    </row>
    <row r="10" spans="1:11" x14ac:dyDescent="0.25">
      <c r="A10" s="1">
        <v>111</v>
      </c>
      <c r="B10" s="18" t="s">
        <v>0</v>
      </c>
      <c r="C10" s="24">
        <v>63</v>
      </c>
      <c r="D10" s="24">
        <v>81</v>
      </c>
      <c r="E10" s="13">
        <f t="shared" si="0"/>
        <v>18</v>
      </c>
      <c r="F10" s="1"/>
      <c r="G10" s="13">
        <f t="shared" si="1"/>
        <v>18</v>
      </c>
      <c r="H10" s="24">
        <v>63</v>
      </c>
      <c r="I10" s="1"/>
      <c r="J10" s="24">
        <v>81</v>
      </c>
      <c r="K10" s="1"/>
    </row>
    <row r="11" spans="1:11" x14ac:dyDescent="0.25">
      <c r="A11" s="1">
        <v>112</v>
      </c>
      <c r="B11" s="18" t="s">
        <v>0</v>
      </c>
      <c r="C11" s="24">
        <v>69</v>
      </c>
      <c r="D11" s="24">
        <v>100</v>
      </c>
      <c r="E11" s="13">
        <f t="shared" si="0"/>
        <v>31</v>
      </c>
      <c r="F11" s="1"/>
      <c r="G11" s="13">
        <f t="shared" si="1"/>
        <v>31</v>
      </c>
      <c r="H11" s="24">
        <v>69</v>
      </c>
      <c r="I11" s="1"/>
      <c r="J11" s="24">
        <v>100</v>
      </c>
      <c r="K11" s="1"/>
    </row>
    <row r="12" spans="1:11" x14ac:dyDescent="0.25">
      <c r="A12" s="1">
        <v>113</v>
      </c>
      <c r="B12" s="18" t="s">
        <v>0</v>
      </c>
      <c r="C12" s="24">
        <v>75</v>
      </c>
      <c r="D12" s="24">
        <v>88</v>
      </c>
      <c r="E12" s="13">
        <f t="shared" si="0"/>
        <v>13</v>
      </c>
      <c r="F12" s="1"/>
      <c r="G12" s="13">
        <f t="shared" si="1"/>
        <v>13</v>
      </c>
      <c r="H12" s="24">
        <v>75</v>
      </c>
      <c r="I12" s="1"/>
      <c r="J12" s="24">
        <v>88</v>
      </c>
      <c r="K12" s="1"/>
    </row>
    <row r="13" spans="1:11" x14ac:dyDescent="0.25">
      <c r="A13" s="1">
        <v>115</v>
      </c>
      <c r="B13" s="18" t="s">
        <v>0</v>
      </c>
      <c r="C13" s="24">
        <v>56</v>
      </c>
      <c r="D13" s="24">
        <v>94</v>
      </c>
      <c r="E13" s="13">
        <f t="shared" si="0"/>
        <v>38</v>
      </c>
      <c r="F13" s="1"/>
      <c r="G13" s="13">
        <f t="shared" si="1"/>
        <v>38</v>
      </c>
      <c r="H13" s="24">
        <v>56</v>
      </c>
      <c r="I13" s="1"/>
      <c r="J13" s="24">
        <v>94</v>
      </c>
      <c r="K13" s="1"/>
    </row>
    <row r="14" spans="1:11" x14ac:dyDescent="0.25">
      <c r="A14" s="1">
        <v>118</v>
      </c>
      <c r="B14" s="18" t="s">
        <v>0</v>
      </c>
      <c r="C14" s="24">
        <v>56</v>
      </c>
      <c r="D14" s="24">
        <v>69</v>
      </c>
      <c r="E14" s="13">
        <f t="shared" si="0"/>
        <v>13</v>
      </c>
      <c r="F14" s="1"/>
      <c r="G14" s="13">
        <f t="shared" si="1"/>
        <v>13</v>
      </c>
      <c r="H14" s="24">
        <v>56</v>
      </c>
      <c r="I14" s="1"/>
      <c r="J14" s="24">
        <v>69</v>
      </c>
      <c r="K14" s="1"/>
    </row>
    <row r="15" spans="1:11" ht="15.75" thickBot="1" x14ac:dyDescent="0.3">
      <c r="A15" s="9">
        <v>119</v>
      </c>
      <c r="B15" s="19" t="s">
        <v>0</v>
      </c>
      <c r="C15" s="25">
        <v>63</v>
      </c>
      <c r="D15" s="25">
        <v>81</v>
      </c>
      <c r="E15" s="14">
        <f t="shared" si="0"/>
        <v>18</v>
      </c>
      <c r="F15" s="9"/>
      <c r="G15" s="14">
        <f t="shared" si="1"/>
        <v>18</v>
      </c>
      <c r="H15" s="25">
        <v>63</v>
      </c>
      <c r="I15" s="9"/>
      <c r="J15" s="25">
        <v>81</v>
      </c>
      <c r="K15" s="9"/>
    </row>
    <row r="16" spans="1:11" x14ac:dyDescent="0.25">
      <c r="A16" s="26">
        <v>210</v>
      </c>
      <c r="B16" s="27" t="s">
        <v>1</v>
      </c>
      <c r="C16" s="28">
        <v>56</v>
      </c>
      <c r="D16" s="28">
        <v>63</v>
      </c>
      <c r="E16" s="29">
        <f t="shared" si="0"/>
        <v>7</v>
      </c>
      <c r="F16" s="29">
        <f>E16</f>
        <v>7</v>
      </c>
      <c r="G16" s="26"/>
      <c r="H16" s="26"/>
      <c r="I16" s="28">
        <v>56</v>
      </c>
      <c r="J16" s="26"/>
      <c r="K16" s="28">
        <v>63</v>
      </c>
    </row>
    <row r="17" spans="1:11" x14ac:dyDescent="0.25">
      <c r="A17" s="1">
        <v>211</v>
      </c>
      <c r="B17" s="15" t="s">
        <v>1</v>
      </c>
      <c r="C17" s="24">
        <v>56</v>
      </c>
      <c r="D17" s="24">
        <v>38</v>
      </c>
      <c r="E17" s="13">
        <f t="shared" si="0"/>
        <v>-18</v>
      </c>
      <c r="F17" s="13">
        <f>E17</f>
        <v>-18</v>
      </c>
      <c r="G17" s="1"/>
      <c r="H17" s="1"/>
      <c r="I17" s="24">
        <v>56</v>
      </c>
      <c r="J17" s="1"/>
      <c r="K17" s="24">
        <v>38</v>
      </c>
    </row>
    <row r="18" spans="1:11" x14ac:dyDescent="0.25">
      <c r="A18" s="1">
        <v>212</v>
      </c>
      <c r="B18" s="15" t="s">
        <v>1</v>
      </c>
      <c r="C18" s="24">
        <v>63</v>
      </c>
      <c r="D18" s="24">
        <v>63</v>
      </c>
      <c r="E18" s="13">
        <f t="shared" si="0"/>
        <v>0</v>
      </c>
      <c r="F18" s="13">
        <f t="shared" ref="F18:F22" si="2">E18</f>
        <v>0</v>
      </c>
      <c r="G18" s="1"/>
      <c r="H18" s="1"/>
      <c r="I18" s="24">
        <v>63</v>
      </c>
      <c r="J18" s="1"/>
      <c r="K18" s="24">
        <v>63</v>
      </c>
    </row>
    <row r="19" spans="1:11" x14ac:dyDescent="0.25">
      <c r="A19" s="1">
        <v>213</v>
      </c>
      <c r="B19" s="15" t="s">
        <v>1</v>
      </c>
      <c r="C19" s="24">
        <v>44</v>
      </c>
      <c r="D19" s="24">
        <v>44</v>
      </c>
      <c r="E19" s="13">
        <f t="shared" si="0"/>
        <v>0</v>
      </c>
      <c r="F19" s="13">
        <f t="shared" si="2"/>
        <v>0</v>
      </c>
      <c r="G19" s="1"/>
      <c r="H19" s="1"/>
      <c r="I19" s="24">
        <v>44</v>
      </c>
      <c r="J19" s="1"/>
      <c r="K19" s="24">
        <v>44</v>
      </c>
    </row>
    <row r="20" spans="1:11" x14ac:dyDescent="0.25">
      <c r="A20" s="1">
        <v>214</v>
      </c>
      <c r="B20" s="15" t="s">
        <v>1</v>
      </c>
      <c r="C20" s="24">
        <v>19</v>
      </c>
      <c r="D20" s="24">
        <v>56</v>
      </c>
      <c r="E20" s="13">
        <f t="shared" si="0"/>
        <v>37</v>
      </c>
      <c r="F20" s="13">
        <f t="shared" si="2"/>
        <v>37</v>
      </c>
      <c r="G20" s="1"/>
      <c r="H20" s="1"/>
      <c r="I20" s="24">
        <v>19</v>
      </c>
      <c r="J20" s="1"/>
      <c r="K20" s="24">
        <v>56</v>
      </c>
    </row>
    <row r="21" spans="1:11" x14ac:dyDescent="0.25">
      <c r="A21" s="1">
        <v>215</v>
      </c>
      <c r="B21" s="15" t="s">
        <v>1</v>
      </c>
      <c r="C21" s="24">
        <v>69</v>
      </c>
      <c r="D21" s="24">
        <v>69</v>
      </c>
      <c r="E21" s="13">
        <f t="shared" si="0"/>
        <v>0</v>
      </c>
      <c r="F21" s="13">
        <f t="shared" si="2"/>
        <v>0</v>
      </c>
      <c r="G21" s="1"/>
      <c r="H21" s="1"/>
      <c r="I21" s="24">
        <v>69</v>
      </c>
      <c r="J21" s="1"/>
      <c r="K21" s="24">
        <v>69</v>
      </c>
    </row>
    <row r="22" spans="1:11" x14ac:dyDescent="0.25">
      <c r="A22" s="1">
        <v>216</v>
      </c>
      <c r="B22" s="15" t="s">
        <v>1</v>
      </c>
      <c r="C22" s="24">
        <v>69</v>
      </c>
      <c r="D22" s="24">
        <v>94</v>
      </c>
      <c r="E22" s="13">
        <f t="shared" si="0"/>
        <v>25</v>
      </c>
      <c r="F22" s="13">
        <f t="shared" si="2"/>
        <v>25</v>
      </c>
      <c r="G22" s="1"/>
      <c r="H22" s="1"/>
      <c r="I22" s="24">
        <v>69</v>
      </c>
      <c r="J22" s="1"/>
      <c r="K22" s="24">
        <v>94</v>
      </c>
    </row>
    <row r="23" spans="1:11" x14ac:dyDescent="0.25">
      <c r="A23" s="10" t="s">
        <v>6</v>
      </c>
      <c r="B23" s="10"/>
      <c r="C23" s="11">
        <f>AVERAGE(C3:C22)</f>
        <v>60.85</v>
      </c>
      <c r="D23" s="11">
        <f>AVERAGE(D3:D22)</f>
        <v>74.75</v>
      </c>
      <c r="E23" s="11">
        <f>AVERAGE(E3:E22)</f>
        <v>13.9</v>
      </c>
      <c r="F23" s="16">
        <f>AVERAGE(F16:F22)</f>
        <v>7.2857142857142856</v>
      </c>
      <c r="G23" s="17">
        <f>AVERAGE(G3:G15)</f>
        <v>17.46153846153846</v>
      </c>
      <c r="H23" s="17">
        <f>AVERAGE(H3:H15)</f>
        <v>64.692307692307693</v>
      </c>
      <c r="I23" s="16">
        <f>AVERAGE(I16:I22)</f>
        <v>53.714285714285715</v>
      </c>
      <c r="J23" s="17">
        <f>AVERAGE(J3:J15)</f>
        <v>82.15384615384616</v>
      </c>
      <c r="K23" s="16">
        <f>AVERAGE(K16:K22)</f>
        <v>61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53.714285714285715</v>
      </c>
    </row>
    <row r="27" spans="1:11" x14ac:dyDescent="0.25">
      <c r="A27" s="37" t="s">
        <v>14</v>
      </c>
      <c r="B27" s="35">
        <f>F23</f>
        <v>7.2857142857142856</v>
      </c>
    </row>
    <row r="28" spans="1:11" x14ac:dyDescent="0.25">
      <c r="A28" s="37" t="s">
        <v>78</v>
      </c>
      <c r="B28" s="35">
        <f>H23-I23</f>
        <v>10.978021978021978</v>
      </c>
    </row>
    <row r="29" spans="1:11" x14ac:dyDescent="0.25">
      <c r="A29" s="37" t="s">
        <v>79</v>
      </c>
      <c r="B29" s="35">
        <f>G23-F23</f>
        <v>10.175824175824175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566-1044-48E1-8256-21A4BE564DF4}">
  <sheetPr codeName="Sheet5"/>
  <dimension ref="A1:K29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16.85546875" customWidth="1"/>
    <col min="3" max="3" width="22.42578125" customWidth="1"/>
    <col min="4" max="4" width="22.85546875" customWidth="1"/>
    <col min="5" max="5" width="19.85546875" customWidth="1"/>
    <col min="6" max="6" width="36.5703125" customWidth="1"/>
    <col min="7" max="7" width="31.85546875" customWidth="1"/>
    <col min="8" max="8" width="19" customWidth="1"/>
    <col min="9" max="9" width="19.85546875" customWidth="1"/>
    <col min="10" max="10" width="17.28515625" customWidth="1"/>
    <col min="11" max="11" width="16.85546875" customWidth="1"/>
  </cols>
  <sheetData>
    <row r="1" spans="1:11" ht="23.25" x14ac:dyDescent="0.35">
      <c r="A1" s="20" t="s">
        <v>58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59</v>
      </c>
      <c r="D2" s="10" t="s">
        <v>60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63</v>
      </c>
      <c r="D3" s="24">
        <v>75</v>
      </c>
      <c r="E3" s="13">
        <f>D3-C3</f>
        <v>12</v>
      </c>
      <c r="F3" s="1"/>
      <c r="G3" s="13">
        <f>E3</f>
        <v>12</v>
      </c>
      <c r="H3" s="24">
        <v>63</v>
      </c>
      <c r="I3" s="1"/>
      <c r="J3" s="24">
        <v>75</v>
      </c>
      <c r="K3" s="1"/>
    </row>
    <row r="4" spans="1:11" x14ac:dyDescent="0.25">
      <c r="A4" s="1">
        <v>102</v>
      </c>
      <c r="B4" s="18" t="s">
        <v>0</v>
      </c>
      <c r="C4" s="24">
        <v>50</v>
      </c>
      <c r="D4" s="24">
        <v>69</v>
      </c>
      <c r="E4" s="13">
        <f t="shared" ref="E4:E22" si="0">D4-C4</f>
        <v>19</v>
      </c>
      <c r="F4" s="1"/>
      <c r="G4" s="13">
        <f t="shared" ref="G4:G15" si="1">E4</f>
        <v>19</v>
      </c>
      <c r="H4" s="24">
        <v>50</v>
      </c>
      <c r="I4" s="1"/>
      <c r="J4" s="24">
        <v>69</v>
      </c>
      <c r="K4" s="1"/>
    </row>
    <row r="5" spans="1:11" x14ac:dyDescent="0.25">
      <c r="A5" s="1">
        <v>105</v>
      </c>
      <c r="B5" s="18" t="s">
        <v>0</v>
      </c>
      <c r="C5" s="24">
        <v>69</v>
      </c>
      <c r="D5" s="24">
        <v>69</v>
      </c>
      <c r="E5" s="13">
        <f t="shared" si="0"/>
        <v>0</v>
      </c>
      <c r="F5" s="1"/>
      <c r="G5" s="13">
        <f t="shared" si="1"/>
        <v>0</v>
      </c>
      <c r="H5" s="24">
        <v>69</v>
      </c>
      <c r="I5" s="1"/>
      <c r="J5" s="24">
        <v>69</v>
      </c>
      <c r="K5" s="1"/>
    </row>
    <row r="6" spans="1:11" x14ac:dyDescent="0.25">
      <c r="A6" s="1">
        <v>106</v>
      </c>
      <c r="B6" s="18" t="s">
        <v>0</v>
      </c>
      <c r="C6" s="24">
        <v>50</v>
      </c>
      <c r="D6" s="24">
        <v>81</v>
      </c>
      <c r="E6" s="13">
        <f t="shared" si="0"/>
        <v>31</v>
      </c>
      <c r="F6" s="1"/>
      <c r="G6" s="13">
        <f t="shared" si="1"/>
        <v>31</v>
      </c>
      <c r="H6" s="24">
        <v>50</v>
      </c>
      <c r="I6" s="1"/>
      <c r="J6" s="24">
        <v>81</v>
      </c>
      <c r="K6" s="1"/>
    </row>
    <row r="7" spans="1:11" x14ac:dyDescent="0.25">
      <c r="A7" s="1">
        <v>107</v>
      </c>
      <c r="B7" s="18" t="s">
        <v>0</v>
      </c>
      <c r="C7" s="24">
        <v>31</v>
      </c>
      <c r="D7" s="24">
        <v>56</v>
      </c>
      <c r="E7" s="13">
        <f t="shared" si="0"/>
        <v>25</v>
      </c>
      <c r="F7" s="1"/>
      <c r="G7" s="13">
        <f t="shared" si="1"/>
        <v>25</v>
      </c>
      <c r="H7" s="24">
        <v>31</v>
      </c>
      <c r="I7" s="1"/>
      <c r="J7" s="24">
        <v>56</v>
      </c>
      <c r="K7" s="1"/>
    </row>
    <row r="8" spans="1:11" x14ac:dyDescent="0.25">
      <c r="A8" s="1">
        <v>108</v>
      </c>
      <c r="B8" s="18" t="s">
        <v>0</v>
      </c>
      <c r="C8" s="24">
        <v>75</v>
      </c>
      <c r="D8" s="24">
        <v>75</v>
      </c>
      <c r="E8" s="13">
        <f t="shared" si="0"/>
        <v>0</v>
      </c>
      <c r="F8" s="1"/>
      <c r="G8" s="13">
        <f t="shared" si="1"/>
        <v>0</v>
      </c>
      <c r="H8" s="24">
        <v>75</v>
      </c>
      <c r="I8" s="1"/>
      <c r="J8" s="24">
        <v>75</v>
      </c>
      <c r="K8" s="1"/>
    </row>
    <row r="9" spans="1:11" x14ac:dyDescent="0.25">
      <c r="A9" s="1">
        <v>109</v>
      </c>
      <c r="B9" s="18" t="s">
        <v>0</v>
      </c>
      <c r="C9" s="24">
        <v>69</v>
      </c>
      <c r="D9" s="24">
        <v>81</v>
      </c>
      <c r="E9" s="13">
        <f t="shared" si="0"/>
        <v>12</v>
      </c>
      <c r="F9" s="1"/>
      <c r="G9" s="13">
        <f t="shared" si="1"/>
        <v>12</v>
      </c>
      <c r="H9" s="24">
        <v>69</v>
      </c>
      <c r="I9" s="1"/>
      <c r="J9" s="24">
        <v>81</v>
      </c>
      <c r="K9" s="1"/>
    </row>
    <row r="10" spans="1:11" x14ac:dyDescent="0.25">
      <c r="A10" s="1">
        <v>111</v>
      </c>
      <c r="B10" s="18" t="s">
        <v>0</v>
      </c>
      <c r="C10" s="24">
        <v>69</v>
      </c>
      <c r="D10" s="24">
        <v>81</v>
      </c>
      <c r="E10" s="13">
        <f t="shared" si="0"/>
        <v>12</v>
      </c>
      <c r="F10" s="1"/>
      <c r="G10" s="13">
        <f t="shared" si="1"/>
        <v>12</v>
      </c>
      <c r="H10" s="24">
        <v>69</v>
      </c>
      <c r="I10" s="1"/>
      <c r="J10" s="24">
        <v>81</v>
      </c>
      <c r="K10" s="1"/>
    </row>
    <row r="11" spans="1:11" x14ac:dyDescent="0.25">
      <c r="A11" s="1">
        <v>112</v>
      </c>
      <c r="B11" s="18" t="s">
        <v>0</v>
      </c>
      <c r="C11" s="24">
        <v>69</v>
      </c>
      <c r="D11" s="24">
        <v>100</v>
      </c>
      <c r="E11" s="13">
        <f t="shared" si="0"/>
        <v>31</v>
      </c>
      <c r="F11" s="1"/>
      <c r="G11" s="13">
        <f t="shared" si="1"/>
        <v>31</v>
      </c>
      <c r="H11" s="24">
        <v>69</v>
      </c>
      <c r="I11" s="1"/>
      <c r="J11" s="24">
        <v>100</v>
      </c>
      <c r="K11" s="1"/>
    </row>
    <row r="12" spans="1:11" x14ac:dyDescent="0.25">
      <c r="A12" s="1">
        <v>113</v>
      </c>
      <c r="B12" s="18" t="s">
        <v>0</v>
      </c>
      <c r="C12" s="24">
        <v>94</v>
      </c>
      <c r="D12" s="24">
        <v>94</v>
      </c>
      <c r="E12" s="13">
        <f t="shared" si="0"/>
        <v>0</v>
      </c>
      <c r="F12" s="1"/>
      <c r="G12" s="13">
        <f t="shared" si="1"/>
        <v>0</v>
      </c>
      <c r="H12" s="24">
        <v>94</v>
      </c>
      <c r="I12" s="1"/>
      <c r="J12" s="24">
        <v>94</v>
      </c>
      <c r="K12" s="1"/>
    </row>
    <row r="13" spans="1:11" x14ac:dyDescent="0.25">
      <c r="A13" s="1">
        <v>115</v>
      </c>
      <c r="B13" s="18" t="s">
        <v>0</v>
      </c>
      <c r="C13" s="24">
        <v>63</v>
      </c>
      <c r="D13" s="24">
        <v>75</v>
      </c>
      <c r="E13" s="13">
        <f t="shared" si="0"/>
        <v>12</v>
      </c>
      <c r="F13" s="1"/>
      <c r="G13" s="13">
        <f t="shared" si="1"/>
        <v>12</v>
      </c>
      <c r="H13" s="24">
        <v>63</v>
      </c>
      <c r="I13" s="1"/>
      <c r="J13" s="24">
        <v>75</v>
      </c>
      <c r="K13" s="1"/>
    </row>
    <row r="14" spans="1:11" x14ac:dyDescent="0.25">
      <c r="A14" s="1">
        <v>118</v>
      </c>
      <c r="B14" s="18" t="s">
        <v>0</v>
      </c>
      <c r="C14" s="24">
        <v>69</v>
      </c>
      <c r="D14" s="24">
        <v>81</v>
      </c>
      <c r="E14" s="13">
        <f t="shared" si="0"/>
        <v>12</v>
      </c>
      <c r="F14" s="1"/>
      <c r="G14" s="13">
        <f t="shared" si="1"/>
        <v>12</v>
      </c>
      <c r="H14" s="24">
        <v>69</v>
      </c>
      <c r="I14" s="1"/>
      <c r="J14" s="24">
        <v>81</v>
      </c>
      <c r="K14" s="1"/>
    </row>
    <row r="15" spans="1:11" ht="15.75" thickBot="1" x14ac:dyDescent="0.3">
      <c r="A15" s="9">
        <v>119</v>
      </c>
      <c r="B15" s="19" t="s">
        <v>0</v>
      </c>
      <c r="C15" s="25">
        <v>50</v>
      </c>
      <c r="D15" s="25">
        <v>75</v>
      </c>
      <c r="E15" s="14">
        <f t="shared" si="0"/>
        <v>25</v>
      </c>
      <c r="F15" s="9"/>
      <c r="G15" s="14">
        <f t="shared" si="1"/>
        <v>25</v>
      </c>
      <c r="H15" s="25">
        <v>50</v>
      </c>
      <c r="I15" s="9"/>
      <c r="J15" s="25">
        <v>75</v>
      </c>
      <c r="K15" s="9"/>
    </row>
    <row r="16" spans="1:11" x14ac:dyDescent="0.25">
      <c r="A16" s="26">
        <v>210</v>
      </c>
      <c r="B16" s="27" t="s">
        <v>1</v>
      </c>
      <c r="C16" s="28">
        <v>69</v>
      </c>
      <c r="D16" s="28">
        <v>69</v>
      </c>
      <c r="E16" s="29">
        <f t="shared" si="0"/>
        <v>0</v>
      </c>
      <c r="F16" s="29">
        <f>E16</f>
        <v>0</v>
      </c>
      <c r="G16" s="26"/>
      <c r="H16" s="26"/>
      <c r="I16" s="28">
        <v>69</v>
      </c>
      <c r="J16" s="26"/>
      <c r="K16" s="28">
        <v>69</v>
      </c>
    </row>
    <row r="17" spans="1:11" x14ac:dyDescent="0.25">
      <c r="A17" s="1">
        <v>211</v>
      </c>
      <c r="B17" s="15" t="s">
        <v>1</v>
      </c>
      <c r="C17" s="24">
        <v>50</v>
      </c>
      <c r="D17" s="24">
        <v>44</v>
      </c>
      <c r="E17" s="13">
        <f t="shared" si="0"/>
        <v>-6</v>
      </c>
      <c r="F17" s="13">
        <f>E17</f>
        <v>-6</v>
      </c>
      <c r="G17" s="1"/>
      <c r="H17" s="1"/>
      <c r="I17" s="24">
        <v>50</v>
      </c>
      <c r="J17" s="1"/>
      <c r="K17" s="24">
        <v>44</v>
      </c>
    </row>
    <row r="18" spans="1:11" x14ac:dyDescent="0.25">
      <c r="A18" s="1">
        <v>212</v>
      </c>
      <c r="B18" s="15" t="s">
        <v>1</v>
      </c>
      <c r="C18" s="24">
        <v>44</v>
      </c>
      <c r="D18" s="24">
        <v>56</v>
      </c>
      <c r="E18" s="13">
        <f t="shared" si="0"/>
        <v>12</v>
      </c>
      <c r="F18" s="13">
        <f t="shared" ref="F18:F22" si="2">E18</f>
        <v>12</v>
      </c>
      <c r="G18" s="1"/>
      <c r="H18" s="1"/>
      <c r="I18" s="24">
        <v>44</v>
      </c>
      <c r="J18" s="1"/>
      <c r="K18" s="24">
        <v>56</v>
      </c>
    </row>
    <row r="19" spans="1:11" x14ac:dyDescent="0.25">
      <c r="A19" s="1">
        <v>213</v>
      </c>
      <c r="B19" s="15" t="s">
        <v>1</v>
      </c>
      <c r="C19" s="24">
        <v>19</v>
      </c>
      <c r="D19" s="24">
        <v>44</v>
      </c>
      <c r="E19" s="13">
        <f t="shared" si="0"/>
        <v>25</v>
      </c>
      <c r="F19" s="13">
        <f t="shared" si="2"/>
        <v>25</v>
      </c>
      <c r="G19" s="1"/>
      <c r="H19" s="1"/>
      <c r="I19" s="24">
        <v>19</v>
      </c>
      <c r="J19" s="1"/>
      <c r="K19" s="24">
        <v>44</v>
      </c>
    </row>
    <row r="20" spans="1:11" x14ac:dyDescent="0.25">
      <c r="A20" s="1">
        <v>214</v>
      </c>
      <c r="B20" s="15" t="s">
        <v>1</v>
      </c>
      <c r="C20" s="24">
        <v>31</v>
      </c>
      <c r="D20" s="24">
        <v>44</v>
      </c>
      <c r="E20" s="13">
        <f t="shared" si="0"/>
        <v>13</v>
      </c>
      <c r="F20" s="13">
        <f t="shared" si="2"/>
        <v>13</v>
      </c>
      <c r="G20" s="1"/>
      <c r="H20" s="1"/>
      <c r="I20" s="24">
        <v>31</v>
      </c>
      <c r="J20" s="1"/>
      <c r="K20" s="24">
        <v>44</v>
      </c>
    </row>
    <row r="21" spans="1:11" x14ac:dyDescent="0.25">
      <c r="A21" s="1">
        <v>215</v>
      </c>
      <c r="B21" s="15" t="s">
        <v>1</v>
      </c>
      <c r="C21" s="24">
        <v>75</v>
      </c>
      <c r="D21" s="24">
        <v>75</v>
      </c>
      <c r="E21" s="13">
        <f t="shared" si="0"/>
        <v>0</v>
      </c>
      <c r="F21" s="13">
        <f t="shared" si="2"/>
        <v>0</v>
      </c>
      <c r="G21" s="1"/>
      <c r="H21" s="1"/>
      <c r="I21" s="24">
        <v>75</v>
      </c>
      <c r="J21" s="1"/>
      <c r="K21" s="24">
        <v>75</v>
      </c>
    </row>
    <row r="22" spans="1:11" x14ac:dyDescent="0.25">
      <c r="A22" s="1">
        <v>216</v>
      </c>
      <c r="B22" s="15" t="s">
        <v>1</v>
      </c>
      <c r="C22" s="24">
        <v>31</v>
      </c>
      <c r="D22" s="24">
        <v>44</v>
      </c>
      <c r="E22" s="13">
        <f t="shared" si="0"/>
        <v>13</v>
      </c>
      <c r="F22" s="13">
        <f t="shared" si="2"/>
        <v>13</v>
      </c>
      <c r="G22" s="1"/>
      <c r="H22" s="1"/>
      <c r="I22" s="24">
        <v>31</v>
      </c>
      <c r="J22" s="1"/>
      <c r="K22" s="24">
        <v>44</v>
      </c>
    </row>
    <row r="23" spans="1:11" x14ac:dyDescent="0.25">
      <c r="A23" s="10" t="s">
        <v>6</v>
      </c>
      <c r="B23" s="10"/>
      <c r="C23" s="12">
        <f>AVERAGE(C3:C22)</f>
        <v>57</v>
      </c>
      <c r="D23" s="12">
        <f>AVERAGE(D3:D22)</f>
        <v>69.400000000000006</v>
      </c>
      <c r="E23" s="12">
        <f>AVERAGE(E3:E22)</f>
        <v>12.4</v>
      </c>
      <c r="F23" s="31">
        <f>AVERAGE(F16:F22)</f>
        <v>8.1428571428571423</v>
      </c>
      <c r="G23" s="32">
        <f>AVERAGE(G3:G15)</f>
        <v>14.692307692307692</v>
      </c>
      <c r="H23" s="32">
        <f>AVERAGE(H3:H15)</f>
        <v>63.153846153846153</v>
      </c>
      <c r="I23" s="31">
        <f>AVERAGE(I16:I22)</f>
        <v>45.571428571428569</v>
      </c>
      <c r="J23" s="32">
        <f>AVERAGE(J3:J15)</f>
        <v>77.84615384615384</v>
      </c>
      <c r="K23" s="31">
        <f>AVERAGE(K16:K22)</f>
        <v>53.714285714285715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45.571428571428569</v>
      </c>
    </row>
    <row r="27" spans="1:11" x14ac:dyDescent="0.25">
      <c r="A27" s="37" t="s">
        <v>14</v>
      </c>
      <c r="B27" s="35">
        <f>F23</f>
        <v>8.1428571428571423</v>
      </c>
    </row>
    <row r="28" spans="1:11" x14ac:dyDescent="0.25">
      <c r="A28" s="37" t="s">
        <v>78</v>
      </c>
      <c r="B28" s="35">
        <f>H23-I23</f>
        <v>17.582417582417584</v>
      </c>
    </row>
    <row r="29" spans="1:11" x14ac:dyDescent="0.25">
      <c r="A29" s="37" t="s">
        <v>79</v>
      </c>
      <c r="B29" s="35">
        <f>G23-F23</f>
        <v>6.5494505494505493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57-4814-4076-80A4-0E18E1C0AF28}">
  <dimension ref="A1:K29"/>
  <sheetViews>
    <sheetView workbookViewId="0">
      <selection activeCell="A25" sqref="A25:B29"/>
    </sheetView>
  </sheetViews>
  <sheetFormatPr defaultRowHeight="15" x14ac:dyDescent="0.25"/>
  <cols>
    <col min="1" max="1" width="25.85546875" customWidth="1"/>
    <col min="2" max="2" width="14.7109375" customWidth="1"/>
    <col min="3" max="3" width="20.7109375" customWidth="1"/>
    <col min="4" max="4" width="22.42578125" customWidth="1"/>
    <col min="5" max="5" width="24.5703125" customWidth="1"/>
    <col min="6" max="6" width="30.140625" customWidth="1"/>
    <col min="7" max="7" width="31" customWidth="1"/>
    <col min="8" max="8" width="24.5703125" customWidth="1"/>
    <col min="9" max="9" width="23.7109375" customWidth="1"/>
    <col min="10" max="10" width="25.85546875" customWidth="1"/>
    <col min="11" max="11" width="28.42578125" customWidth="1"/>
  </cols>
  <sheetData>
    <row r="1" spans="1:11" ht="23.25" x14ac:dyDescent="0.35">
      <c r="A1" s="20" t="s">
        <v>63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61</v>
      </c>
      <c r="D2" s="10" t="s">
        <v>62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69</v>
      </c>
      <c r="D3" s="24">
        <v>81</v>
      </c>
      <c r="E3" s="13">
        <f>D3-C3</f>
        <v>12</v>
      </c>
      <c r="F3" s="1"/>
      <c r="G3" s="13">
        <f>E3</f>
        <v>12</v>
      </c>
      <c r="H3" s="24">
        <v>69</v>
      </c>
      <c r="I3" s="1"/>
      <c r="J3" s="24">
        <v>81</v>
      </c>
      <c r="K3" s="1"/>
    </row>
    <row r="4" spans="1:11" x14ac:dyDescent="0.25">
      <c r="A4" s="1">
        <v>102</v>
      </c>
      <c r="B4" s="18" t="s">
        <v>0</v>
      </c>
      <c r="C4" s="24">
        <v>31</v>
      </c>
      <c r="D4" s="24">
        <v>56</v>
      </c>
      <c r="E4" s="13">
        <f t="shared" ref="E4:E22" si="0">D4-C4</f>
        <v>25</v>
      </c>
      <c r="F4" s="1"/>
      <c r="G4" s="13">
        <f t="shared" ref="G4:G15" si="1">E4</f>
        <v>25</v>
      </c>
      <c r="H4" s="24">
        <v>31</v>
      </c>
      <c r="I4" s="1"/>
      <c r="J4" s="24">
        <v>56</v>
      </c>
      <c r="K4" s="1"/>
    </row>
    <row r="5" spans="1:11" x14ac:dyDescent="0.25">
      <c r="A5" s="1">
        <v>105</v>
      </c>
      <c r="B5" s="18" t="s">
        <v>0</v>
      </c>
      <c r="C5" s="24">
        <v>75</v>
      </c>
      <c r="D5" s="24">
        <v>69</v>
      </c>
      <c r="E5" s="13">
        <f t="shared" si="0"/>
        <v>-6</v>
      </c>
      <c r="F5" s="1"/>
      <c r="G5" s="13">
        <f t="shared" si="1"/>
        <v>-6</v>
      </c>
      <c r="H5" s="24">
        <v>75</v>
      </c>
      <c r="I5" s="1"/>
      <c r="J5" s="24">
        <v>69</v>
      </c>
      <c r="K5" s="1"/>
    </row>
    <row r="6" spans="1:11" x14ac:dyDescent="0.25">
      <c r="A6" s="1">
        <v>106</v>
      </c>
      <c r="B6" s="18" t="s">
        <v>0</v>
      </c>
      <c r="C6" s="24">
        <v>56</v>
      </c>
      <c r="D6" s="24">
        <v>81</v>
      </c>
      <c r="E6" s="13">
        <f t="shared" si="0"/>
        <v>25</v>
      </c>
      <c r="F6" s="1"/>
      <c r="G6" s="13">
        <f t="shared" si="1"/>
        <v>25</v>
      </c>
      <c r="H6" s="24">
        <v>56</v>
      </c>
      <c r="I6" s="1"/>
      <c r="J6" s="24">
        <v>81</v>
      </c>
      <c r="K6" s="1"/>
    </row>
    <row r="7" spans="1:11" x14ac:dyDescent="0.25">
      <c r="A7" s="1">
        <v>107</v>
      </c>
      <c r="B7" s="18" t="s">
        <v>0</v>
      </c>
      <c r="C7" s="24">
        <v>44</v>
      </c>
      <c r="D7" s="24">
        <v>56</v>
      </c>
      <c r="E7" s="13">
        <f t="shared" si="0"/>
        <v>12</v>
      </c>
      <c r="F7" s="1"/>
      <c r="G7" s="13">
        <f t="shared" si="1"/>
        <v>12</v>
      </c>
      <c r="H7" s="24">
        <v>44</v>
      </c>
      <c r="I7" s="1"/>
      <c r="J7" s="24">
        <v>56</v>
      </c>
      <c r="K7" s="1"/>
    </row>
    <row r="8" spans="1:11" x14ac:dyDescent="0.25">
      <c r="A8" s="1">
        <v>108</v>
      </c>
      <c r="B8" s="18" t="s">
        <v>0</v>
      </c>
      <c r="C8" s="24">
        <v>100</v>
      </c>
      <c r="D8" s="24">
        <v>56</v>
      </c>
      <c r="E8" s="13">
        <f t="shared" si="0"/>
        <v>-44</v>
      </c>
      <c r="F8" s="1"/>
      <c r="G8" s="13">
        <f t="shared" si="1"/>
        <v>-44</v>
      </c>
      <c r="H8" s="24">
        <v>100</v>
      </c>
      <c r="I8" s="1"/>
      <c r="J8" s="24">
        <v>56</v>
      </c>
      <c r="K8" s="1"/>
    </row>
    <row r="9" spans="1:11" x14ac:dyDescent="0.25">
      <c r="A9" s="1">
        <v>109</v>
      </c>
      <c r="B9" s="18" t="s">
        <v>0</v>
      </c>
      <c r="C9" s="24">
        <v>100</v>
      </c>
      <c r="D9" s="24">
        <v>100</v>
      </c>
      <c r="E9" s="13">
        <f t="shared" si="0"/>
        <v>0</v>
      </c>
      <c r="F9" s="1"/>
      <c r="G9" s="13">
        <f t="shared" si="1"/>
        <v>0</v>
      </c>
      <c r="H9" s="24">
        <v>100</v>
      </c>
      <c r="I9" s="1"/>
      <c r="J9" s="24">
        <v>100</v>
      </c>
      <c r="K9" s="1"/>
    </row>
    <row r="10" spans="1:11" x14ac:dyDescent="0.25">
      <c r="A10" s="1">
        <v>111</v>
      </c>
      <c r="B10" s="18" t="s">
        <v>0</v>
      </c>
      <c r="C10" s="24">
        <v>44</v>
      </c>
      <c r="D10" s="24">
        <v>56</v>
      </c>
      <c r="E10" s="13">
        <f t="shared" si="0"/>
        <v>12</v>
      </c>
      <c r="F10" s="1"/>
      <c r="G10" s="13">
        <f t="shared" si="1"/>
        <v>12</v>
      </c>
      <c r="H10" s="24">
        <v>44</v>
      </c>
      <c r="I10" s="1"/>
      <c r="J10" s="24">
        <v>56</v>
      </c>
      <c r="K10" s="1"/>
    </row>
    <row r="11" spans="1:11" x14ac:dyDescent="0.25">
      <c r="A11" s="1">
        <v>112</v>
      </c>
      <c r="B11" s="18" t="s">
        <v>0</v>
      </c>
      <c r="C11" s="24">
        <v>56</v>
      </c>
      <c r="D11" s="24">
        <v>81</v>
      </c>
      <c r="E11" s="13">
        <f t="shared" si="0"/>
        <v>25</v>
      </c>
      <c r="F11" s="1"/>
      <c r="G11" s="13">
        <f t="shared" si="1"/>
        <v>25</v>
      </c>
      <c r="H11" s="24">
        <v>56</v>
      </c>
      <c r="I11" s="1"/>
      <c r="J11" s="24">
        <v>81</v>
      </c>
      <c r="K11" s="1"/>
    </row>
    <row r="12" spans="1:11" x14ac:dyDescent="0.25">
      <c r="A12" s="1">
        <v>113</v>
      </c>
      <c r="B12" s="18" t="s">
        <v>0</v>
      </c>
      <c r="C12" s="24">
        <v>69</v>
      </c>
      <c r="D12" s="24">
        <v>100</v>
      </c>
      <c r="E12" s="13">
        <f t="shared" si="0"/>
        <v>31</v>
      </c>
      <c r="F12" s="1"/>
      <c r="G12" s="13">
        <f t="shared" si="1"/>
        <v>31</v>
      </c>
      <c r="H12" s="24">
        <v>69</v>
      </c>
      <c r="I12" s="1"/>
      <c r="J12" s="24">
        <v>100</v>
      </c>
      <c r="K12" s="1"/>
    </row>
    <row r="13" spans="1:11" x14ac:dyDescent="0.25">
      <c r="A13" s="1">
        <v>115</v>
      </c>
      <c r="B13" s="18" t="s">
        <v>0</v>
      </c>
      <c r="C13" s="24">
        <v>50</v>
      </c>
      <c r="D13" s="24">
        <v>75</v>
      </c>
      <c r="E13" s="13">
        <f t="shared" si="0"/>
        <v>25</v>
      </c>
      <c r="F13" s="1"/>
      <c r="G13" s="13">
        <f t="shared" si="1"/>
        <v>25</v>
      </c>
      <c r="H13" s="24">
        <v>50</v>
      </c>
      <c r="I13" s="1"/>
      <c r="J13" s="24">
        <v>75</v>
      </c>
      <c r="K13" s="1"/>
    </row>
    <row r="14" spans="1:11" x14ac:dyDescent="0.25">
      <c r="A14" s="1">
        <v>118</v>
      </c>
      <c r="B14" s="18" t="s">
        <v>0</v>
      </c>
      <c r="C14" s="24">
        <v>69</v>
      </c>
      <c r="D14" s="24">
        <v>69</v>
      </c>
      <c r="E14" s="13">
        <f t="shared" si="0"/>
        <v>0</v>
      </c>
      <c r="F14" s="1"/>
      <c r="G14" s="13">
        <f t="shared" si="1"/>
        <v>0</v>
      </c>
      <c r="H14" s="24">
        <v>69</v>
      </c>
      <c r="I14" s="1"/>
      <c r="J14" s="24">
        <v>69</v>
      </c>
      <c r="K14" s="1"/>
    </row>
    <row r="15" spans="1:11" ht="15.75" thickBot="1" x14ac:dyDescent="0.3">
      <c r="A15" s="9">
        <v>119</v>
      </c>
      <c r="B15" s="19" t="s">
        <v>0</v>
      </c>
      <c r="C15" s="25">
        <v>25</v>
      </c>
      <c r="D15" s="25">
        <v>56</v>
      </c>
      <c r="E15" s="14">
        <f t="shared" si="0"/>
        <v>31</v>
      </c>
      <c r="F15" s="9"/>
      <c r="G15" s="14">
        <f t="shared" si="1"/>
        <v>31</v>
      </c>
      <c r="H15" s="25">
        <v>25</v>
      </c>
      <c r="I15" s="9"/>
      <c r="J15" s="25">
        <v>56</v>
      </c>
      <c r="K15" s="9"/>
    </row>
    <row r="16" spans="1:11" x14ac:dyDescent="0.25">
      <c r="A16" s="26">
        <v>210</v>
      </c>
      <c r="B16" s="27" t="s">
        <v>1</v>
      </c>
      <c r="C16" s="28">
        <v>75</v>
      </c>
      <c r="D16" s="28">
        <v>75</v>
      </c>
      <c r="E16" s="29">
        <f t="shared" si="0"/>
        <v>0</v>
      </c>
      <c r="F16" s="29">
        <f>E16</f>
        <v>0</v>
      </c>
      <c r="G16" s="26"/>
      <c r="H16" s="26"/>
      <c r="I16" s="28">
        <v>75</v>
      </c>
      <c r="J16" s="26"/>
      <c r="K16" s="28">
        <v>75</v>
      </c>
    </row>
    <row r="17" spans="1:11" x14ac:dyDescent="0.25">
      <c r="A17" s="1">
        <v>211</v>
      </c>
      <c r="B17" s="15" t="s">
        <v>1</v>
      </c>
      <c r="C17" s="24">
        <v>69</v>
      </c>
      <c r="D17" s="24">
        <v>56</v>
      </c>
      <c r="E17" s="13">
        <f t="shared" si="0"/>
        <v>-13</v>
      </c>
      <c r="F17" s="13">
        <f>E17</f>
        <v>-13</v>
      </c>
      <c r="G17" s="1"/>
      <c r="H17" s="1"/>
      <c r="I17" s="24">
        <v>69</v>
      </c>
      <c r="J17" s="1"/>
      <c r="K17" s="24">
        <v>56</v>
      </c>
    </row>
    <row r="18" spans="1:11" x14ac:dyDescent="0.25">
      <c r="A18" s="1">
        <v>212</v>
      </c>
      <c r="B18" s="15" t="s">
        <v>1</v>
      </c>
      <c r="C18" s="24">
        <v>75</v>
      </c>
      <c r="D18" s="24">
        <v>75</v>
      </c>
      <c r="E18" s="13">
        <f t="shared" si="0"/>
        <v>0</v>
      </c>
      <c r="F18" s="13">
        <f t="shared" ref="F18:F22" si="2">E18</f>
        <v>0</v>
      </c>
      <c r="G18" s="1"/>
      <c r="H18" s="1"/>
      <c r="I18" s="24">
        <v>75</v>
      </c>
      <c r="J18" s="1"/>
      <c r="K18" s="24">
        <v>75</v>
      </c>
    </row>
    <row r="19" spans="1:11" x14ac:dyDescent="0.25">
      <c r="A19" s="1">
        <v>213</v>
      </c>
      <c r="B19" s="15" t="s">
        <v>1</v>
      </c>
      <c r="C19" s="24">
        <v>31</v>
      </c>
      <c r="D19" s="24">
        <v>31</v>
      </c>
      <c r="E19" s="13">
        <f t="shared" si="0"/>
        <v>0</v>
      </c>
      <c r="F19" s="13">
        <f t="shared" si="2"/>
        <v>0</v>
      </c>
      <c r="G19" s="1"/>
      <c r="H19" s="1"/>
      <c r="I19" s="24">
        <v>31</v>
      </c>
      <c r="J19" s="1"/>
      <c r="K19" s="24">
        <v>31</v>
      </c>
    </row>
    <row r="20" spans="1:11" x14ac:dyDescent="0.25">
      <c r="A20" s="1">
        <v>214</v>
      </c>
      <c r="B20" s="15" t="s">
        <v>1</v>
      </c>
      <c r="C20" s="24">
        <v>31</v>
      </c>
      <c r="D20" s="24">
        <v>31</v>
      </c>
      <c r="E20" s="13">
        <f t="shared" si="0"/>
        <v>0</v>
      </c>
      <c r="F20" s="13">
        <f t="shared" si="2"/>
        <v>0</v>
      </c>
      <c r="G20" s="1"/>
      <c r="H20" s="1"/>
      <c r="I20" s="24">
        <v>31</v>
      </c>
      <c r="J20" s="1"/>
      <c r="K20" s="24">
        <v>31</v>
      </c>
    </row>
    <row r="21" spans="1:11" x14ac:dyDescent="0.25">
      <c r="A21" s="1">
        <v>215</v>
      </c>
      <c r="B21" s="15" t="s">
        <v>1</v>
      </c>
      <c r="C21" s="24">
        <v>50</v>
      </c>
      <c r="D21" s="24">
        <v>70</v>
      </c>
      <c r="E21" s="13">
        <f t="shared" si="0"/>
        <v>20</v>
      </c>
      <c r="F21" s="13">
        <f t="shared" si="2"/>
        <v>20</v>
      </c>
      <c r="G21" s="1"/>
      <c r="H21" s="1"/>
      <c r="I21" s="24">
        <v>50</v>
      </c>
      <c r="J21" s="1"/>
      <c r="K21" s="24">
        <v>70</v>
      </c>
    </row>
    <row r="22" spans="1:11" x14ac:dyDescent="0.25">
      <c r="A22" s="1">
        <v>216</v>
      </c>
      <c r="B22" s="15" t="s">
        <v>1</v>
      </c>
      <c r="C22" s="24">
        <v>31</v>
      </c>
      <c r="D22" s="24">
        <v>69</v>
      </c>
      <c r="E22" s="13">
        <f t="shared" si="0"/>
        <v>38</v>
      </c>
      <c r="F22" s="13">
        <f t="shared" si="2"/>
        <v>38</v>
      </c>
      <c r="G22" s="1"/>
      <c r="H22" s="1"/>
      <c r="I22" s="24">
        <v>31</v>
      </c>
      <c r="J22" s="1"/>
      <c r="K22" s="24">
        <v>69</v>
      </c>
    </row>
    <row r="23" spans="1:11" x14ac:dyDescent="0.25">
      <c r="A23" s="10" t="s">
        <v>6</v>
      </c>
      <c r="B23" s="10"/>
      <c r="C23" s="12">
        <f>AVERAGE(C3:C22)</f>
        <v>57.5</v>
      </c>
      <c r="D23" s="12">
        <f>AVERAGE(D3:D22)</f>
        <v>67.150000000000006</v>
      </c>
      <c r="E23" s="12">
        <f>AVERAGE(E3:E22)</f>
        <v>9.65</v>
      </c>
      <c r="F23" s="31">
        <f>AVERAGE(F16:F22)</f>
        <v>6.4285714285714288</v>
      </c>
      <c r="G23" s="32">
        <f>AVERAGE(G3:G15)</f>
        <v>11.384615384615385</v>
      </c>
      <c r="H23" s="32">
        <f>AVERAGE(H3:H15)</f>
        <v>60.615384615384613</v>
      </c>
      <c r="I23" s="31">
        <f>AVERAGE(I16:I22)</f>
        <v>51.714285714285715</v>
      </c>
      <c r="J23" s="32">
        <f>AVERAGE(J3:J15)</f>
        <v>72</v>
      </c>
      <c r="K23" s="31">
        <f>AVERAGE(K16:K22)</f>
        <v>58.142857142857146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51.714285714285715</v>
      </c>
    </row>
    <row r="27" spans="1:11" x14ac:dyDescent="0.25">
      <c r="A27" s="37" t="s">
        <v>14</v>
      </c>
      <c r="B27" s="35">
        <f>F23</f>
        <v>6.4285714285714288</v>
      </c>
    </row>
    <row r="28" spans="1:11" x14ac:dyDescent="0.25">
      <c r="A28" s="37" t="s">
        <v>78</v>
      </c>
      <c r="B28" s="35">
        <f>H23-I23</f>
        <v>8.9010989010988979</v>
      </c>
    </row>
    <row r="29" spans="1:11" x14ac:dyDescent="0.25">
      <c r="A29" s="37" t="s">
        <v>79</v>
      </c>
      <c r="B29" s="35">
        <f>G23-F23</f>
        <v>4.9560439560439562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53B4-DB03-4023-985C-33B0CEA3779E}">
  <dimension ref="A1:K29"/>
  <sheetViews>
    <sheetView workbookViewId="0">
      <selection activeCell="A25" sqref="A25:B29"/>
    </sheetView>
  </sheetViews>
  <sheetFormatPr defaultRowHeight="15" x14ac:dyDescent="0.25"/>
  <cols>
    <col min="1" max="1" width="27.140625" customWidth="1"/>
    <col min="2" max="2" width="16.42578125" customWidth="1"/>
    <col min="3" max="3" width="17.28515625" customWidth="1"/>
    <col min="4" max="4" width="18.5703125" customWidth="1"/>
    <col min="5" max="5" width="19.85546875" customWidth="1"/>
    <col min="6" max="6" width="29.28515625" customWidth="1"/>
    <col min="7" max="7" width="35.7109375" customWidth="1"/>
    <col min="8" max="8" width="22.42578125" customWidth="1"/>
    <col min="9" max="9" width="18.140625" customWidth="1"/>
    <col min="10" max="10" width="27.5703125" customWidth="1"/>
    <col min="11" max="11" width="26.7109375" customWidth="1"/>
  </cols>
  <sheetData>
    <row r="1" spans="1:11" ht="23.25" x14ac:dyDescent="0.35">
      <c r="A1" s="20" t="s">
        <v>64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65</v>
      </c>
      <c r="D2" s="10" t="s">
        <v>66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88</v>
      </c>
      <c r="D3" s="24">
        <v>100</v>
      </c>
      <c r="E3" s="13">
        <f>D3-C3</f>
        <v>12</v>
      </c>
      <c r="F3" s="1"/>
      <c r="G3" s="13">
        <f>E3</f>
        <v>12</v>
      </c>
      <c r="H3" s="24">
        <v>88</v>
      </c>
      <c r="I3" s="1"/>
      <c r="J3" s="24">
        <v>100</v>
      </c>
      <c r="K3" s="1"/>
    </row>
    <row r="4" spans="1:11" x14ac:dyDescent="0.25">
      <c r="A4" s="1">
        <v>102</v>
      </c>
      <c r="B4" s="18" t="s">
        <v>0</v>
      </c>
      <c r="C4" s="24">
        <v>88</v>
      </c>
      <c r="D4" s="24">
        <v>94</v>
      </c>
      <c r="E4" s="13">
        <f t="shared" ref="E4:E22" si="0">D4-C4</f>
        <v>6</v>
      </c>
      <c r="F4" s="1"/>
      <c r="G4" s="13">
        <f t="shared" ref="G4:G15" si="1">E4</f>
        <v>6</v>
      </c>
      <c r="H4" s="24">
        <v>88</v>
      </c>
      <c r="I4" s="1"/>
      <c r="J4" s="24">
        <v>94</v>
      </c>
      <c r="K4" s="1"/>
    </row>
    <row r="5" spans="1:11" x14ac:dyDescent="0.25">
      <c r="A5" s="1">
        <v>105</v>
      </c>
      <c r="B5" s="18" t="s">
        <v>0</v>
      </c>
      <c r="C5" s="24">
        <v>94</v>
      </c>
      <c r="D5" s="24">
        <v>94</v>
      </c>
      <c r="E5" s="13">
        <f t="shared" si="0"/>
        <v>0</v>
      </c>
      <c r="F5" s="1"/>
      <c r="G5" s="13">
        <f t="shared" si="1"/>
        <v>0</v>
      </c>
      <c r="H5" s="24">
        <v>94</v>
      </c>
      <c r="I5" s="1"/>
      <c r="J5" s="24">
        <v>94</v>
      </c>
      <c r="K5" s="1"/>
    </row>
    <row r="6" spans="1:11" x14ac:dyDescent="0.25">
      <c r="A6" s="1">
        <v>106</v>
      </c>
      <c r="B6" s="18" t="s">
        <v>0</v>
      </c>
      <c r="C6" s="24">
        <v>75</v>
      </c>
      <c r="D6" s="24">
        <v>88</v>
      </c>
      <c r="E6" s="13">
        <f t="shared" si="0"/>
        <v>13</v>
      </c>
      <c r="F6" s="1"/>
      <c r="G6" s="13">
        <f t="shared" si="1"/>
        <v>13</v>
      </c>
      <c r="H6" s="24">
        <v>75</v>
      </c>
      <c r="I6" s="1"/>
      <c r="J6" s="24">
        <v>88</v>
      </c>
      <c r="K6" s="1"/>
    </row>
    <row r="7" spans="1:11" x14ac:dyDescent="0.25">
      <c r="A7" s="1">
        <v>107</v>
      </c>
      <c r="B7" s="18" t="s">
        <v>0</v>
      </c>
      <c r="C7" s="24">
        <v>69</v>
      </c>
      <c r="D7" s="24">
        <v>69</v>
      </c>
      <c r="E7" s="13">
        <f t="shared" si="0"/>
        <v>0</v>
      </c>
      <c r="F7" s="1"/>
      <c r="G7" s="13">
        <f t="shared" si="1"/>
        <v>0</v>
      </c>
      <c r="H7" s="24">
        <v>69</v>
      </c>
      <c r="I7" s="1"/>
      <c r="J7" s="24">
        <v>69</v>
      </c>
      <c r="K7" s="1"/>
    </row>
    <row r="8" spans="1:11" x14ac:dyDescent="0.25">
      <c r="A8" s="1">
        <v>108</v>
      </c>
      <c r="B8" s="18" t="s">
        <v>0</v>
      </c>
      <c r="C8" s="24">
        <v>94</v>
      </c>
      <c r="D8" s="24">
        <v>81</v>
      </c>
      <c r="E8" s="13">
        <f t="shared" si="0"/>
        <v>-13</v>
      </c>
      <c r="F8" s="1"/>
      <c r="G8" s="13">
        <f t="shared" si="1"/>
        <v>-13</v>
      </c>
      <c r="H8" s="24">
        <v>94</v>
      </c>
      <c r="I8" s="1"/>
      <c r="J8" s="24">
        <v>81</v>
      </c>
      <c r="K8" s="1"/>
    </row>
    <row r="9" spans="1:11" x14ac:dyDescent="0.25">
      <c r="A9" s="1">
        <v>109</v>
      </c>
      <c r="B9" s="18" t="s">
        <v>0</v>
      </c>
      <c r="C9" s="24">
        <v>100</v>
      </c>
      <c r="D9" s="24">
        <v>81</v>
      </c>
      <c r="E9" s="13">
        <f t="shared" si="0"/>
        <v>-19</v>
      </c>
      <c r="F9" s="1"/>
      <c r="G9" s="13">
        <f t="shared" si="1"/>
        <v>-19</v>
      </c>
      <c r="H9" s="24">
        <v>100</v>
      </c>
      <c r="I9" s="1"/>
      <c r="J9" s="24">
        <v>81</v>
      </c>
      <c r="K9" s="1"/>
    </row>
    <row r="10" spans="1:11" x14ac:dyDescent="0.25">
      <c r="A10" s="1">
        <v>111</v>
      </c>
      <c r="B10" s="18" t="s">
        <v>0</v>
      </c>
      <c r="C10" s="24">
        <v>75</v>
      </c>
      <c r="D10" s="24">
        <v>81</v>
      </c>
      <c r="E10" s="13">
        <f t="shared" si="0"/>
        <v>6</v>
      </c>
      <c r="F10" s="1"/>
      <c r="G10" s="13">
        <f t="shared" si="1"/>
        <v>6</v>
      </c>
      <c r="H10" s="24">
        <v>75</v>
      </c>
      <c r="I10" s="1"/>
      <c r="J10" s="24">
        <v>81</v>
      </c>
      <c r="K10" s="1"/>
    </row>
    <row r="11" spans="1:11" x14ac:dyDescent="0.25">
      <c r="A11" s="1">
        <v>112</v>
      </c>
      <c r="B11" s="18" t="s">
        <v>0</v>
      </c>
      <c r="C11" s="24">
        <v>81</v>
      </c>
      <c r="D11" s="24">
        <v>88</v>
      </c>
      <c r="E11" s="13">
        <f t="shared" si="0"/>
        <v>7</v>
      </c>
      <c r="F11" s="1"/>
      <c r="G11" s="13">
        <f t="shared" si="1"/>
        <v>7</v>
      </c>
      <c r="H11" s="24">
        <v>81</v>
      </c>
      <c r="I11" s="1"/>
      <c r="J11" s="24">
        <v>88</v>
      </c>
      <c r="K11" s="1"/>
    </row>
    <row r="12" spans="1:11" x14ac:dyDescent="0.25">
      <c r="A12" s="1">
        <v>113</v>
      </c>
      <c r="B12" s="18" t="s">
        <v>0</v>
      </c>
      <c r="C12" s="24">
        <v>94</v>
      </c>
      <c r="D12" s="24">
        <v>100</v>
      </c>
      <c r="E12" s="13">
        <f t="shared" si="0"/>
        <v>6</v>
      </c>
      <c r="F12" s="1"/>
      <c r="G12" s="13">
        <f t="shared" si="1"/>
        <v>6</v>
      </c>
      <c r="H12" s="24">
        <v>94</v>
      </c>
      <c r="I12" s="1"/>
      <c r="J12" s="24">
        <v>100</v>
      </c>
      <c r="K12" s="1"/>
    </row>
    <row r="13" spans="1:11" x14ac:dyDescent="0.25">
      <c r="A13" s="1">
        <v>115</v>
      </c>
      <c r="B13" s="18" t="s">
        <v>0</v>
      </c>
      <c r="C13" s="24">
        <v>75</v>
      </c>
      <c r="D13" s="24">
        <v>75</v>
      </c>
      <c r="E13" s="13">
        <f t="shared" si="0"/>
        <v>0</v>
      </c>
      <c r="F13" s="1"/>
      <c r="G13" s="13">
        <f t="shared" si="1"/>
        <v>0</v>
      </c>
      <c r="H13" s="24">
        <v>75</v>
      </c>
      <c r="I13" s="1"/>
      <c r="J13" s="24">
        <v>75</v>
      </c>
      <c r="K13" s="1"/>
    </row>
    <row r="14" spans="1:11" x14ac:dyDescent="0.25">
      <c r="A14" s="1">
        <v>118</v>
      </c>
      <c r="B14" s="18" t="s">
        <v>0</v>
      </c>
      <c r="C14" s="24">
        <v>81</v>
      </c>
      <c r="D14" s="24">
        <v>81</v>
      </c>
      <c r="E14" s="13">
        <f t="shared" si="0"/>
        <v>0</v>
      </c>
      <c r="F14" s="1"/>
      <c r="G14" s="13">
        <f t="shared" si="1"/>
        <v>0</v>
      </c>
      <c r="H14" s="24">
        <v>81</v>
      </c>
      <c r="I14" s="1"/>
      <c r="J14" s="24">
        <v>81</v>
      </c>
      <c r="K14" s="1"/>
    </row>
    <row r="15" spans="1:11" ht="15.75" thickBot="1" x14ac:dyDescent="0.3">
      <c r="A15" s="9">
        <v>119</v>
      </c>
      <c r="B15" s="19" t="s">
        <v>0</v>
      </c>
      <c r="C15" s="25">
        <v>75</v>
      </c>
      <c r="D15" s="25">
        <v>81</v>
      </c>
      <c r="E15" s="14">
        <f t="shared" si="0"/>
        <v>6</v>
      </c>
      <c r="F15" s="9"/>
      <c r="G15" s="14">
        <f t="shared" si="1"/>
        <v>6</v>
      </c>
      <c r="H15" s="25">
        <v>75</v>
      </c>
      <c r="I15" s="9"/>
      <c r="J15" s="25">
        <v>81</v>
      </c>
      <c r="K15" s="9"/>
    </row>
    <row r="16" spans="1:11" x14ac:dyDescent="0.25">
      <c r="A16" s="26">
        <v>210</v>
      </c>
      <c r="B16" s="27" t="s">
        <v>1</v>
      </c>
      <c r="C16" s="28">
        <v>94</v>
      </c>
      <c r="D16" s="28">
        <v>88</v>
      </c>
      <c r="E16" s="29">
        <f t="shared" si="0"/>
        <v>-6</v>
      </c>
      <c r="F16" s="29">
        <f>E16</f>
        <v>-6</v>
      </c>
      <c r="G16" s="26"/>
      <c r="H16" s="26"/>
      <c r="I16" s="28">
        <v>94</v>
      </c>
      <c r="J16" s="26"/>
      <c r="K16" s="28">
        <v>88</v>
      </c>
    </row>
    <row r="17" spans="1:11" x14ac:dyDescent="0.25">
      <c r="A17" s="1">
        <v>211</v>
      </c>
      <c r="B17" s="15" t="s">
        <v>1</v>
      </c>
      <c r="C17" s="24">
        <v>88</v>
      </c>
      <c r="D17" s="24">
        <v>88</v>
      </c>
      <c r="E17" s="13">
        <f t="shared" si="0"/>
        <v>0</v>
      </c>
      <c r="F17" s="13">
        <f>E17</f>
        <v>0</v>
      </c>
      <c r="G17" s="1"/>
      <c r="H17" s="1"/>
      <c r="I17" s="24">
        <v>88</v>
      </c>
      <c r="J17" s="1"/>
      <c r="K17" s="24">
        <v>88</v>
      </c>
    </row>
    <row r="18" spans="1:11" x14ac:dyDescent="0.25">
      <c r="A18" s="1">
        <v>212</v>
      </c>
      <c r="B18" s="15" t="s">
        <v>1</v>
      </c>
      <c r="C18" s="24">
        <v>75</v>
      </c>
      <c r="D18" s="24">
        <v>75</v>
      </c>
      <c r="E18" s="13">
        <f t="shared" si="0"/>
        <v>0</v>
      </c>
      <c r="F18" s="13">
        <f t="shared" ref="F18:F22" si="2">E18</f>
        <v>0</v>
      </c>
      <c r="G18" s="1"/>
      <c r="H18" s="1"/>
      <c r="I18" s="24">
        <v>75</v>
      </c>
      <c r="J18" s="1"/>
      <c r="K18" s="24">
        <v>75</v>
      </c>
    </row>
    <row r="19" spans="1:11" x14ac:dyDescent="0.25">
      <c r="A19" s="1">
        <v>213</v>
      </c>
      <c r="B19" s="15" t="s">
        <v>1</v>
      </c>
      <c r="C19" s="24">
        <v>56</v>
      </c>
      <c r="D19" s="24">
        <v>56</v>
      </c>
      <c r="E19" s="13">
        <f t="shared" si="0"/>
        <v>0</v>
      </c>
      <c r="F19" s="13">
        <f t="shared" si="2"/>
        <v>0</v>
      </c>
      <c r="G19" s="1"/>
      <c r="H19" s="1"/>
      <c r="I19" s="24">
        <v>56</v>
      </c>
      <c r="J19" s="1"/>
      <c r="K19" s="24">
        <v>56</v>
      </c>
    </row>
    <row r="20" spans="1:11" x14ac:dyDescent="0.25">
      <c r="A20" s="1">
        <v>214</v>
      </c>
      <c r="B20" s="15" t="s">
        <v>1</v>
      </c>
      <c r="C20" s="24">
        <v>56</v>
      </c>
      <c r="D20" s="24">
        <v>56</v>
      </c>
      <c r="E20" s="13">
        <f t="shared" si="0"/>
        <v>0</v>
      </c>
      <c r="F20" s="13">
        <f t="shared" si="2"/>
        <v>0</v>
      </c>
      <c r="G20" s="1"/>
      <c r="H20" s="1"/>
      <c r="I20" s="24">
        <v>56</v>
      </c>
      <c r="J20" s="1"/>
      <c r="K20" s="24">
        <v>56</v>
      </c>
    </row>
    <row r="21" spans="1:11" x14ac:dyDescent="0.25">
      <c r="A21" s="1">
        <v>215</v>
      </c>
      <c r="B21" s="15" t="s">
        <v>1</v>
      </c>
      <c r="C21" s="24">
        <v>69</v>
      </c>
      <c r="D21" s="24">
        <v>56</v>
      </c>
      <c r="E21" s="13">
        <f t="shared" si="0"/>
        <v>-13</v>
      </c>
      <c r="F21" s="13">
        <f t="shared" si="2"/>
        <v>-13</v>
      </c>
      <c r="G21" s="1"/>
      <c r="H21" s="1"/>
      <c r="I21" s="24">
        <v>69</v>
      </c>
      <c r="J21" s="1"/>
      <c r="K21" s="24">
        <v>56</v>
      </c>
    </row>
    <row r="22" spans="1:11" x14ac:dyDescent="0.25">
      <c r="A22" s="1">
        <v>216</v>
      </c>
      <c r="B22" s="15" t="s">
        <v>1</v>
      </c>
      <c r="C22" s="24">
        <v>75</v>
      </c>
      <c r="D22" s="24">
        <v>88</v>
      </c>
      <c r="E22" s="13">
        <f t="shared" si="0"/>
        <v>13</v>
      </c>
      <c r="F22" s="13">
        <f t="shared" si="2"/>
        <v>13</v>
      </c>
      <c r="G22" s="1"/>
      <c r="H22" s="1"/>
      <c r="I22" s="24">
        <v>75</v>
      </c>
      <c r="J22" s="1"/>
      <c r="K22" s="24">
        <v>88</v>
      </c>
    </row>
    <row r="23" spans="1:11" x14ac:dyDescent="0.25">
      <c r="A23" s="10" t="s">
        <v>6</v>
      </c>
      <c r="B23" s="10"/>
      <c r="C23" s="12">
        <f>AVERAGE(C3:C22)</f>
        <v>80.099999999999994</v>
      </c>
      <c r="D23" s="12">
        <f>AVERAGE(D3:D22)</f>
        <v>81</v>
      </c>
      <c r="E23" s="12">
        <f>AVERAGE(E3:E22)</f>
        <v>0.9</v>
      </c>
      <c r="F23" s="31">
        <f>AVERAGE(F16:F22)</f>
        <v>-0.8571428571428571</v>
      </c>
      <c r="G23" s="32">
        <f>AVERAGE(G3:G15)</f>
        <v>1.8461538461538463</v>
      </c>
      <c r="H23" s="32">
        <f>AVERAGE(H3:H15)</f>
        <v>83.769230769230774</v>
      </c>
      <c r="I23" s="31">
        <f>AVERAGE(I16:I22)</f>
        <v>73.285714285714292</v>
      </c>
      <c r="J23" s="32">
        <f>AVERAGE(J3:J15)</f>
        <v>85.615384615384613</v>
      </c>
      <c r="K23" s="31">
        <f>AVERAGE(K16:K22)</f>
        <v>72.428571428571431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73.285714285714292</v>
      </c>
    </row>
    <row r="27" spans="1:11" x14ac:dyDescent="0.25">
      <c r="A27" s="37" t="s">
        <v>14</v>
      </c>
      <c r="B27" s="35">
        <f>F23</f>
        <v>-0.8571428571428571</v>
      </c>
    </row>
    <row r="28" spans="1:11" x14ac:dyDescent="0.25">
      <c r="A28" s="37" t="s">
        <v>78</v>
      </c>
      <c r="B28" s="35">
        <f>H23-I23</f>
        <v>10.483516483516482</v>
      </c>
    </row>
    <row r="29" spans="1:11" x14ac:dyDescent="0.25">
      <c r="A29" s="37" t="s">
        <v>79</v>
      </c>
      <c r="B29" s="35">
        <f>G23-F23</f>
        <v>2.7032967032967035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1D31-C9DB-4447-A8C2-1C6B8AAE0CBF}">
  <dimension ref="A1:K29"/>
  <sheetViews>
    <sheetView workbookViewId="0">
      <selection activeCell="F22" sqref="F22"/>
    </sheetView>
  </sheetViews>
  <sheetFormatPr defaultRowHeight="15" x14ac:dyDescent="0.25"/>
  <cols>
    <col min="1" max="1" width="26.28515625" customWidth="1"/>
    <col min="2" max="2" width="16.85546875" customWidth="1"/>
    <col min="3" max="3" width="18.5703125" customWidth="1"/>
    <col min="4" max="5" width="21.140625" customWidth="1"/>
    <col min="6" max="6" width="28.42578125" customWidth="1"/>
    <col min="7" max="7" width="31.85546875" customWidth="1"/>
    <col min="8" max="8" width="19" customWidth="1"/>
    <col min="9" max="9" width="17.7109375" customWidth="1"/>
    <col min="10" max="11" width="20.28515625" customWidth="1"/>
  </cols>
  <sheetData>
    <row r="1" spans="1:11" ht="23.25" x14ac:dyDescent="0.35">
      <c r="A1" s="20" t="s">
        <v>67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68</v>
      </c>
      <c r="D2" s="10" t="s">
        <v>69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14</v>
      </c>
      <c r="D3" s="24">
        <v>4</v>
      </c>
      <c r="E3" s="13">
        <f>D3-C3</f>
        <v>-10</v>
      </c>
      <c r="F3" s="1"/>
      <c r="G3" s="13">
        <f>E3</f>
        <v>-10</v>
      </c>
      <c r="H3" s="24">
        <v>14</v>
      </c>
      <c r="I3" s="1"/>
      <c r="J3" s="24">
        <v>4</v>
      </c>
      <c r="K3" s="1"/>
    </row>
    <row r="4" spans="1:11" x14ac:dyDescent="0.25">
      <c r="A4" s="1">
        <v>102</v>
      </c>
      <c r="B4" s="18" t="s">
        <v>0</v>
      </c>
      <c r="C4" s="24">
        <v>9</v>
      </c>
      <c r="D4" s="24">
        <v>3</v>
      </c>
      <c r="E4" s="13">
        <f t="shared" ref="E4:E22" si="0">D4-C4</f>
        <v>-6</v>
      </c>
      <c r="F4" s="1"/>
      <c r="G4" s="13">
        <f t="shared" ref="G4:G15" si="1">E4</f>
        <v>-6</v>
      </c>
      <c r="H4" s="24">
        <v>9</v>
      </c>
      <c r="I4" s="1"/>
      <c r="J4" s="24">
        <v>3</v>
      </c>
      <c r="K4" s="1"/>
    </row>
    <row r="5" spans="1:11" x14ac:dyDescent="0.25">
      <c r="A5" s="1">
        <v>105</v>
      </c>
      <c r="B5" s="18" t="s">
        <v>0</v>
      </c>
      <c r="C5" s="24">
        <v>1</v>
      </c>
      <c r="D5" s="24">
        <v>1</v>
      </c>
      <c r="E5" s="13">
        <f t="shared" si="0"/>
        <v>0</v>
      </c>
      <c r="F5" s="1"/>
      <c r="G5" s="13">
        <f t="shared" si="1"/>
        <v>0</v>
      </c>
      <c r="H5" s="24">
        <v>1</v>
      </c>
      <c r="I5" s="1"/>
      <c r="J5" s="24">
        <v>1</v>
      </c>
      <c r="K5" s="1"/>
    </row>
    <row r="6" spans="1:11" x14ac:dyDescent="0.25">
      <c r="A6" s="1">
        <v>106</v>
      </c>
      <c r="B6" s="18" t="s">
        <v>0</v>
      </c>
      <c r="C6" s="24">
        <v>7</v>
      </c>
      <c r="D6" s="24">
        <v>1</v>
      </c>
      <c r="E6" s="13">
        <f t="shared" si="0"/>
        <v>-6</v>
      </c>
      <c r="F6" s="1"/>
      <c r="G6" s="13">
        <f t="shared" si="1"/>
        <v>-6</v>
      </c>
      <c r="H6" s="24">
        <v>7</v>
      </c>
      <c r="I6" s="1"/>
      <c r="J6" s="24">
        <v>1</v>
      </c>
      <c r="K6" s="1"/>
    </row>
    <row r="7" spans="1:11" x14ac:dyDescent="0.25">
      <c r="A7" s="1">
        <v>107</v>
      </c>
      <c r="B7" s="18" t="s">
        <v>0</v>
      </c>
      <c r="C7" s="24">
        <v>12</v>
      </c>
      <c r="D7" s="24">
        <v>8</v>
      </c>
      <c r="E7" s="13">
        <f t="shared" si="0"/>
        <v>-4</v>
      </c>
      <c r="F7" s="1"/>
      <c r="G7" s="13">
        <f t="shared" si="1"/>
        <v>-4</v>
      </c>
      <c r="H7" s="24">
        <v>12</v>
      </c>
      <c r="I7" s="1"/>
      <c r="J7" s="24">
        <v>8</v>
      </c>
      <c r="K7" s="1"/>
    </row>
    <row r="8" spans="1:11" x14ac:dyDescent="0.25">
      <c r="A8" s="1">
        <v>108</v>
      </c>
      <c r="B8" s="18" t="s">
        <v>0</v>
      </c>
      <c r="C8" s="24">
        <v>3</v>
      </c>
      <c r="D8" s="24">
        <v>0</v>
      </c>
      <c r="E8" s="13">
        <f t="shared" si="0"/>
        <v>-3</v>
      </c>
      <c r="F8" s="1"/>
      <c r="G8" s="13">
        <f t="shared" si="1"/>
        <v>-3</v>
      </c>
      <c r="H8" s="24">
        <v>3</v>
      </c>
      <c r="I8" s="1"/>
      <c r="J8" s="24">
        <v>0</v>
      </c>
      <c r="K8" s="1"/>
    </row>
    <row r="9" spans="1:11" x14ac:dyDescent="0.25">
      <c r="A9" s="1">
        <v>109</v>
      </c>
      <c r="B9" s="18" t="s">
        <v>0</v>
      </c>
      <c r="C9" s="24">
        <v>0</v>
      </c>
      <c r="D9" s="24">
        <v>0</v>
      </c>
      <c r="E9" s="13">
        <f t="shared" si="0"/>
        <v>0</v>
      </c>
      <c r="F9" s="1"/>
      <c r="G9" s="13">
        <f t="shared" si="1"/>
        <v>0</v>
      </c>
      <c r="H9" s="24">
        <v>0</v>
      </c>
      <c r="I9" s="1"/>
      <c r="J9" s="24">
        <v>0</v>
      </c>
      <c r="K9" s="1"/>
    </row>
    <row r="10" spans="1:11" x14ac:dyDescent="0.25">
      <c r="A10" s="1">
        <v>111</v>
      </c>
      <c r="B10" s="18" t="s">
        <v>0</v>
      </c>
      <c r="C10" s="24">
        <v>4</v>
      </c>
      <c r="D10" s="24">
        <v>2</v>
      </c>
      <c r="E10" s="13">
        <f t="shared" si="0"/>
        <v>-2</v>
      </c>
      <c r="F10" s="1"/>
      <c r="G10" s="13">
        <f t="shared" si="1"/>
        <v>-2</v>
      </c>
      <c r="H10" s="24">
        <v>4</v>
      </c>
      <c r="I10" s="1"/>
      <c r="J10" s="24">
        <v>2</v>
      </c>
      <c r="K10" s="1"/>
    </row>
    <row r="11" spans="1:11" x14ac:dyDescent="0.25">
      <c r="A11" s="1">
        <v>112</v>
      </c>
      <c r="B11" s="18" t="s">
        <v>0</v>
      </c>
      <c r="C11" s="24">
        <v>1</v>
      </c>
      <c r="D11" s="24">
        <v>1</v>
      </c>
      <c r="E11" s="13">
        <f t="shared" si="0"/>
        <v>0</v>
      </c>
      <c r="F11" s="1"/>
      <c r="G11" s="13">
        <f t="shared" si="1"/>
        <v>0</v>
      </c>
      <c r="H11" s="24">
        <v>1</v>
      </c>
      <c r="I11" s="1"/>
      <c r="J11" s="24">
        <v>1</v>
      </c>
      <c r="K11" s="1"/>
    </row>
    <row r="12" spans="1:11" x14ac:dyDescent="0.25">
      <c r="A12" s="1">
        <v>113</v>
      </c>
      <c r="B12" s="18" t="s">
        <v>0</v>
      </c>
      <c r="C12" s="24">
        <v>0</v>
      </c>
      <c r="D12" s="24">
        <v>0</v>
      </c>
      <c r="E12" s="13">
        <f t="shared" si="0"/>
        <v>0</v>
      </c>
      <c r="F12" s="1"/>
      <c r="G12" s="13">
        <f t="shared" si="1"/>
        <v>0</v>
      </c>
      <c r="H12" s="24">
        <v>0</v>
      </c>
      <c r="I12" s="1"/>
      <c r="J12" s="24">
        <v>0</v>
      </c>
      <c r="K12" s="1"/>
    </row>
    <row r="13" spans="1:11" x14ac:dyDescent="0.25">
      <c r="A13" s="1">
        <v>115</v>
      </c>
      <c r="B13" s="18" t="s">
        <v>0</v>
      </c>
      <c r="C13" s="24">
        <v>5</v>
      </c>
      <c r="D13" s="24">
        <v>2</v>
      </c>
      <c r="E13" s="13">
        <f t="shared" si="0"/>
        <v>-3</v>
      </c>
      <c r="F13" s="1"/>
      <c r="G13" s="13">
        <f t="shared" si="1"/>
        <v>-3</v>
      </c>
      <c r="H13" s="24">
        <v>5</v>
      </c>
      <c r="I13" s="1"/>
      <c r="J13" s="24">
        <v>2</v>
      </c>
      <c r="K13" s="1"/>
    </row>
    <row r="14" spans="1:11" x14ac:dyDescent="0.25">
      <c r="A14" s="1">
        <v>118</v>
      </c>
      <c r="B14" s="18" t="s">
        <v>0</v>
      </c>
      <c r="C14" s="24">
        <v>1</v>
      </c>
      <c r="D14" s="24">
        <v>2</v>
      </c>
      <c r="E14" s="13">
        <f t="shared" si="0"/>
        <v>1</v>
      </c>
      <c r="F14" s="1"/>
      <c r="G14" s="13">
        <f t="shared" si="1"/>
        <v>1</v>
      </c>
      <c r="H14" s="24">
        <v>1</v>
      </c>
      <c r="I14" s="1"/>
      <c r="J14" s="24">
        <v>2</v>
      </c>
      <c r="K14" s="1"/>
    </row>
    <row r="15" spans="1:11" ht="15.75" thickBot="1" x14ac:dyDescent="0.3">
      <c r="A15" s="9">
        <v>119</v>
      </c>
      <c r="B15" s="19" t="s">
        <v>0</v>
      </c>
      <c r="C15" s="25">
        <v>2</v>
      </c>
      <c r="D15" s="25">
        <v>0</v>
      </c>
      <c r="E15" s="14">
        <f t="shared" si="0"/>
        <v>-2</v>
      </c>
      <c r="F15" s="9"/>
      <c r="G15" s="14">
        <f t="shared" si="1"/>
        <v>-2</v>
      </c>
      <c r="H15" s="25">
        <v>2</v>
      </c>
      <c r="I15" s="9"/>
      <c r="J15" s="25">
        <v>0</v>
      </c>
      <c r="K15" s="9"/>
    </row>
    <row r="16" spans="1:11" x14ac:dyDescent="0.25">
      <c r="A16" s="26">
        <v>210</v>
      </c>
      <c r="B16" s="27" t="s">
        <v>1</v>
      </c>
      <c r="C16" s="28">
        <v>1</v>
      </c>
      <c r="D16" s="28">
        <v>1</v>
      </c>
      <c r="E16" s="29">
        <f t="shared" si="0"/>
        <v>0</v>
      </c>
      <c r="F16" s="29">
        <f>E16</f>
        <v>0</v>
      </c>
      <c r="G16" s="26"/>
      <c r="H16" s="26"/>
      <c r="I16" s="28">
        <v>1</v>
      </c>
      <c r="J16" s="26"/>
      <c r="K16" s="28">
        <v>1</v>
      </c>
    </row>
    <row r="17" spans="1:11" x14ac:dyDescent="0.25">
      <c r="A17" s="1">
        <v>211</v>
      </c>
      <c r="B17" s="15" t="s">
        <v>1</v>
      </c>
      <c r="C17" s="24">
        <v>7</v>
      </c>
      <c r="D17" s="24">
        <v>8</v>
      </c>
      <c r="E17" s="13">
        <f t="shared" si="0"/>
        <v>1</v>
      </c>
      <c r="F17" s="13">
        <f>E17</f>
        <v>1</v>
      </c>
      <c r="G17" s="1"/>
      <c r="H17" s="1"/>
      <c r="I17" s="24">
        <v>7</v>
      </c>
      <c r="J17" s="1"/>
      <c r="K17" s="24">
        <v>8</v>
      </c>
    </row>
    <row r="18" spans="1:11" x14ac:dyDescent="0.25">
      <c r="A18" s="1">
        <v>212</v>
      </c>
      <c r="B18" s="15" t="s">
        <v>1</v>
      </c>
      <c r="C18" s="24">
        <v>10</v>
      </c>
      <c r="D18" s="24">
        <v>8</v>
      </c>
      <c r="E18" s="13">
        <f t="shared" si="0"/>
        <v>-2</v>
      </c>
      <c r="F18" s="13">
        <f t="shared" ref="F18:F22" si="2">E18</f>
        <v>-2</v>
      </c>
      <c r="G18" s="1"/>
      <c r="H18" s="1"/>
      <c r="I18" s="24">
        <v>10</v>
      </c>
      <c r="J18" s="1"/>
      <c r="K18" s="24">
        <v>8</v>
      </c>
    </row>
    <row r="19" spans="1:11" x14ac:dyDescent="0.25">
      <c r="A19" s="1">
        <v>213</v>
      </c>
      <c r="B19" s="15" t="s">
        <v>1</v>
      </c>
      <c r="C19" s="24">
        <v>7</v>
      </c>
      <c r="D19" s="24">
        <v>5</v>
      </c>
      <c r="E19" s="13">
        <f t="shared" si="0"/>
        <v>-2</v>
      </c>
      <c r="F19" s="13">
        <f t="shared" si="2"/>
        <v>-2</v>
      </c>
      <c r="G19" s="1"/>
      <c r="H19" s="1"/>
      <c r="I19" s="24">
        <v>7</v>
      </c>
      <c r="J19" s="1"/>
      <c r="K19" s="24">
        <v>5</v>
      </c>
    </row>
    <row r="20" spans="1:11" x14ac:dyDescent="0.25">
      <c r="A20" s="1">
        <v>214</v>
      </c>
      <c r="B20" s="15" t="s">
        <v>1</v>
      </c>
      <c r="C20" s="24">
        <v>7</v>
      </c>
      <c r="D20" s="24">
        <v>7</v>
      </c>
      <c r="E20" s="13">
        <f t="shared" si="0"/>
        <v>0</v>
      </c>
      <c r="F20" s="13">
        <f t="shared" si="2"/>
        <v>0</v>
      </c>
      <c r="G20" s="1"/>
      <c r="H20" s="1"/>
      <c r="I20" s="24">
        <v>7</v>
      </c>
      <c r="J20" s="1"/>
      <c r="K20" s="24">
        <v>7</v>
      </c>
    </row>
    <row r="21" spans="1:11" x14ac:dyDescent="0.25">
      <c r="A21" s="1">
        <v>215</v>
      </c>
      <c r="B21" s="15" t="s">
        <v>1</v>
      </c>
      <c r="C21" s="24">
        <v>7</v>
      </c>
      <c r="D21" s="24">
        <v>5</v>
      </c>
      <c r="E21" s="13">
        <f t="shared" si="0"/>
        <v>-2</v>
      </c>
      <c r="F21" s="13">
        <f t="shared" si="2"/>
        <v>-2</v>
      </c>
      <c r="G21" s="1"/>
      <c r="H21" s="1"/>
      <c r="I21" s="24">
        <v>7</v>
      </c>
      <c r="J21" s="1"/>
      <c r="K21" s="24">
        <v>5</v>
      </c>
    </row>
    <row r="22" spans="1:11" x14ac:dyDescent="0.25">
      <c r="A22" s="1">
        <v>216</v>
      </c>
      <c r="B22" s="15" t="s">
        <v>1</v>
      </c>
      <c r="C22" s="24">
        <v>16</v>
      </c>
      <c r="D22" s="24">
        <v>3</v>
      </c>
      <c r="E22" s="13">
        <f t="shared" si="0"/>
        <v>-13</v>
      </c>
      <c r="F22" s="13">
        <f t="shared" si="2"/>
        <v>-13</v>
      </c>
      <c r="G22" s="1"/>
      <c r="H22" s="1"/>
      <c r="I22" s="24">
        <v>16</v>
      </c>
      <c r="J22" s="1"/>
      <c r="K22" s="24">
        <v>3</v>
      </c>
    </row>
    <row r="23" spans="1:11" x14ac:dyDescent="0.25">
      <c r="A23" s="10" t="s">
        <v>6</v>
      </c>
      <c r="B23" s="10"/>
      <c r="C23" s="12">
        <f>AVERAGE(C3:C22)</f>
        <v>5.7</v>
      </c>
      <c r="D23" s="12">
        <f>AVERAGE(D3:D22)</f>
        <v>3.05</v>
      </c>
      <c r="E23" s="12">
        <f>AVERAGE(E3:E22)</f>
        <v>-2.65</v>
      </c>
      <c r="F23" s="31">
        <f>AVERAGE(F16:F22)</f>
        <v>-2.5714285714285716</v>
      </c>
      <c r="G23" s="32">
        <f>AVERAGE(G3:G15)</f>
        <v>-2.6923076923076925</v>
      </c>
      <c r="H23" s="32">
        <f>AVERAGE(H3:H15)</f>
        <v>4.5384615384615383</v>
      </c>
      <c r="I23" s="31">
        <f>AVERAGE(I16:I22)</f>
        <v>7.8571428571428568</v>
      </c>
      <c r="J23" s="32">
        <f>AVERAGE(J3:J15)</f>
        <v>1.8461538461538463</v>
      </c>
      <c r="K23" s="31">
        <f>AVERAGE(K16:K22)</f>
        <v>5.2857142857142856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7.8571428571428568</v>
      </c>
    </row>
    <row r="27" spans="1:11" x14ac:dyDescent="0.25">
      <c r="A27" s="37" t="s">
        <v>14</v>
      </c>
      <c r="B27" s="35">
        <f>F23</f>
        <v>-2.5714285714285716</v>
      </c>
    </row>
    <row r="28" spans="1:11" x14ac:dyDescent="0.25">
      <c r="A28" s="37" t="s">
        <v>78</v>
      </c>
      <c r="B28" s="35">
        <f>H23-I23</f>
        <v>-3.3186813186813184</v>
      </c>
    </row>
    <row r="29" spans="1:11" x14ac:dyDescent="0.25">
      <c r="A29" s="37" t="s">
        <v>79</v>
      </c>
      <c r="B29" s="35">
        <f>G23-F23</f>
        <v>-0.12087912087912089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D852-8EDC-4A56-A4DA-D22F394D1963}">
  <dimension ref="A1:K28"/>
  <sheetViews>
    <sheetView workbookViewId="0">
      <selection activeCell="J26" sqref="J26"/>
    </sheetView>
  </sheetViews>
  <sheetFormatPr defaultRowHeight="15" x14ac:dyDescent="0.25"/>
  <cols>
    <col min="1" max="1" width="23.7109375" customWidth="1"/>
    <col min="2" max="2" width="18.5703125" customWidth="1"/>
    <col min="3" max="3" width="31" customWidth="1"/>
    <col min="4" max="4" width="32.28515625" customWidth="1"/>
    <col min="5" max="5" width="25" customWidth="1"/>
    <col min="6" max="6" width="25.85546875" customWidth="1"/>
    <col min="7" max="7" width="31" customWidth="1"/>
    <col min="8" max="8" width="21.5703125" customWidth="1"/>
    <col min="9" max="9" width="17.28515625" customWidth="1"/>
    <col min="10" max="10" width="23.7109375" customWidth="1"/>
    <col min="11" max="11" width="20.28515625" customWidth="1"/>
  </cols>
  <sheetData>
    <row r="1" spans="1:11" ht="23.25" x14ac:dyDescent="0.35">
      <c r="A1" s="20" t="s">
        <v>32</v>
      </c>
      <c r="B1" s="9"/>
      <c r="C1" s="21"/>
      <c r="D1" t="s">
        <v>72</v>
      </c>
    </row>
    <row r="2" spans="1:11" x14ac:dyDescent="0.25">
      <c r="A2" s="10" t="s">
        <v>2</v>
      </c>
      <c r="B2" s="10" t="s">
        <v>3</v>
      </c>
      <c r="C2" s="10" t="s">
        <v>70</v>
      </c>
      <c r="D2" s="10" t="s">
        <v>71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4">
        <v>43</v>
      </c>
      <c r="D3" s="24">
        <v>37</v>
      </c>
      <c r="E3" s="13">
        <f>D3-C3</f>
        <v>-6</v>
      </c>
      <c r="F3" s="1"/>
      <c r="G3" s="13">
        <f>E3</f>
        <v>-6</v>
      </c>
      <c r="H3" s="24">
        <v>43</v>
      </c>
      <c r="I3" s="1"/>
      <c r="J3" s="24">
        <v>37</v>
      </c>
      <c r="K3" s="1"/>
    </row>
    <row r="4" spans="1:11" x14ac:dyDescent="0.25">
      <c r="A4" s="1">
        <v>102</v>
      </c>
      <c r="B4" s="18" t="s">
        <v>0</v>
      </c>
      <c r="C4" s="24">
        <v>55</v>
      </c>
      <c r="D4" s="24">
        <v>58</v>
      </c>
      <c r="E4" s="13">
        <f t="shared" ref="E4:E21" si="0">D4-C4</f>
        <v>3</v>
      </c>
      <c r="F4" s="1"/>
      <c r="G4" s="13">
        <f t="shared" ref="G4:G15" si="1">E4</f>
        <v>3</v>
      </c>
      <c r="H4" s="24">
        <v>55</v>
      </c>
      <c r="I4" s="1"/>
      <c r="J4" s="24">
        <v>58</v>
      </c>
      <c r="K4" s="1"/>
    </row>
    <row r="5" spans="1:11" x14ac:dyDescent="0.25">
      <c r="A5" s="1">
        <v>105</v>
      </c>
      <c r="B5" s="18" t="s">
        <v>0</v>
      </c>
      <c r="C5" s="24">
        <v>86</v>
      </c>
      <c r="D5" s="24">
        <v>51</v>
      </c>
      <c r="E5" s="13">
        <f t="shared" si="0"/>
        <v>-35</v>
      </c>
      <c r="F5" s="1"/>
      <c r="G5" s="13">
        <f t="shared" si="1"/>
        <v>-35</v>
      </c>
      <c r="H5" s="24">
        <v>86</v>
      </c>
      <c r="I5" s="1"/>
      <c r="J5" s="24">
        <v>51</v>
      </c>
      <c r="K5" s="1"/>
    </row>
    <row r="6" spans="1:11" x14ac:dyDescent="0.25">
      <c r="A6" s="1">
        <v>106</v>
      </c>
      <c r="B6" s="18" t="s">
        <v>0</v>
      </c>
      <c r="C6" s="24">
        <v>73</v>
      </c>
      <c r="D6" s="24">
        <v>85</v>
      </c>
      <c r="E6" s="13">
        <f t="shared" si="0"/>
        <v>12</v>
      </c>
      <c r="F6" s="1"/>
      <c r="G6" s="13">
        <f t="shared" si="1"/>
        <v>12</v>
      </c>
      <c r="H6" s="24">
        <v>73</v>
      </c>
      <c r="I6" s="1"/>
      <c r="J6" s="24">
        <v>85</v>
      </c>
      <c r="K6" s="1"/>
    </row>
    <row r="7" spans="1:11" x14ac:dyDescent="0.25">
      <c r="A7" s="1">
        <v>107</v>
      </c>
      <c r="B7" s="18" t="s">
        <v>0</v>
      </c>
      <c r="C7" s="24">
        <v>58</v>
      </c>
      <c r="D7" s="24">
        <v>57</v>
      </c>
      <c r="E7" s="13">
        <f t="shared" si="0"/>
        <v>-1</v>
      </c>
      <c r="F7" s="1"/>
      <c r="G7" s="13">
        <f t="shared" si="1"/>
        <v>-1</v>
      </c>
      <c r="H7" s="24">
        <v>58</v>
      </c>
      <c r="I7" s="1"/>
      <c r="J7" s="24">
        <v>57</v>
      </c>
      <c r="K7" s="1"/>
    </row>
    <row r="8" spans="1:11" x14ac:dyDescent="0.25">
      <c r="A8" s="1">
        <v>108</v>
      </c>
      <c r="B8" s="18" t="s">
        <v>0</v>
      </c>
      <c r="C8" s="24">
        <v>67</v>
      </c>
      <c r="D8" s="24">
        <v>78</v>
      </c>
      <c r="E8" s="13">
        <f t="shared" si="0"/>
        <v>11</v>
      </c>
      <c r="F8" s="1"/>
      <c r="G8" s="13">
        <f t="shared" si="1"/>
        <v>11</v>
      </c>
      <c r="H8" s="24">
        <v>67</v>
      </c>
      <c r="I8" s="1"/>
      <c r="J8" s="24">
        <v>78</v>
      </c>
      <c r="K8" s="1"/>
    </row>
    <row r="9" spans="1:11" x14ac:dyDescent="0.25">
      <c r="A9" s="1">
        <v>109</v>
      </c>
      <c r="B9" s="18" t="s">
        <v>0</v>
      </c>
      <c r="C9" s="24">
        <v>61</v>
      </c>
      <c r="D9" s="24">
        <v>74</v>
      </c>
      <c r="E9" s="13">
        <f t="shared" si="0"/>
        <v>13</v>
      </c>
      <c r="F9" s="1"/>
      <c r="G9" s="13">
        <f t="shared" si="1"/>
        <v>13</v>
      </c>
      <c r="H9" s="24">
        <v>61</v>
      </c>
      <c r="I9" s="1"/>
      <c r="J9" s="24">
        <v>74</v>
      </c>
      <c r="K9" s="1"/>
    </row>
    <row r="10" spans="1:11" x14ac:dyDescent="0.25">
      <c r="A10" s="1">
        <v>111</v>
      </c>
      <c r="B10" s="18" t="s">
        <v>0</v>
      </c>
      <c r="C10" s="24">
        <v>56</v>
      </c>
      <c r="D10" s="24">
        <v>26</v>
      </c>
      <c r="E10" s="13">
        <f t="shared" si="0"/>
        <v>-30</v>
      </c>
      <c r="F10" s="1"/>
      <c r="G10" s="13">
        <f t="shared" si="1"/>
        <v>-30</v>
      </c>
      <c r="H10" s="24">
        <v>56</v>
      </c>
      <c r="I10" s="1"/>
      <c r="J10" s="24">
        <v>26</v>
      </c>
      <c r="K10" s="1"/>
    </row>
    <row r="11" spans="1:11" x14ac:dyDescent="0.25">
      <c r="A11" s="1">
        <v>112</v>
      </c>
      <c r="B11" s="18" t="s">
        <v>0</v>
      </c>
      <c r="C11" s="24">
        <v>66</v>
      </c>
      <c r="D11" s="24">
        <v>74</v>
      </c>
      <c r="E11" s="13">
        <f t="shared" si="0"/>
        <v>8</v>
      </c>
      <c r="F11" s="1"/>
      <c r="G11" s="13">
        <f t="shared" si="1"/>
        <v>8</v>
      </c>
      <c r="H11" s="24">
        <v>66</v>
      </c>
      <c r="I11" s="1"/>
      <c r="J11" s="24">
        <v>74</v>
      </c>
      <c r="K11" s="1"/>
    </row>
    <row r="12" spans="1:11" x14ac:dyDescent="0.25">
      <c r="A12" s="1">
        <v>113</v>
      </c>
      <c r="B12" s="18" t="s">
        <v>0</v>
      </c>
      <c r="C12" s="24">
        <v>24</v>
      </c>
      <c r="D12" s="24">
        <v>24</v>
      </c>
      <c r="E12" s="13">
        <f t="shared" si="0"/>
        <v>0</v>
      </c>
      <c r="F12" s="1"/>
      <c r="G12" s="13">
        <f t="shared" si="1"/>
        <v>0</v>
      </c>
      <c r="H12" s="24">
        <v>24</v>
      </c>
      <c r="I12" s="1"/>
      <c r="J12" s="24">
        <v>24</v>
      </c>
      <c r="K12" s="1"/>
    </row>
    <row r="13" spans="1:11" x14ac:dyDescent="0.25">
      <c r="A13" s="1">
        <v>115</v>
      </c>
      <c r="B13" s="18" t="s">
        <v>0</v>
      </c>
      <c r="C13" s="24">
        <v>60</v>
      </c>
      <c r="D13" s="24">
        <v>78</v>
      </c>
      <c r="E13" s="13">
        <f t="shared" si="0"/>
        <v>18</v>
      </c>
      <c r="F13" s="1"/>
      <c r="G13" s="13">
        <f t="shared" si="1"/>
        <v>18</v>
      </c>
      <c r="H13" s="24">
        <v>60</v>
      </c>
      <c r="I13" s="1"/>
      <c r="J13" s="24">
        <v>78</v>
      </c>
      <c r="K13" s="1"/>
    </row>
    <row r="14" spans="1:11" x14ac:dyDescent="0.25">
      <c r="A14" s="1">
        <v>118</v>
      </c>
      <c r="B14" s="18" t="s">
        <v>0</v>
      </c>
      <c r="C14" s="24">
        <v>44</v>
      </c>
      <c r="D14" s="24">
        <v>44</v>
      </c>
      <c r="E14" s="13">
        <f t="shared" si="0"/>
        <v>0</v>
      </c>
      <c r="F14" s="1"/>
      <c r="G14" s="13">
        <f t="shared" si="1"/>
        <v>0</v>
      </c>
      <c r="H14" s="24">
        <v>44</v>
      </c>
      <c r="I14" s="1"/>
      <c r="J14" s="24">
        <v>44</v>
      </c>
      <c r="K14" s="1"/>
    </row>
    <row r="15" spans="1:11" x14ac:dyDescent="0.25">
      <c r="A15" s="1">
        <v>119</v>
      </c>
      <c r="B15" s="18" t="s">
        <v>0</v>
      </c>
      <c r="C15" s="24">
        <v>77</v>
      </c>
      <c r="D15" s="24">
        <v>78</v>
      </c>
      <c r="E15" s="13">
        <f t="shared" si="0"/>
        <v>1</v>
      </c>
      <c r="F15" s="1"/>
      <c r="G15" s="13">
        <f t="shared" si="1"/>
        <v>1</v>
      </c>
      <c r="H15" s="24">
        <v>77</v>
      </c>
      <c r="I15" s="1"/>
      <c r="J15" s="24">
        <v>78</v>
      </c>
      <c r="K15" s="1"/>
    </row>
    <row r="16" spans="1:11" x14ac:dyDescent="0.25">
      <c r="A16" s="1">
        <v>210</v>
      </c>
      <c r="B16" s="15" t="s">
        <v>1</v>
      </c>
      <c r="C16" s="24">
        <v>81</v>
      </c>
      <c r="D16" s="24">
        <v>83</v>
      </c>
      <c r="E16" s="13">
        <f t="shared" si="0"/>
        <v>2</v>
      </c>
      <c r="F16" s="13">
        <f>E16</f>
        <v>2</v>
      </c>
      <c r="G16" s="1"/>
      <c r="H16" s="1"/>
      <c r="I16" s="24">
        <v>81</v>
      </c>
      <c r="J16" s="1"/>
      <c r="K16" s="24">
        <v>83</v>
      </c>
    </row>
    <row r="17" spans="1:11" x14ac:dyDescent="0.25">
      <c r="A17" s="1">
        <v>212</v>
      </c>
      <c r="B17" s="15" t="s">
        <v>1</v>
      </c>
      <c r="C17" s="24">
        <v>35</v>
      </c>
      <c r="D17" s="24">
        <v>45</v>
      </c>
      <c r="E17" s="13">
        <f t="shared" si="0"/>
        <v>10</v>
      </c>
      <c r="F17" s="13">
        <f t="shared" ref="F17:F21" si="2">E17</f>
        <v>10</v>
      </c>
      <c r="G17" s="1"/>
      <c r="H17" s="1"/>
      <c r="I17" s="24">
        <v>35</v>
      </c>
      <c r="J17" s="1"/>
      <c r="K17" s="24">
        <v>45</v>
      </c>
    </row>
    <row r="18" spans="1:11" x14ac:dyDescent="0.25">
      <c r="A18" s="1">
        <v>213</v>
      </c>
      <c r="B18" s="15" t="s">
        <v>1</v>
      </c>
      <c r="C18" s="24">
        <v>70</v>
      </c>
      <c r="D18" s="24">
        <v>51</v>
      </c>
      <c r="E18" s="13">
        <f t="shared" si="0"/>
        <v>-19</v>
      </c>
      <c r="F18" s="13">
        <f t="shared" si="2"/>
        <v>-19</v>
      </c>
      <c r="G18" s="1"/>
      <c r="H18" s="1"/>
      <c r="I18" s="24">
        <v>70</v>
      </c>
      <c r="J18" s="1"/>
      <c r="K18" s="24">
        <v>51</v>
      </c>
    </row>
    <row r="19" spans="1:11" x14ac:dyDescent="0.25">
      <c r="A19" s="1">
        <v>214</v>
      </c>
      <c r="B19" s="15" t="s">
        <v>1</v>
      </c>
      <c r="C19" s="24">
        <v>48</v>
      </c>
      <c r="D19" s="24">
        <v>52</v>
      </c>
      <c r="E19" s="13">
        <f t="shared" si="0"/>
        <v>4</v>
      </c>
      <c r="F19" s="13">
        <f t="shared" si="2"/>
        <v>4</v>
      </c>
      <c r="G19" s="1"/>
      <c r="H19" s="1"/>
      <c r="I19" s="24">
        <v>48</v>
      </c>
      <c r="J19" s="1"/>
      <c r="K19" s="24">
        <v>52</v>
      </c>
    </row>
    <row r="20" spans="1:11" x14ac:dyDescent="0.25">
      <c r="A20" s="1">
        <v>215</v>
      </c>
      <c r="B20" s="15" t="s">
        <v>1</v>
      </c>
      <c r="C20" s="24">
        <v>54</v>
      </c>
      <c r="D20" s="24">
        <v>51</v>
      </c>
      <c r="E20" s="13">
        <f t="shared" si="0"/>
        <v>-3</v>
      </c>
      <c r="F20" s="13">
        <f t="shared" si="2"/>
        <v>-3</v>
      </c>
      <c r="G20" s="1"/>
      <c r="H20" s="1"/>
      <c r="I20" s="24">
        <v>54</v>
      </c>
      <c r="J20" s="1"/>
      <c r="K20" s="24">
        <v>51</v>
      </c>
    </row>
    <row r="21" spans="1:11" x14ac:dyDescent="0.25">
      <c r="A21" s="1">
        <v>216</v>
      </c>
      <c r="B21" s="15" t="s">
        <v>1</v>
      </c>
      <c r="C21" s="24">
        <v>60</v>
      </c>
      <c r="D21" s="24">
        <v>9</v>
      </c>
      <c r="E21" s="13">
        <f t="shared" si="0"/>
        <v>-51</v>
      </c>
      <c r="F21" s="13">
        <f t="shared" si="2"/>
        <v>-51</v>
      </c>
      <c r="G21" s="1"/>
      <c r="H21" s="1"/>
      <c r="I21" s="24">
        <v>60</v>
      </c>
      <c r="J21" s="1"/>
      <c r="K21" s="24">
        <v>9</v>
      </c>
    </row>
    <row r="22" spans="1:11" x14ac:dyDescent="0.25">
      <c r="A22" s="10" t="s">
        <v>6</v>
      </c>
      <c r="B22" s="10"/>
      <c r="C22" s="12">
        <f>AVERAGE(C3:C21)</f>
        <v>58.842105263157897</v>
      </c>
      <c r="D22" s="12">
        <f>AVERAGE(D3:D21)</f>
        <v>55.526315789473685</v>
      </c>
      <c r="E22" s="12">
        <f>AVERAGE(E3:E21)</f>
        <v>-3.3157894736842106</v>
      </c>
      <c r="F22" s="31">
        <f>AVERAGE(F16:F21)</f>
        <v>-9.5</v>
      </c>
      <c r="G22" s="32">
        <f>AVERAGE(G3:G15)</f>
        <v>-0.46153846153846156</v>
      </c>
      <c r="H22" s="32">
        <f>AVERAGE(H3:H15)</f>
        <v>59.230769230769234</v>
      </c>
      <c r="I22" s="31">
        <f>AVERAGE(I16:I21)</f>
        <v>58</v>
      </c>
      <c r="J22" s="32">
        <f>AVERAGE(J3:J15)</f>
        <v>58.769230769230766</v>
      </c>
      <c r="K22" s="31">
        <f>AVERAGE(K16:K21)</f>
        <v>48.5</v>
      </c>
    </row>
    <row r="24" spans="1:11" x14ac:dyDescent="0.25">
      <c r="A24" s="36" t="s">
        <v>76</v>
      </c>
      <c r="B24" s="1"/>
    </row>
    <row r="25" spans="1:11" x14ac:dyDescent="0.25">
      <c r="A25" s="37" t="s">
        <v>77</v>
      </c>
      <c r="B25" s="35">
        <f>I22</f>
        <v>58</v>
      </c>
    </row>
    <row r="26" spans="1:11" x14ac:dyDescent="0.25">
      <c r="A26" s="37" t="s">
        <v>14</v>
      </c>
      <c r="B26" s="35">
        <f>F22</f>
        <v>-9.5</v>
      </c>
    </row>
    <row r="27" spans="1:11" x14ac:dyDescent="0.25">
      <c r="A27" s="37" t="s">
        <v>78</v>
      </c>
      <c r="B27" s="35">
        <f>H22-I22</f>
        <v>1.2307692307692335</v>
      </c>
    </row>
    <row r="28" spans="1:11" x14ac:dyDescent="0.25">
      <c r="A28" s="37" t="s">
        <v>79</v>
      </c>
      <c r="B28" s="35">
        <f>G22-F22</f>
        <v>9.0384615384615383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0511-3A4B-458C-93AC-345EAAAAAF67}">
  <dimension ref="A1:K29"/>
  <sheetViews>
    <sheetView topLeftCell="A7" workbookViewId="0">
      <selection activeCell="B33" sqref="B33"/>
    </sheetView>
  </sheetViews>
  <sheetFormatPr defaultRowHeight="15" x14ac:dyDescent="0.25"/>
  <cols>
    <col min="1" max="1" width="23.7109375" customWidth="1"/>
    <col min="2" max="2" width="23.28515625" customWidth="1"/>
    <col min="3" max="3" width="19.85546875" customWidth="1"/>
    <col min="4" max="5" width="20.7109375" customWidth="1"/>
    <col min="6" max="6" width="28" customWidth="1"/>
    <col min="7" max="7" width="33.5703125" customWidth="1"/>
    <col min="8" max="8" width="21.140625" customWidth="1"/>
    <col min="9" max="9" width="15.5703125" customWidth="1"/>
    <col min="10" max="10" width="26.7109375" customWidth="1"/>
    <col min="11" max="11" width="21.140625" customWidth="1"/>
  </cols>
  <sheetData>
    <row r="1" spans="1:11" ht="23.25" x14ac:dyDescent="0.35">
      <c r="A1" s="20" t="s">
        <v>73</v>
      </c>
      <c r="B1" s="9"/>
      <c r="C1" s="21"/>
    </row>
    <row r="2" spans="1:11" x14ac:dyDescent="0.25">
      <c r="A2" s="10" t="s">
        <v>2</v>
      </c>
      <c r="B2" s="10" t="s">
        <v>3</v>
      </c>
      <c r="C2" s="10" t="s">
        <v>74</v>
      </c>
      <c r="D2" s="10" t="s">
        <v>75</v>
      </c>
      <c r="E2" s="10" t="s">
        <v>11</v>
      </c>
      <c r="F2" s="22" t="s">
        <v>56</v>
      </c>
      <c r="G2" s="23" t="s">
        <v>57</v>
      </c>
      <c r="H2" s="23" t="s">
        <v>7</v>
      </c>
      <c r="I2" s="22" t="s">
        <v>8</v>
      </c>
      <c r="J2" s="23" t="s">
        <v>9</v>
      </c>
      <c r="K2" s="22" t="s">
        <v>10</v>
      </c>
    </row>
    <row r="3" spans="1:11" x14ac:dyDescent="0.25">
      <c r="A3" s="1">
        <v>101</v>
      </c>
      <c r="B3" s="18" t="s">
        <v>0</v>
      </c>
      <c r="C3" s="2">
        <v>6</v>
      </c>
      <c r="D3" s="2">
        <v>7.7</v>
      </c>
      <c r="E3" s="13">
        <f>D3-C3</f>
        <v>1.7000000000000002</v>
      </c>
      <c r="F3" s="1"/>
      <c r="G3" s="13">
        <f>E3</f>
        <v>1.7000000000000002</v>
      </c>
      <c r="H3" s="2">
        <v>6</v>
      </c>
      <c r="I3" s="1"/>
      <c r="J3" s="2">
        <v>7.7</v>
      </c>
      <c r="K3" s="1"/>
    </row>
    <row r="4" spans="1:11" x14ac:dyDescent="0.25">
      <c r="A4" s="1">
        <v>102</v>
      </c>
      <c r="B4" s="18" t="s">
        <v>0</v>
      </c>
      <c r="C4" s="2">
        <v>4.7</v>
      </c>
      <c r="D4" s="2">
        <v>7.3</v>
      </c>
      <c r="E4" s="13">
        <f t="shared" ref="E4:E22" si="0">D4-C4</f>
        <v>2.5999999999999996</v>
      </c>
      <c r="F4" s="1"/>
      <c r="G4" s="13">
        <f t="shared" ref="G4:G15" si="1">E4</f>
        <v>2.5999999999999996</v>
      </c>
      <c r="H4" s="2">
        <v>4.7</v>
      </c>
      <c r="I4" s="1"/>
      <c r="J4" s="2">
        <v>7.3</v>
      </c>
      <c r="K4" s="1"/>
    </row>
    <row r="5" spans="1:11" x14ac:dyDescent="0.25">
      <c r="A5" s="1">
        <v>105</v>
      </c>
      <c r="B5" s="18" t="s">
        <v>0</v>
      </c>
      <c r="C5" s="2">
        <v>6.7</v>
      </c>
      <c r="D5" s="2">
        <v>6.7</v>
      </c>
      <c r="E5" s="13">
        <f t="shared" si="0"/>
        <v>0</v>
      </c>
      <c r="F5" s="1"/>
      <c r="G5" s="13">
        <f t="shared" si="1"/>
        <v>0</v>
      </c>
      <c r="H5" s="2">
        <v>6.7</v>
      </c>
      <c r="I5" s="1"/>
      <c r="J5" s="2">
        <v>6.7</v>
      </c>
      <c r="K5" s="1"/>
    </row>
    <row r="6" spans="1:11" x14ac:dyDescent="0.25">
      <c r="A6" s="1">
        <v>106</v>
      </c>
      <c r="B6" s="18" t="s">
        <v>0</v>
      </c>
      <c r="C6" s="2">
        <v>7.3</v>
      </c>
      <c r="D6" s="2">
        <v>8.6999999999999993</v>
      </c>
      <c r="E6" s="13">
        <f t="shared" si="0"/>
        <v>1.3999999999999995</v>
      </c>
      <c r="F6" s="1"/>
      <c r="G6" s="13">
        <f t="shared" si="1"/>
        <v>1.3999999999999995</v>
      </c>
      <c r="H6" s="2">
        <v>7.3</v>
      </c>
      <c r="I6" s="1"/>
      <c r="J6" s="2">
        <v>8.6999999999999993</v>
      </c>
      <c r="K6" s="1"/>
    </row>
    <row r="7" spans="1:11" x14ac:dyDescent="0.25">
      <c r="A7" s="1">
        <v>107</v>
      </c>
      <c r="B7" s="18" t="s">
        <v>0</v>
      </c>
      <c r="C7" s="2">
        <v>3.7</v>
      </c>
      <c r="D7" s="2">
        <v>5.7</v>
      </c>
      <c r="E7" s="13">
        <f t="shared" si="0"/>
        <v>2</v>
      </c>
      <c r="F7" s="1"/>
      <c r="G7" s="13">
        <f t="shared" si="1"/>
        <v>2</v>
      </c>
      <c r="H7" s="2">
        <v>3.7</v>
      </c>
      <c r="I7" s="1"/>
      <c r="J7" s="2">
        <v>5.7</v>
      </c>
      <c r="K7" s="1"/>
    </row>
    <row r="8" spans="1:11" x14ac:dyDescent="0.25">
      <c r="A8" s="1">
        <v>108</v>
      </c>
      <c r="B8" s="18" t="s">
        <v>0</v>
      </c>
      <c r="C8" s="2">
        <v>7.7</v>
      </c>
      <c r="D8" s="2">
        <v>7.3</v>
      </c>
      <c r="E8" s="13">
        <f t="shared" si="0"/>
        <v>-0.40000000000000036</v>
      </c>
      <c r="F8" s="1"/>
      <c r="G8" s="13">
        <f t="shared" si="1"/>
        <v>-0.40000000000000036</v>
      </c>
      <c r="H8" s="2">
        <v>7.7</v>
      </c>
      <c r="I8" s="1"/>
      <c r="J8" s="2">
        <v>7.3</v>
      </c>
      <c r="K8" s="1"/>
    </row>
    <row r="9" spans="1:11" x14ac:dyDescent="0.25">
      <c r="A9" s="1">
        <v>109</v>
      </c>
      <c r="B9" s="18" t="s">
        <v>0</v>
      </c>
      <c r="C9" s="2">
        <v>7.3</v>
      </c>
      <c r="D9" s="2">
        <v>7.3</v>
      </c>
      <c r="E9" s="13">
        <f t="shared" si="0"/>
        <v>0</v>
      </c>
      <c r="F9" s="1"/>
      <c r="G9" s="13">
        <f t="shared" si="1"/>
        <v>0</v>
      </c>
      <c r="H9" s="2">
        <v>7.3</v>
      </c>
      <c r="I9" s="1"/>
      <c r="J9" s="2">
        <v>7.3</v>
      </c>
      <c r="K9" s="1"/>
    </row>
    <row r="10" spans="1:11" x14ac:dyDescent="0.25">
      <c r="A10" s="1">
        <v>111</v>
      </c>
      <c r="B10" s="18" t="s">
        <v>0</v>
      </c>
      <c r="C10" s="2">
        <v>8.6999999999999993</v>
      </c>
      <c r="D10" s="2">
        <v>9</v>
      </c>
      <c r="E10" s="13">
        <f t="shared" si="0"/>
        <v>0.30000000000000071</v>
      </c>
      <c r="F10" s="1"/>
      <c r="G10" s="13">
        <f t="shared" si="1"/>
        <v>0.30000000000000071</v>
      </c>
      <c r="H10" s="2">
        <v>8.6999999999999993</v>
      </c>
      <c r="I10" s="1"/>
      <c r="J10" s="2">
        <v>9</v>
      </c>
      <c r="K10" s="1"/>
    </row>
    <row r="11" spans="1:11" x14ac:dyDescent="0.25">
      <c r="A11" s="1">
        <v>112</v>
      </c>
      <c r="B11" s="18" t="s">
        <v>0</v>
      </c>
      <c r="C11" s="2">
        <v>7.7</v>
      </c>
      <c r="D11" s="2">
        <v>8.6999999999999993</v>
      </c>
      <c r="E11" s="13">
        <f t="shared" si="0"/>
        <v>0.99999999999999911</v>
      </c>
      <c r="F11" s="1"/>
      <c r="G11" s="13">
        <f t="shared" si="1"/>
        <v>0.99999999999999911</v>
      </c>
      <c r="H11" s="2">
        <v>7.7</v>
      </c>
      <c r="I11" s="1"/>
      <c r="J11" s="2">
        <v>8.6999999999999993</v>
      </c>
      <c r="K11" s="1"/>
    </row>
    <row r="12" spans="1:11" x14ac:dyDescent="0.25">
      <c r="A12" s="1">
        <v>113</v>
      </c>
      <c r="B12" s="18" t="s">
        <v>0</v>
      </c>
      <c r="C12" s="2">
        <v>9.3000000000000007</v>
      </c>
      <c r="D12" s="2">
        <v>10</v>
      </c>
      <c r="E12" s="13">
        <f t="shared" si="0"/>
        <v>0.69999999999999929</v>
      </c>
      <c r="F12" s="1"/>
      <c r="G12" s="13">
        <f t="shared" si="1"/>
        <v>0.69999999999999929</v>
      </c>
      <c r="H12" s="2">
        <v>9.3000000000000007</v>
      </c>
      <c r="I12" s="1"/>
      <c r="J12" s="2">
        <v>10</v>
      </c>
      <c r="K12" s="1"/>
    </row>
    <row r="13" spans="1:11" x14ac:dyDescent="0.25">
      <c r="A13" s="1">
        <v>115</v>
      </c>
      <c r="B13" s="18" t="s">
        <v>0</v>
      </c>
      <c r="C13" s="2">
        <v>7</v>
      </c>
      <c r="D13" s="2">
        <v>8</v>
      </c>
      <c r="E13" s="13">
        <f t="shared" si="0"/>
        <v>1</v>
      </c>
      <c r="F13" s="1"/>
      <c r="G13" s="13">
        <f t="shared" si="1"/>
        <v>1</v>
      </c>
      <c r="H13" s="2">
        <v>7</v>
      </c>
      <c r="I13" s="1"/>
      <c r="J13" s="2">
        <v>8</v>
      </c>
      <c r="K13" s="1"/>
    </row>
    <row r="14" spans="1:11" x14ac:dyDescent="0.25">
      <c r="A14" s="1">
        <v>118</v>
      </c>
      <c r="B14" s="18" t="s">
        <v>0</v>
      </c>
      <c r="C14" s="2">
        <v>7.3</v>
      </c>
      <c r="D14" s="2">
        <v>8.6999999999999993</v>
      </c>
      <c r="E14" s="13">
        <f t="shared" si="0"/>
        <v>1.3999999999999995</v>
      </c>
      <c r="F14" s="1"/>
      <c r="G14" s="13">
        <f t="shared" si="1"/>
        <v>1.3999999999999995</v>
      </c>
      <c r="H14" s="2">
        <v>7.3</v>
      </c>
      <c r="I14" s="1"/>
      <c r="J14" s="2">
        <v>8.6999999999999993</v>
      </c>
      <c r="K14" s="1"/>
    </row>
    <row r="15" spans="1:11" ht="15.75" thickBot="1" x14ac:dyDescent="0.3">
      <c r="A15" s="9">
        <v>119</v>
      </c>
      <c r="B15" s="19" t="s">
        <v>0</v>
      </c>
      <c r="C15" s="33">
        <v>5.3</v>
      </c>
      <c r="D15" s="33">
        <v>7.3</v>
      </c>
      <c r="E15" s="14">
        <f t="shared" si="0"/>
        <v>2</v>
      </c>
      <c r="F15" s="9"/>
      <c r="G15" s="14">
        <f t="shared" si="1"/>
        <v>2</v>
      </c>
      <c r="H15" s="33">
        <v>5.3</v>
      </c>
      <c r="I15" s="9"/>
      <c r="J15" s="33">
        <v>7.3</v>
      </c>
      <c r="K15" s="9"/>
    </row>
    <row r="16" spans="1:11" ht="15.75" thickTop="1" x14ac:dyDescent="0.25">
      <c r="A16" s="38">
        <v>210</v>
      </c>
      <c r="B16" s="39" t="s">
        <v>1</v>
      </c>
      <c r="C16" s="40">
        <v>6.3</v>
      </c>
      <c r="D16" s="40">
        <v>7.7</v>
      </c>
      <c r="E16" s="41">
        <f t="shared" si="0"/>
        <v>1.4000000000000004</v>
      </c>
      <c r="F16" s="41">
        <f>E16</f>
        <v>1.4000000000000004</v>
      </c>
      <c r="G16" s="38"/>
      <c r="H16" s="38"/>
      <c r="I16" s="40">
        <v>6.3</v>
      </c>
      <c r="J16" s="38"/>
      <c r="K16" s="40">
        <v>7.7</v>
      </c>
    </row>
    <row r="17" spans="1:11" x14ac:dyDescent="0.25">
      <c r="A17" s="1">
        <v>211</v>
      </c>
      <c r="B17" s="15" t="s">
        <v>1</v>
      </c>
      <c r="C17" s="2">
        <v>4.7</v>
      </c>
      <c r="D17" s="2">
        <v>3.3</v>
      </c>
      <c r="E17" s="13">
        <f t="shared" si="0"/>
        <v>-1.4000000000000004</v>
      </c>
      <c r="F17" s="13">
        <f>E17</f>
        <v>-1.4000000000000004</v>
      </c>
      <c r="G17" s="1"/>
      <c r="H17" s="1"/>
      <c r="I17" s="2">
        <v>4.7</v>
      </c>
      <c r="J17" s="1"/>
      <c r="K17" s="2">
        <v>3.3</v>
      </c>
    </row>
    <row r="18" spans="1:11" x14ac:dyDescent="0.25">
      <c r="A18" s="1">
        <v>212</v>
      </c>
      <c r="B18" s="15" t="s">
        <v>1</v>
      </c>
      <c r="C18" s="2">
        <v>5.7</v>
      </c>
      <c r="D18" s="2">
        <v>6.7</v>
      </c>
      <c r="E18" s="13">
        <f t="shared" si="0"/>
        <v>1</v>
      </c>
      <c r="F18" s="13">
        <f t="shared" ref="F18:F22" si="2">E18</f>
        <v>1</v>
      </c>
      <c r="G18" s="1"/>
      <c r="H18" s="1"/>
      <c r="I18" s="2">
        <v>5.7</v>
      </c>
      <c r="J18" s="1"/>
      <c r="K18" s="2">
        <v>6.7</v>
      </c>
    </row>
    <row r="19" spans="1:11" x14ac:dyDescent="0.25">
      <c r="A19" s="1">
        <v>213</v>
      </c>
      <c r="B19" s="15" t="s">
        <v>1</v>
      </c>
      <c r="C19" s="2">
        <v>1.7</v>
      </c>
      <c r="D19" s="2">
        <v>3.3</v>
      </c>
      <c r="E19" s="13">
        <f t="shared" si="0"/>
        <v>1.5999999999999999</v>
      </c>
      <c r="F19" s="13">
        <f t="shared" si="2"/>
        <v>1.5999999999999999</v>
      </c>
      <c r="G19" s="1"/>
      <c r="H19" s="1"/>
      <c r="I19" s="2">
        <v>1.7</v>
      </c>
      <c r="J19" s="1"/>
      <c r="K19" s="2">
        <v>3.3</v>
      </c>
    </row>
    <row r="20" spans="1:11" x14ac:dyDescent="0.25">
      <c r="A20" s="1">
        <v>214</v>
      </c>
      <c r="B20" s="15" t="s">
        <v>1</v>
      </c>
      <c r="C20" s="2">
        <v>5</v>
      </c>
      <c r="D20" s="2">
        <v>4.7</v>
      </c>
      <c r="E20" s="13">
        <f t="shared" si="0"/>
        <v>-0.29999999999999982</v>
      </c>
      <c r="F20" s="13">
        <f t="shared" si="2"/>
        <v>-0.29999999999999982</v>
      </c>
      <c r="G20" s="1"/>
      <c r="H20" s="1"/>
      <c r="I20" s="2">
        <v>5</v>
      </c>
      <c r="J20" s="1"/>
      <c r="K20" s="2">
        <v>4.7</v>
      </c>
    </row>
    <row r="21" spans="1:11" x14ac:dyDescent="0.25">
      <c r="A21" s="1">
        <v>215</v>
      </c>
      <c r="B21" s="15" t="s">
        <v>1</v>
      </c>
      <c r="C21" s="2">
        <v>5.3</v>
      </c>
      <c r="D21" s="2">
        <v>5.7</v>
      </c>
      <c r="E21" s="13">
        <f t="shared" si="0"/>
        <v>0.40000000000000036</v>
      </c>
      <c r="F21" s="13">
        <f t="shared" si="2"/>
        <v>0.40000000000000036</v>
      </c>
      <c r="G21" s="1"/>
      <c r="H21" s="1"/>
      <c r="I21" s="2">
        <v>5.3</v>
      </c>
      <c r="J21" s="1"/>
      <c r="K21" s="2">
        <v>5.7</v>
      </c>
    </row>
    <row r="22" spans="1:11" x14ac:dyDescent="0.25">
      <c r="A22" s="1">
        <v>216</v>
      </c>
      <c r="B22" s="15" t="s">
        <v>1</v>
      </c>
      <c r="C22" s="2">
        <v>4.7</v>
      </c>
      <c r="D22" s="2">
        <v>5</v>
      </c>
      <c r="E22" s="13">
        <f t="shared" si="0"/>
        <v>0.29999999999999982</v>
      </c>
      <c r="F22" s="13">
        <f t="shared" si="2"/>
        <v>0.29999999999999982</v>
      </c>
      <c r="G22" s="1"/>
      <c r="H22" s="1"/>
      <c r="I22" s="2">
        <v>4.7</v>
      </c>
      <c r="J22" s="1"/>
      <c r="K22" s="2">
        <v>5</v>
      </c>
    </row>
    <row r="23" spans="1:11" x14ac:dyDescent="0.25">
      <c r="A23" s="10" t="s">
        <v>6</v>
      </c>
      <c r="B23" s="10"/>
      <c r="C23" s="12">
        <f>AVERAGE(C3:C22)</f>
        <v>6.1049999999999995</v>
      </c>
      <c r="D23" s="12">
        <f>AVERAGE(D3:D22)</f>
        <v>6.9399999999999995</v>
      </c>
      <c r="E23" s="12">
        <f>AVERAGE(E3:E22)</f>
        <v>0.83499999999999996</v>
      </c>
      <c r="F23" s="31">
        <f>AVERAGE(F16:F22)</f>
        <v>0.42857142857142855</v>
      </c>
      <c r="G23" s="32">
        <f>AVERAGE(G3:G15)</f>
        <v>1.0538461538461534</v>
      </c>
      <c r="H23" s="32">
        <f>AVERAGE(H3:H15)</f>
        <v>6.8230769230769219</v>
      </c>
      <c r="I23" s="31">
        <f>AVERAGE(I16:I22)</f>
        <v>4.7714285714285714</v>
      </c>
      <c r="J23" s="32">
        <f>AVERAGE(J3:J15)</f>
        <v>7.8769230769230765</v>
      </c>
      <c r="K23" s="31">
        <f>AVERAGE(K16:K22)</f>
        <v>5.2</v>
      </c>
    </row>
    <row r="25" spans="1:11" x14ac:dyDescent="0.25">
      <c r="A25" s="36" t="s">
        <v>76</v>
      </c>
      <c r="B25" s="1"/>
    </row>
    <row r="26" spans="1:11" x14ac:dyDescent="0.25">
      <c r="A26" s="37" t="s">
        <v>77</v>
      </c>
      <c r="B26" s="35">
        <f>I23</f>
        <v>4.7714285714285714</v>
      </c>
    </row>
    <row r="27" spans="1:11" x14ac:dyDescent="0.25">
      <c r="A27" s="37" t="s">
        <v>14</v>
      </c>
      <c r="B27" s="35">
        <f>F23</f>
        <v>0.42857142857142855</v>
      </c>
    </row>
    <row r="28" spans="1:11" x14ac:dyDescent="0.25">
      <c r="A28" s="37" t="s">
        <v>78</v>
      </c>
      <c r="B28" s="35">
        <f>H23-I23</f>
        <v>2.0516483516483506</v>
      </c>
    </row>
    <row r="29" spans="1:11" x14ac:dyDescent="0.25">
      <c r="A29" s="37" t="s">
        <v>79</v>
      </c>
      <c r="B29" s="35">
        <f>G23-F23</f>
        <v>0.62527472527472483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sf12pcs</vt:lpstr>
      <vt:lpstr>sf12mcs</vt:lpstr>
      <vt:lpstr>BREF_PHYS</vt:lpstr>
      <vt:lpstr>BREF_PSYCHOL</vt:lpstr>
      <vt:lpstr>BREF_SOCIAL</vt:lpstr>
      <vt:lpstr>BREF_ENVIR</vt:lpstr>
      <vt:lpstr>GAD_Score</vt:lpstr>
      <vt:lpstr>Self_Efficacy_E_SEE</vt:lpstr>
      <vt:lpstr>PERMA_Emotion</vt:lpstr>
      <vt:lpstr>PERMA_Engagement</vt:lpstr>
      <vt:lpstr>PERMA_Relationships</vt:lpstr>
      <vt:lpstr>PERMA_Meaning</vt:lpstr>
      <vt:lpstr>PERMA_Accomplishment</vt:lpstr>
      <vt:lpstr>PERMA_Health</vt:lpstr>
      <vt:lpstr>PERMA_Neg_Emotion</vt:lpstr>
      <vt:lpstr>PERMA_WellBeing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Haavisto</dc:creator>
  <cp:lastModifiedBy>Petri Haavisto</cp:lastModifiedBy>
  <dcterms:created xsi:type="dcterms:W3CDTF">2025-01-09T12:07:40Z</dcterms:created>
  <dcterms:modified xsi:type="dcterms:W3CDTF">2025-03-19T04:31:34Z</dcterms:modified>
</cp:coreProperties>
</file>