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ocuments\EAGLE\projects\Nano Bot V2\"/>
    </mc:Choice>
  </mc:AlternateContent>
  <xr:revisionPtr revIDLastSave="0" documentId="13_ncr:1_{646338C3-1CC5-4B77-84C8-EC54EC22735D}" xr6:coauthVersionLast="47" xr6:coauthVersionMax="47" xr10:uidLastSave="{00000000-0000-0000-0000-000000000000}"/>
  <bookViews>
    <workbookView xWindow="11709" yWindow="6094" windowWidth="16431" windowHeight="13003" xr2:uid="{2F029124-2C29-4A6F-B22D-5F0BA72D167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8" i="1" l="1"/>
  <c r="A69" i="1" s="1"/>
  <c r="A70" i="1" s="1"/>
  <c r="A71" i="1" s="1"/>
  <c r="A72" i="1" s="1"/>
  <c r="A73" i="1" s="1"/>
  <c r="A74" i="1" s="1"/>
  <c r="A75" i="1" s="1"/>
  <c r="A76" i="1" s="1"/>
  <c r="A77" i="1" s="1"/>
  <c r="A67" i="1"/>
  <c r="A66" i="1"/>
  <c r="A63" i="1"/>
  <c r="A64" i="1" s="1"/>
  <c r="A61" i="1"/>
  <c r="A62" i="1" s="1"/>
  <c r="H64" i="1"/>
  <c r="A52" i="1"/>
  <c r="A53" i="1" s="1"/>
  <c r="A54" i="1" s="1"/>
  <c r="A55" i="1" s="1"/>
  <c r="A56" i="1" s="1"/>
  <c r="A57" i="1" s="1"/>
  <c r="A58" i="1" s="1"/>
  <c r="A59" i="1" s="1"/>
  <c r="A60" i="1" s="1"/>
  <c r="A51" i="1"/>
  <c r="A50" i="1"/>
  <c r="H43" i="1"/>
  <c r="H7" i="1" l="1"/>
  <c r="H76" i="1"/>
  <c r="H77" i="1"/>
  <c r="H59" i="1"/>
  <c r="H60" i="1"/>
  <c r="H61" i="1"/>
  <c r="H62" i="1"/>
  <c r="H63" i="1"/>
  <c r="H66" i="1"/>
  <c r="H67" i="1"/>
  <c r="H68" i="1"/>
  <c r="H69" i="1"/>
  <c r="H70" i="1"/>
  <c r="H71" i="1"/>
  <c r="H72" i="1"/>
  <c r="H73" i="1"/>
  <c r="H74" i="1"/>
  <c r="H75" i="1"/>
  <c r="H37" i="1"/>
  <c r="H46" i="1"/>
  <c r="H47" i="1"/>
  <c r="H48" i="1"/>
  <c r="H50" i="1"/>
  <c r="H51" i="1"/>
  <c r="H52" i="1"/>
  <c r="H53" i="1"/>
  <c r="H54" i="1"/>
  <c r="H55" i="1"/>
  <c r="H56" i="1"/>
  <c r="H57" i="1"/>
  <c r="H58" i="1"/>
  <c r="H36" i="1"/>
  <c r="H38" i="1"/>
  <c r="H39" i="1"/>
  <c r="H40" i="1"/>
  <c r="H41" i="1"/>
  <c r="H42" i="1"/>
  <c r="H44" i="1"/>
  <c r="H45" i="1"/>
  <c r="H35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<sst xmlns="http://schemas.openxmlformats.org/spreadsheetml/2006/main" count="341" uniqueCount="279">
  <si>
    <t>Reihe</t>
  </si>
  <si>
    <t>Art</t>
  </si>
  <si>
    <t>Hersteller Bezeichnung</t>
  </si>
  <si>
    <t>LCSC Nummer</t>
  </si>
  <si>
    <t>Anzahl</t>
  </si>
  <si>
    <t>Preis pro Einheit</t>
  </si>
  <si>
    <t>Gesamt</t>
  </si>
  <si>
    <t>Link</t>
  </si>
  <si>
    <t>Hinweis</t>
  </si>
  <si>
    <t>U1</t>
  </si>
  <si>
    <t>Schaltplan Annotation(en)</t>
  </si>
  <si>
    <t>IC5</t>
  </si>
  <si>
    <t>LMBT3904DW1T1G</t>
  </si>
  <si>
    <t>C131781</t>
  </si>
  <si>
    <t>C969151</t>
  </si>
  <si>
    <t>CP2102N-A02-GQFN24R</t>
  </si>
  <si>
    <t>W25Q128JVPIQ</t>
  </si>
  <si>
    <t>C426989</t>
  </si>
  <si>
    <t>S3240000121040</t>
  </si>
  <si>
    <t>C129733</t>
  </si>
  <si>
    <t>ESP32-D0WDQ6</t>
  </si>
  <si>
    <t>1N4148WS</t>
  </si>
  <si>
    <t>C189208</t>
  </si>
  <si>
    <t>KLJ-7525-3627</t>
  </si>
  <si>
    <t>MMBT3904</t>
  </si>
  <si>
    <t>IC1</t>
  </si>
  <si>
    <t>TYPE-C-31-M-31</t>
  </si>
  <si>
    <t>C2760486</t>
  </si>
  <si>
    <t>F1</t>
  </si>
  <si>
    <t>TLC-NSMD150</t>
  </si>
  <si>
    <t>C261956</t>
  </si>
  <si>
    <t>SP0503BAHTG</t>
  </si>
  <si>
    <t>IC2</t>
  </si>
  <si>
    <t>AO3407A</t>
  </si>
  <si>
    <t>C194092</t>
  </si>
  <si>
    <t>SI2302DDS-T1-GE3</t>
  </si>
  <si>
    <t>D2</t>
  </si>
  <si>
    <t>BLM18PG121SN1D</t>
  </si>
  <si>
    <t>C14709</t>
  </si>
  <si>
    <t>IC4</t>
  </si>
  <si>
    <t>C347222</t>
  </si>
  <si>
    <t>AMS1117-3.3</t>
  </si>
  <si>
    <t>IC6</t>
  </si>
  <si>
    <t>IC7</t>
  </si>
  <si>
    <t>IC8</t>
  </si>
  <si>
    <t>IC11</t>
  </si>
  <si>
    <t>IC10</t>
  </si>
  <si>
    <t>J2</t>
  </si>
  <si>
    <t>10kΩ 0402</t>
  </si>
  <si>
    <t>2,2kΩ 0402</t>
  </si>
  <si>
    <t>20kΩ 0402</t>
  </si>
  <si>
    <t>5,1kΩ 0402</t>
  </si>
  <si>
    <t>1kΩ 0402</t>
  </si>
  <si>
    <t>100kΩ 0402</t>
  </si>
  <si>
    <t>75kΩ 0402</t>
  </si>
  <si>
    <t>22kΩ 0402</t>
  </si>
  <si>
    <t>33kΩ 0402</t>
  </si>
  <si>
    <t>330Ω 0402</t>
  </si>
  <si>
    <t>100pF 0402</t>
  </si>
  <si>
    <t>C29, C30</t>
  </si>
  <si>
    <t>12pF 0402</t>
  </si>
  <si>
    <t>3nF 0402</t>
  </si>
  <si>
    <t>10nF 0402</t>
  </si>
  <si>
    <t>5,6pF 0402</t>
  </si>
  <si>
    <t>X</t>
  </si>
  <si>
    <t>Nano Bot V2 Komponenten</t>
  </si>
  <si>
    <t>https://www.lcsc.com/product-detail/USB-Connectors_Korean-Hroparts-Elec-TYPE-C-31-M-31_C2760486.html</t>
  </si>
  <si>
    <t>USB Connector</t>
  </si>
  <si>
    <t>6V 1.5A 100A 3A 1206 Resettable Fuse</t>
  </si>
  <si>
    <t>https://www.lcsc.com/product-detail/Resettable-Fuses_span-style-background-color-ff0-TLC-span-Electronic-TLC-NSMD150_C261956.html</t>
  </si>
  <si>
    <t>D3</t>
  </si>
  <si>
    <t>D4</t>
  </si>
  <si>
    <t>SK53AFL-TP</t>
  </si>
  <si>
    <t>C780074</t>
  </si>
  <si>
    <t>30V 550mV@5A 5A DO-221AC Schottky Barrier Diode</t>
  </si>
  <si>
    <t>https://www.lcsc.com/product-detail/TVS_Littelfuse-SP0503BAHTG_C7074.html</t>
  </si>
  <si>
    <t>C7074</t>
  </si>
  <si>
    <t>ESD protection</t>
  </si>
  <si>
    <t>https://www.lcsc.com/product-detail/Linear-Voltage-Regulators-LDO_UMW-Youtai-Semiconductor-Co-Ltd-AMS1117-3-3_C347222.html</t>
  </si>
  <si>
    <t xml:space="preserve">Linear Voltage Regulators 1A 60dB@(120Hz) </t>
  </si>
  <si>
    <t>50mΩ ±25% 120Ω@100MHz 0603 Ferrite Beads ROHS</t>
  </si>
  <si>
    <t>https://www.lcsc.com/product-detail/Ferrite-Beads_Murata-Electronics-BLM18PG121SN1D_C14709.html</t>
  </si>
  <si>
    <t>AMS1117-5.0</t>
  </si>
  <si>
    <t>IC3</t>
  </si>
  <si>
    <t>https://www.lcsc.com/product-detail/Linear-Voltage-Regulators-LDO_Slkor-SLKORMICRO-Elec-AMS1117-5-0_C473812.html</t>
  </si>
  <si>
    <t>C473812</t>
  </si>
  <si>
    <t>1.4A Fixed 5V~5V Positive 18V SOT-223 Linear Voltage Regulators (LDO) ROHS</t>
  </si>
  <si>
    <t>SS34A</t>
  </si>
  <si>
    <t>https://www.lcsc.com/product-detail/Schottky-Barrier-Diodes-SBD_Guangdong-Hottech-SS34A_C2886580.html</t>
  </si>
  <si>
    <t>C2886580</t>
  </si>
  <si>
    <t>40V Single 500mV@3A 3A SMA(DO-214AC) Schottky Barrier Diodes (SBD) ROHS</t>
  </si>
  <si>
    <t>LM2576S-5.0</t>
  </si>
  <si>
    <t>https://www.lcsc.com/product-detail/DC-DC-Converters_Minos-LM2576S-5-0_C2920854.html</t>
  </si>
  <si>
    <t>C2920854</t>
  </si>
  <si>
    <t>TO-263-5 DC-DC Converters ROHS</t>
  </si>
  <si>
    <t>UUD1C151MCL1GS</t>
  </si>
  <si>
    <t>C5, C8</t>
  </si>
  <si>
    <t>150uF 16V ±20% SMD,D6.3xL7.7mm Aluminum Electrolytic Capacitors - SMD ROHS</t>
  </si>
  <si>
    <t>C445270</t>
  </si>
  <si>
    <t>https://www.lcsc.com/product-detail/Aluminum-Electrolytic-Capacitors-SMD_Nichicon-UUD1C151MCL1GS_C445270.html</t>
  </si>
  <si>
    <t>L1</t>
  </si>
  <si>
    <t>SLF12575T-101M1R9-PF</t>
  </si>
  <si>
    <t>1.9A 100uH ±20% SMD,12.5x12.5mm Power Inductors ROHS</t>
  </si>
  <si>
    <t>C81470</t>
  </si>
  <si>
    <t>https://www.lcsc.com/product-detail/Power-Inductors_TDK-SLF12575T-101M1R9-PF_C81470.html</t>
  </si>
  <si>
    <t>TCA9548APWR</t>
  </si>
  <si>
    <t>C130026</t>
  </si>
  <si>
    <t>TSSOP-24 Signal Switches / Encoders &amp; Decoders / Multiplexers ROHS</t>
  </si>
  <si>
    <t>https://www.lcsc.com/product-detail/Signal-Switches-Encoders-Decoders-Multiplexers_Texas-Instruments-TCA9548APWR_C130026.html</t>
  </si>
  <si>
    <t>https://www.lcsc.com/product-detail/USB-ICs_SILICON-LABS-CP2102N-A02-GQFN24R_C969151.html</t>
  </si>
  <si>
    <t>QFN-24-EP(4x4) USB ICs ROHS</t>
  </si>
  <si>
    <t>40V 150mW 100@10mA,1V 200mA 2 NPN SC-88 Bipolar Transistors - BJT ROHS</t>
  </si>
  <si>
    <t>https://www.lcsc.com/product-detail/Bipolar-Transistors-BJT_LRC-LMBT3904DW1T1G_C131781.html</t>
  </si>
  <si>
    <t>CD74HC4067SM96</t>
  </si>
  <si>
    <t>C98457</t>
  </si>
  <si>
    <t>SSOP-24-208mil Analog Switches / Multiplexers ROHS</t>
  </si>
  <si>
    <t>https://www.lcsc.com/product-detail/Analog-Switches-Multiplexers_Texas-Instruments-CD74HC4067SM96_C98457.html</t>
  </si>
  <si>
    <t>https://www.lcsc.com/product-detail/NOR-FLASH_Winbond-Elec-W25Q128JVPIQ_C2803379.html</t>
  </si>
  <si>
    <t>C2803379</t>
  </si>
  <si>
    <t>WSON-8-EP(5x6) NOR FLASH ROHS</t>
  </si>
  <si>
    <t>5-1814832-2</t>
  </si>
  <si>
    <t>J1</t>
  </si>
  <si>
    <t>https://www.lcsc.com/product-detail/RF-Connectors-Coaxial-Connectors_TE-Connectivity-5-1814832-2_C482015.html</t>
  </si>
  <si>
    <t>C482015</t>
  </si>
  <si>
    <t>1 Inner bore SMA Board Edge Positive foot 6GHz -65℃~+165℃ 50Ω 6.35mm Plugin RF Connectors / Coaxial Connectors ROHS</t>
  </si>
  <si>
    <t>IC9</t>
  </si>
  <si>
    <t>https://www.lcsc.com/product-detail/RF-Transceiver-ICs_Espressif-Systems-ESP32-D0WDQ6_C129733.html</t>
  </si>
  <si>
    <t>QFN-48-EP(6x6) RF Transceiver ICs ROHS</t>
  </si>
  <si>
    <t>L2</t>
  </si>
  <si>
    <t>https://www.lcsc.com/product-detail/Crystals_JGHC-S3240000121040_C426989.html</t>
  </si>
  <si>
    <t>40MHz 12pF ±10ppm SMD3225-4P Crystals ROHS</t>
  </si>
  <si>
    <t>Q1, Q2, Q3, Q4, Q5, Q6, Q8, Q9</t>
  </si>
  <si>
    <t>C100090</t>
  </si>
  <si>
    <t>20mA NPN 30V 100nA 940nm 0805 Phototransistors ROHS</t>
  </si>
  <si>
    <t>PT17-21C/L41/TR8</t>
  </si>
  <si>
    <t>https://www.lcsc.com/product-detail/Phototransistors_Everlight-Elec-PT17-21C-L41-TR8_C100090.html</t>
  </si>
  <si>
    <t>U2, U3</t>
  </si>
  <si>
    <t>TCS34725FN</t>
  </si>
  <si>
    <t>C2649487</t>
  </si>
  <si>
    <t>Ambient Light Sensors ROHS</t>
  </si>
  <si>
    <t>https://www.lcsc.com/product-detail/Ambient-Light-Sensors_Advanced-Monolithic-Systems-TCS34725FN_C2649487.html</t>
  </si>
  <si>
    <t>https://www.lcsc.com/product-detail/MOSFETs_Vishay-Intertech-SI2302DDS-T1-GE3_C194092.html</t>
  </si>
  <si>
    <t>20V 2.9A 57mΩ@4.5V,3.6A 710mW N Channel SOT-23 MOSFETs ROHS</t>
  </si>
  <si>
    <t>LED1, LED2</t>
  </si>
  <si>
    <t>BZ-C0805-W2-E1</t>
  </si>
  <si>
    <t>2600K~3200K 正贴 White light 80mW 0805 Light Emitting Diodes (LED) ROHS</t>
  </si>
  <si>
    <t>C2833071</t>
  </si>
  <si>
    <t>https://www.lcsc.com/product-detail/Light-Emitting-Diodes-LED_baizou-BZ-C0805-W2-E1_C2833071.html</t>
  </si>
  <si>
    <t>TB6612FNG,C,8,EL</t>
  </si>
  <si>
    <t>C141517</t>
  </si>
  <si>
    <t>1A Brush DC Motor 2.7V~5.5V Parallel SSOP-24 Motor Driver ICs ROHS</t>
  </si>
  <si>
    <t>https://www.lcsc.com/product-detail/Motor-Driver-ICs_TOSHIBA-TB6612FNG-C-8-EL_C141517.html</t>
  </si>
  <si>
    <t>C24112</t>
  </si>
  <si>
    <t>MPU-6050</t>
  </si>
  <si>
    <t>QFN-24-EP(4x4) Attitude Sensor/Gyroscope ROHS</t>
  </si>
  <si>
    <t>https://www.lcsc.com/product-detail/Attitude-Sensor-Gyroscope_TDK-InvenSense-MPU-6050_C24112.html</t>
  </si>
  <si>
    <t>FL1, FL2</t>
  </si>
  <si>
    <t>RGB1, RGB2</t>
  </si>
  <si>
    <t>RE1</t>
  </si>
  <si>
    <t>PEC12R-4120F-S0012</t>
  </si>
  <si>
    <t>https://www.lcsc.com/product-detail/Rotary-Encoders_BOURNS-PEC12R-4120F-S0012_C143801.html</t>
  </si>
  <si>
    <t>C143801</t>
  </si>
  <si>
    <t>Plugin Rotary Encoders ROHS</t>
  </si>
  <si>
    <t>LS1</t>
  </si>
  <si>
    <t>https://www.lcsc.com/product-detail/Buzzers_KELIKING-KLJ-7525-3627_C189208.html</t>
  </si>
  <si>
    <t>Externally Driven 85dB@3.6V,10cm Magnetic 3.6V 2731Hz SMD,7.5x7.5mm Buzzers ROHS</t>
  </si>
  <si>
    <t>https://www.lcsc.com/product-detail/Switching-Diode_JSMSEMI-1N4148WS_C917117.html</t>
  </si>
  <si>
    <t>C917117</t>
  </si>
  <si>
    <t>100V 400mW Single 1.25V@150mA 8ns 300mA SOD-323 Switching Diode ROHS</t>
  </si>
  <si>
    <t>https://www.lcsc.com/product-detail/Bipolar-Transistors-BJT_Guangdong-Hottech-MMBT3904_C181119.html</t>
  </si>
  <si>
    <t>C181119</t>
  </si>
  <si>
    <t>40V 200mW 100@10mA,1V 200mA NPN SOT-23 Bipolar Transistors - BJT ROHS</t>
  </si>
  <si>
    <t>IC13, IC15</t>
  </si>
  <si>
    <t>74HC595PW,118</t>
  </si>
  <si>
    <t>C5948</t>
  </si>
  <si>
    <t>2V~6V 串行至串行或并行 TSSOP-16 Shifting Register ROHS</t>
  </si>
  <si>
    <t>https://www.lcsc.com/product-detail/Shifting-Register_Nexperia-74HC595PW-118_C5948.html</t>
  </si>
  <si>
    <t>Q11</t>
  </si>
  <si>
    <t>IRF7416TRPBF</t>
  </si>
  <si>
    <t>https://www.lcsc.com/product-detail/MOSFETs_TECH-PUBLIC-IRF7416TRPBF_C5350823.html</t>
  </si>
  <si>
    <t>C5350823</t>
  </si>
  <si>
    <t>SOP-8 MOSFETs ROHS</t>
  </si>
  <si>
    <t>S1</t>
  </si>
  <si>
    <t>B3S-1002P</t>
  </si>
  <si>
    <t>C271751</t>
  </si>
  <si>
    <t>50mA SPST 24V SMD-4P,6x6.6mm Tactile Switches ROHS</t>
  </si>
  <si>
    <t>https://www.lcsc.com/product-detail/Tactile-Switches_Omron-Electronics-B3S-1002P_C271751.html</t>
  </si>
  <si>
    <t>Q10, Q13</t>
  </si>
  <si>
    <t>IC14</t>
  </si>
  <si>
    <t>MP1584EN-LF-Z</t>
  </si>
  <si>
    <t>L3</t>
  </si>
  <si>
    <t>https://www.lcsc.com/product-detail/Inductors-SMD_KOHERelec-MDA7050-4R7M_C2847541.html</t>
  </si>
  <si>
    <t>C2847541</t>
  </si>
  <si>
    <t>MDA7050-4R7M</t>
  </si>
  <si>
    <t>8.8A 4.7uH ±20% 8.8A 20.8mΩ SMD,6.6x7.3mm Inductors (SMD) ROHS</t>
  </si>
  <si>
    <t>LED3, LED4, LED5, LED6, LED7, LED8</t>
  </si>
  <si>
    <t>SZYY0603W</t>
  </si>
  <si>
    <t>C434422</t>
  </si>
  <si>
    <t>White light 100mW 0603 Light Emitting Diodes (LED) ROHS</t>
  </si>
  <si>
    <t>https://www.lcsc.com/product-detail/Light-Emitting-Diodes-LED_Yongyu-Photoelectric-SZYY0603W_C434422.html</t>
  </si>
  <si>
    <t>Q14, Q15</t>
  </si>
  <si>
    <t>C2926140</t>
  </si>
  <si>
    <t>FSS2302S</t>
  </si>
  <si>
    <t>20V 2.5A 1000mW 55mΩ@4.5V,3.6A N Channel SOT-23 MOSFETs ROHS</t>
  </si>
  <si>
    <t>https://www.lcsc.com/product-detail/MOSFETs_FOSAN-FSS2302S_C2926140.html</t>
  </si>
  <si>
    <t>IC16, IC17</t>
  </si>
  <si>
    <t>HY2213-BB3A</t>
  </si>
  <si>
    <t>https://www.lcsc.com/product-detail/Battery-Management-ICs_HYCON-Tech-HY2213-BB3A_C113632.html</t>
  </si>
  <si>
    <t>C113632</t>
  </si>
  <si>
    <t>SOT-23-6 Battery Management ICs ROHS</t>
  </si>
  <si>
    <t>https://www.lcsc.com/product-detail/Power-Connectors_Changzhou-Amass-Elec-XT30U-M_C99101.html</t>
  </si>
  <si>
    <t>C99101</t>
  </si>
  <si>
    <t>XT30U-M</t>
  </si>
  <si>
    <t>Power Connectors ROHS</t>
  </si>
  <si>
    <t>AO4406AL</t>
  </si>
  <si>
    <t>Q18, Q20, Q19</t>
  </si>
  <si>
    <t>https://www.lcsc.com/product-detail/MOSFETs_Alpha-Omega-Semicon-AO4406AL_C35349.html</t>
  </si>
  <si>
    <t>C35349</t>
  </si>
  <si>
    <t>30V 13A 3.1W 11.5mΩ@10V,12A N Channel SOIC-8 MOSFETs ROHS</t>
  </si>
  <si>
    <t>IC19</t>
  </si>
  <si>
    <t>HY2120-CB</t>
  </si>
  <si>
    <t>https://www.lcsc.com/product-detail/Battery-Management-ICs_HYCON-Tech-HY2120-CB_C116509.html</t>
  </si>
  <si>
    <t>C116509</t>
  </si>
  <si>
    <t>Q7, Q12, Q16, Q21</t>
  </si>
  <si>
    <t>Q17</t>
  </si>
  <si>
    <t>https://www.lcsc.com/product-detail/MOSFETs_MSKSEMI-AO3407A_C5379096.html</t>
  </si>
  <si>
    <t>C5379096</t>
  </si>
  <si>
    <t>SOT-23-3L MOSFETs ROHS</t>
  </si>
  <si>
    <t>LQH5BPB100MT0L</t>
  </si>
  <si>
    <t>https://www.lcsc.com/product-detail/Inductors-SMD_Murata-Electronics-LQH5BPB100MT0L_C521243.html</t>
  </si>
  <si>
    <t>C521243</t>
  </si>
  <si>
    <t>L4</t>
  </si>
  <si>
    <t>1.6A 10uH ±20% 2A 106mΩ SMD,5x5mm Inductors (SMD) ROHS</t>
  </si>
  <si>
    <t>D1, D5, D6</t>
  </si>
  <si>
    <t>IC18</t>
  </si>
  <si>
    <t>CN3302</t>
  </si>
  <si>
    <t>C559039</t>
  </si>
  <si>
    <t>https://www.lcsc.com/product-detail/Battery-Management-ICs_ShangHai-Consonance-Elec-CN3302_C559039.html</t>
  </si>
  <si>
    <t>SOP-8 Battery Management ICs ROHS</t>
  </si>
  <si>
    <t>LED9</t>
  </si>
  <si>
    <t>red led 0603</t>
  </si>
  <si>
    <t>Resistors</t>
  </si>
  <si>
    <t>R7</t>
  </si>
  <si>
    <t>R6</t>
  </si>
  <si>
    <t>R12</t>
  </si>
  <si>
    <t>R1, R2, R14, R15, R18, R21, R22, R24, R27</t>
  </si>
  <si>
    <t>100Ω 0402</t>
  </si>
  <si>
    <t>R30</t>
  </si>
  <si>
    <t>390kΩ 0402</t>
  </si>
  <si>
    <t>R9, R11, R4, R5, R10, R8, R13, R19, R16, R20, R17, R31, R32, R40, R41, R42, R50</t>
  </si>
  <si>
    <t>R53</t>
  </si>
  <si>
    <t>R23, R26, R57, R58, R59, R60, R63, R65, R55, R56</t>
  </si>
  <si>
    <t>R61, R62</t>
  </si>
  <si>
    <t>62Ω 2512</t>
  </si>
  <si>
    <t>R76, R77</t>
  </si>
  <si>
    <t>R74</t>
  </si>
  <si>
    <t>64,9kΩ 0402</t>
  </si>
  <si>
    <t>R25, R39, R48, R49, R51, R52, R64, R70, R73</t>
  </si>
  <si>
    <t>R28, R47, R54, R46, R43, R44, R45, R66, R72, R68, R75</t>
  </si>
  <si>
    <t>R69</t>
  </si>
  <si>
    <t>0,1Ω 2512</t>
  </si>
  <si>
    <t>R3, R29, R33, R35, R37, R34, R36, R38, R71, R67</t>
  </si>
  <si>
    <t>Capacitors</t>
  </si>
  <si>
    <t>4,7uF 0603 16V</t>
  </si>
  <si>
    <t>10uF 0603 16V</t>
  </si>
  <si>
    <t>C1, C2</t>
  </si>
  <si>
    <t>4,7uF 0402 6,3V</t>
  </si>
  <si>
    <t>C13, C14</t>
  </si>
  <si>
    <t>C27</t>
  </si>
  <si>
    <t>C23</t>
  </si>
  <si>
    <t>C24, C25</t>
  </si>
  <si>
    <t>270pF 0420</t>
  </si>
  <si>
    <t>1uF 0402 16V</t>
  </si>
  <si>
    <t>C26, C37, C45, C46</t>
  </si>
  <si>
    <t>C21, C31, C39, C33, C34, C36, C40, C41, C42, C43, C44</t>
  </si>
  <si>
    <t>0,1uF 0402 16V</t>
  </si>
  <si>
    <t>C16, C48</t>
  </si>
  <si>
    <t>C11, C12, C28, C22, C17, C19, C18, C20, C32, C35, C49, C53, C50, C54, C55, C59, C60</t>
  </si>
  <si>
    <t>C4, C7, C15, C6, C9, C3, C15, C38, C47, C51, C52, C62, C56, C57, C58, C61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</si>
</sst>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00\ [$€-407]_-;\-* #,##0.0000\ [$€-407]_-;_-* &quot;-&quot;??\ [$€-407]_-;_-@_-"/>
    <numFmt numFmtId="165" formatCode="_-* #,##0.0000\ &quot;€&quot;_-;\-* #,##0.00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2" fillId="0" borderId="0" xfId="2" applyAlignment="1">
      <alignment horizontal="left"/>
    </xf>
    <xf numFmtId="164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0" xfId="3" applyFill="1" applyAlignment="1">
      <alignment horizontal="center"/>
    </xf>
    <xf numFmtId="165" fontId="4" fillId="0" borderId="0" xfId="3" applyNumberFormat="1" applyFill="1" applyAlignment="1">
      <alignment horizontal="center"/>
    </xf>
    <xf numFmtId="0" fontId="4" fillId="0" borderId="0" xfId="3" applyFill="1"/>
    <xf numFmtId="0" fontId="6" fillId="0" borderId="0" xfId="3" applyFont="1" applyFill="1" applyAlignment="1">
      <alignment horizontal="center"/>
    </xf>
    <xf numFmtId="165" fontId="6" fillId="0" borderId="0" xfId="3" applyNumberFormat="1" applyFont="1" applyFill="1" applyAlignment="1">
      <alignment horizontal="center"/>
    </xf>
    <xf numFmtId="164" fontId="6" fillId="0" borderId="0" xfId="1" applyNumberFormat="1" applyFont="1" applyAlignment="1">
      <alignment horizontal="center"/>
    </xf>
    <xf numFmtId="0" fontId="2" fillId="0" borderId="0" xfId="2" applyFill="1"/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165" fontId="0" fillId="0" borderId="0" xfId="1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vertical="center" wrapText="1"/>
    </xf>
    <xf numFmtId="165" fontId="0" fillId="3" borderId="0" xfId="1" applyNumberFormat="1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0" fontId="2" fillId="3" borderId="0" xfId="2" applyFill="1"/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</cellXfs>
  <cellStyles count="4">
    <cellStyle name="Akzent1" xfId="3" builtinId="29"/>
    <cellStyle name="Link" xfId="2" builtinId="8"/>
    <cellStyle name="Standard" xfId="0" builtinId="0"/>
    <cellStyle name="Währung" xfId="1" builtinId="4"/>
  </cellStyles>
  <dxfs count="10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0\ [$€-407]_-;\-* #,##0.0000\ [$€-407]_-;_-* &quot;-&quot;??\ [$€-407]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000\ &quot;€&quot;_-;\-* #,##0.0000\ &quot;€&quot;_-;_-* &quot;-&quot;??\ &quot;€&quot;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2BEEE1-6ACB-4E2C-802C-8C4484606E06}" name="Tabelle1" displayName="Tabelle1" ref="A4:J77" totalsRowShown="0" headerRowDxfId="9">
  <autoFilter ref="A4:J77" xr:uid="{F82BEEE1-6ACB-4E2C-802C-8C4484606E06}"/>
  <tableColumns count="10">
    <tableColumn id="1" xr3:uid="{6CBCF315-56C6-4D0B-9817-EE4B1911D172}" name="Reihe" dataDxfId="8">
      <calculatedColumnFormula>A4+1</calculatedColumnFormula>
    </tableColumn>
    <tableColumn id="2" xr3:uid="{EC7B66BD-907A-48FA-B476-FE2A5E4AA23C}" name="Schaltplan Annotation(en)" dataDxfId="7"/>
    <tableColumn id="3" xr3:uid="{E55F05AB-ECB6-451F-9314-FA95D8864552}" name="Art" dataDxfId="6"/>
    <tableColumn id="4" xr3:uid="{08CE168A-0DBC-4F75-BA21-AF07205E8FFA}" name="Hersteller Bezeichnung" dataDxfId="5"/>
    <tableColumn id="5" xr3:uid="{3E98A115-5B9C-46C3-A34E-D5221142A270}" name="LCSC Nummer" dataDxfId="4"/>
    <tableColumn id="6" xr3:uid="{2A905D08-4149-4926-B425-9F91E931B696}" name="Anzahl" dataDxfId="3"/>
    <tableColumn id="7" xr3:uid="{181F681D-0E7A-4D2F-9ED4-B54EEC16C95B}" name="Preis pro Einheit" dataDxfId="2" dataCellStyle="Währung"/>
    <tableColumn id="8" xr3:uid="{F3441DC9-1C17-4A8D-880F-00651A304BC0}" name="Gesamt" dataDxfId="1" dataCellStyle="Währung">
      <calculatedColumnFormula>G5*F5</calculatedColumnFormula>
    </tableColumn>
    <tableColumn id="9" xr3:uid="{A16C34DB-01CF-43B8-AEA8-838014241FE9}" name="Hinweis" dataDxfId="0"/>
    <tableColumn id="10" xr3:uid="{E07C1E56-29FC-4734-A66B-5959DD291438}" name="Link" dataCellStyl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csc.com/product-detail/MOSFETs_FOSAN-FSS2302S_C2926140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lcsc.com/product-detail/Battery-Management-ICs_HYCON-Tech-HY2213-BB3A_C113632.html" TargetMode="External"/><Relationship Id="rId7" Type="http://schemas.openxmlformats.org/officeDocument/2006/relationships/hyperlink" Target="https://www.lcsc.com/product-detail/Tactile-Switches_Omron-Electronics-B3S-1002P_C271751.html" TargetMode="External"/><Relationship Id="rId12" Type="http://schemas.openxmlformats.org/officeDocument/2006/relationships/hyperlink" Target="https://www.lcsc.com/product-detail/Battery-Management-ICs_ShangHai-Consonance-Elec-CN3302_C559039.html" TargetMode="External"/><Relationship Id="rId2" Type="http://schemas.openxmlformats.org/officeDocument/2006/relationships/hyperlink" Target="https://www.lcsc.com/product-detail/MOSFETs_TECH-PUBLIC-IRF7416TRPBF_C5350823.html" TargetMode="External"/><Relationship Id="rId1" Type="http://schemas.openxmlformats.org/officeDocument/2006/relationships/hyperlink" Target="https://www.lcsc.com/product-detail/Phototransistors_Everlight-Elec-PT17-21C-L41-TR8_C100090.html" TargetMode="External"/><Relationship Id="rId6" Type="http://schemas.openxmlformats.org/officeDocument/2006/relationships/hyperlink" Target="https://www.lcsc.com/product-detail/Light-Emitting-Diodes-LED_baizou-BZ-C0805-W2-E1_C2833071.html" TargetMode="External"/><Relationship Id="rId11" Type="http://schemas.openxmlformats.org/officeDocument/2006/relationships/hyperlink" Target="https://www.lcsc.com/product-detail/Inductors-SMD_Murata-Electronics-LQH5BPB100MT0L_C521243.html" TargetMode="External"/><Relationship Id="rId5" Type="http://schemas.openxmlformats.org/officeDocument/2006/relationships/hyperlink" Target="https://www.lcsc.com/product-detail/RF-Transceiver-ICs_Espressif-Systems-ESP32-D0WDQ6_C129733.html" TargetMode="External"/><Relationship Id="rId10" Type="http://schemas.openxmlformats.org/officeDocument/2006/relationships/hyperlink" Target="https://www.lcsc.com/product-detail/Battery-Management-ICs_HYCON-Tech-HY2120-CB_C116509.html" TargetMode="External"/><Relationship Id="rId4" Type="http://schemas.openxmlformats.org/officeDocument/2006/relationships/hyperlink" Target="https://www.lcsc.com/product-detail/RF-Connectors-Coaxial-Connectors_TE-Connectivity-5-1814832-2_C482015.html" TargetMode="External"/><Relationship Id="rId9" Type="http://schemas.openxmlformats.org/officeDocument/2006/relationships/hyperlink" Target="https://www.lcsc.com/product-detail/MOSFETs_Alpha-Omega-Semicon-AO4406AL_C35349.html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089E-6E0C-49E4-BDD8-BDD8D12F7979}">
  <dimension ref="A1:J95"/>
  <sheetViews>
    <sheetView tabSelected="1" workbookViewId="0">
      <selection activeCell="C6" sqref="C6"/>
    </sheetView>
  </sheetViews>
  <sheetFormatPr baseColWidth="10" defaultRowHeight="14.6" x14ac:dyDescent="0.4"/>
  <cols>
    <col min="1" max="1" width="10.921875" customWidth="1"/>
    <col min="2" max="2" width="30.53515625" customWidth="1"/>
    <col min="3" max="3" width="37" customWidth="1"/>
    <col min="4" max="4" width="49" customWidth="1"/>
    <col min="5" max="5" width="17.15234375" customWidth="1"/>
    <col min="6" max="6" width="11.921875" customWidth="1"/>
    <col min="7" max="7" width="19.15234375" customWidth="1"/>
    <col min="8" max="8" width="15.53515625" customWidth="1"/>
    <col min="9" max="9" width="25.61328125" customWidth="1"/>
  </cols>
  <sheetData>
    <row r="1" spans="1:10" x14ac:dyDescent="0.4">
      <c r="A1" t="s">
        <v>65</v>
      </c>
    </row>
    <row r="2" spans="1:10" x14ac:dyDescent="0.4">
      <c r="D2" s="16"/>
    </row>
    <row r="4" spans="1:10" x14ac:dyDescent="0.4">
      <c r="A4" s="1" t="s">
        <v>0</v>
      </c>
      <c r="B4" s="1" t="s">
        <v>10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8</v>
      </c>
      <c r="J4" s="1" t="s">
        <v>7</v>
      </c>
    </row>
    <row r="5" spans="1:10" x14ac:dyDescent="0.4">
      <c r="A5" s="1">
        <v>1</v>
      </c>
      <c r="B5" s="1" t="s">
        <v>9</v>
      </c>
      <c r="C5" s="1" t="s">
        <v>67</v>
      </c>
      <c r="D5" s="1" t="s">
        <v>26</v>
      </c>
      <c r="E5" s="7" t="s">
        <v>27</v>
      </c>
      <c r="F5" s="1">
        <v>1</v>
      </c>
      <c r="G5" s="5">
        <v>0.2</v>
      </c>
      <c r="H5" s="4">
        <f>G5*F5</f>
        <v>0.2</v>
      </c>
      <c r="I5" s="1" t="s">
        <v>64</v>
      </c>
      <c r="J5" s="2" t="s">
        <v>66</v>
      </c>
    </row>
    <row r="6" spans="1:10" x14ac:dyDescent="0.4">
      <c r="A6" s="1">
        <f>A5+1</f>
        <v>2</v>
      </c>
      <c r="B6" s="1" t="s">
        <v>28</v>
      </c>
      <c r="C6" s="1" t="s">
        <v>68</v>
      </c>
      <c r="D6" s="1" t="s">
        <v>29</v>
      </c>
      <c r="E6" s="1" t="s">
        <v>30</v>
      </c>
      <c r="F6" s="1">
        <v>1</v>
      </c>
      <c r="G6" s="5">
        <v>5.5599999999999997E-2</v>
      </c>
      <c r="H6" s="4">
        <f t="shared" ref="H6:H35" si="0">G6*F6</f>
        <v>5.5599999999999997E-2</v>
      </c>
      <c r="I6" s="1" t="s">
        <v>64</v>
      </c>
      <c r="J6" s="2" t="s">
        <v>69</v>
      </c>
    </row>
    <row r="7" spans="1:10" ht="14.6" customHeight="1" x14ac:dyDescent="0.4">
      <c r="A7" s="1">
        <f t="shared" ref="A7:A35" si="1">A6+1</f>
        <v>3</v>
      </c>
      <c r="B7" s="1" t="s">
        <v>70</v>
      </c>
      <c r="C7" s="7" t="s">
        <v>74</v>
      </c>
      <c r="D7" s="1" t="s">
        <v>72</v>
      </c>
      <c r="E7" s="7" t="s">
        <v>73</v>
      </c>
      <c r="F7" s="1">
        <v>1</v>
      </c>
      <c r="G7" s="5">
        <v>0.14000000000000001</v>
      </c>
      <c r="H7" s="4">
        <f>G7*F7</f>
        <v>0.14000000000000001</v>
      </c>
      <c r="I7" s="1" t="s">
        <v>64</v>
      </c>
      <c r="J7" s="3"/>
    </row>
    <row r="8" spans="1:10" x14ac:dyDescent="0.4">
      <c r="A8" s="1">
        <f t="shared" si="1"/>
        <v>4</v>
      </c>
      <c r="B8" s="1" t="s">
        <v>36</v>
      </c>
      <c r="C8" s="6" t="s">
        <v>77</v>
      </c>
      <c r="D8" s="1" t="s">
        <v>31</v>
      </c>
      <c r="E8" s="1" t="s">
        <v>76</v>
      </c>
      <c r="F8" s="1">
        <v>1</v>
      </c>
      <c r="G8" s="5">
        <v>0.14019999999999999</v>
      </c>
      <c r="H8" s="4">
        <f t="shared" si="0"/>
        <v>0.14019999999999999</v>
      </c>
      <c r="I8" s="1" t="s">
        <v>64</v>
      </c>
      <c r="J8" s="2" t="s">
        <v>75</v>
      </c>
    </row>
    <row r="9" spans="1:10" x14ac:dyDescent="0.4">
      <c r="A9" s="1">
        <f t="shared" si="1"/>
        <v>5</v>
      </c>
      <c r="B9" s="1" t="s">
        <v>32</v>
      </c>
      <c r="C9" s="1" t="s">
        <v>79</v>
      </c>
      <c r="D9" s="1" t="s">
        <v>41</v>
      </c>
      <c r="E9" s="1" t="s">
        <v>40</v>
      </c>
      <c r="F9" s="1">
        <v>1</v>
      </c>
      <c r="G9" s="5">
        <v>4.02E-2</v>
      </c>
      <c r="H9" s="4">
        <f t="shared" si="0"/>
        <v>4.02E-2</v>
      </c>
      <c r="I9" s="1" t="s">
        <v>64</v>
      </c>
      <c r="J9" s="3" t="s">
        <v>78</v>
      </c>
    </row>
    <row r="10" spans="1:10" ht="29.15" x14ac:dyDescent="0.4">
      <c r="A10" s="1">
        <f t="shared" si="1"/>
        <v>6</v>
      </c>
      <c r="B10" s="1" t="s">
        <v>156</v>
      </c>
      <c r="C10" s="7" t="s">
        <v>80</v>
      </c>
      <c r="D10" s="1" t="s">
        <v>37</v>
      </c>
      <c r="E10" s="1" t="s">
        <v>38</v>
      </c>
      <c r="F10" s="1">
        <v>2</v>
      </c>
      <c r="G10" s="5">
        <v>6.7000000000000002E-3</v>
      </c>
      <c r="H10" s="4">
        <f t="shared" si="0"/>
        <v>1.34E-2</v>
      </c>
      <c r="I10" s="1" t="s">
        <v>64</v>
      </c>
      <c r="J10" s="2" t="s">
        <v>81</v>
      </c>
    </row>
    <row r="11" spans="1:10" ht="29.15" x14ac:dyDescent="0.4">
      <c r="A11" s="1">
        <f t="shared" si="1"/>
        <v>7</v>
      </c>
      <c r="B11" s="1" t="s">
        <v>83</v>
      </c>
      <c r="C11" s="7" t="s">
        <v>86</v>
      </c>
      <c r="D11" s="7" t="s">
        <v>82</v>
      </c>
      <c r="E11" s="1" t="s">
        <v>85</v>
      </c>
      <c r="F11" s="1">
        <v>1</v>
      </c>
      <c r="G11" s="5">
        <v>3.8300000000000001E-2</v>
      </c>
      <c r="H11" s="4">
        <f t="shared" si="0"/>
        <v>3.8300000000000001E-2</v>
      </c>
      <c r="I11" s="1" t="s">
        <v>64</v>
      </c>
      <c r="J11" s="2" t="s">
        <v>84</v>
      </c>
    </row>
    <row r="12" spans="1:10" ht="29.15" x14ac:dyDescent="0.4">
      <c r="A12" s="1">
        <f t="shared" si="1"/>
        <v>8</v>
      </c>
      <c r="B12" s="1" t="s">
        <v>233</v>
      </c>
      <c r="C12" s="6" t="s">
        <v>90</v>
      </c>
      <c r="D12" s="7" t="s">
        <v>87</v>
      </c>
      <c r="E12" s="1" t="s">
        <v>89</v>
      </c>
      <c r="F12" s="1">
        <v>3</v>
      </c>
      <c r="G12" s="5">
        <v>2.5000000000000001E-2</v>
      </c>
      <c r="H12" s="4">
        <f t="shared" si="0"/>
        <v>7.5000000000000011E-2</v>
      </c>
      <c r="I12" s="1" t="s">
        <v>64</v>
      </c>
      <c r="J12" s="2" t="s">
        <v>88</v>
      </c>
    </row>
    <row r="13" spans="1:10" x14ac:dyDescent="0.4">
      <c r="A13" s="1">
        <f t="shared" si="1"/>
        <v>9</v>
      </c>
      <c r="B13" s="1" t="s">
        <v>25</v>
      </c>
      <c r="C13" s="6" t="s">
        <v>94</v>
      </c>
      <c r="D13" s="1" t="s">
        <v>91</v>
      </c>
      <c r="E13" s="1" t="s">
        <v>93</v>
      </c>
      <c r="F13" s="1">
        <v>1</v>
      </c>
      <c r="G13" s="5">
        <v>0.48</v>
      </c>
      <c r="H13" s="4">
        <f t="shared" si="0"/>
        <v>0.48</v>
      </c>
      <c r="I13" s="1" t="s">
        <v>64</v>
      </c>
      <c r="J13" s="3" t="s">
        <v>92</v>
      </c>
    </row>
    <row r="14" spans="1:10" ht="29.15" x14ac:dyDescent="0.4">
      <c r="A14" s="1">
        <f t="shared" si="1"/>
        <v>10</v>
      </c>
      <c r="B14" s="1" t="s">
        <v>11</v>
      </c>
      <c r="C14" s="7" t="s">
        <v>107</v>
      </c>
      <c r="D14" s="1" t="s">
        <v>105</v>
      </c>
      <c r="E14" s="1" t="s">
        <v>106</v>
      </c>
      <c r="F14" s="1">
        <v>1</v>
      </c>
      <c r="G14" s="5">
        <v>0.74</v>
      </c>
      <c r="H14" s="4">
        <f t="shared" si="0"/>
        <v>0.74</v>
      </c>
      <c r="I14" s="28" t="s">
        <v>64</v>
      </c>
      <c r="J14" s="2" t="s">
        <v>108</v>
      </c>
    </row>
    <row r="15" spans="1:10" ht="29.15" x14ac:dyDescent="0.4">
      <c r="A15" s="1">
        <f t="shared" si="1"/>
        <v>11</v>
      </c>
      <c r="B15" s="1" t="s">
        <v>100</v>
      </c>
      <c r="C15" s="7" t="s">
        <v>102</v>
      </c>
      <c r="D15" s="1" t="s">
        <v>101</v>
      </c>
      <c r="E15" s="1" t="s">
        <v>103</v>
      </c>
      <c r="F15" s="1">
        <v>1</v>
      </c>
      <c r="G15" s="5">
        <v>0.56000000000000005</v>
      </c>
      <c r="H15" s="4">
        <f t="shared" si="0"/>
        <v>0.56000000000000005</v>
      </c>
      <c r="I15" s="1" t="s">
        <v>64</v>
      </c>
      <c r="J15" s="2" t="s">
        <v>104</v>
      </c>
    </row>
    <row r="16" spans="1:10" x14ac:dyDescent="0.4">
      <c r="A16" s="1">
        <f t="shared" si="1"/>
        <v>12</v>
      </c>
      <c r="B16" s="1" t="s">
        <v>39</v>
      </c>
      <c r="C16" s="7" t="s">
        <v>110</v>
      </c>
      <c r="D16" s="1" t="s">
        <v>15</v>
      </c>
      <c r="E16" s="1" t="s">
        <v>14</v>
      </c>
      <c r="F16" s="1">
        <v>1</v>
      </c>
      <c r="G16" s="5">
        <v>4.1177000000000001</v>
      </c>
      <c r="H16" s="4">
        <f t="shared" si="0"/>
        <v>4.1177000000000001</v>
      </c>
      <c r="I16" s="1" t="s">
        <v>64</v>
      </c>
      <c r="J16" s="2" t="s">
        <v>109</v>
      </c>
    </row>
    <row r="17" spans="1:10" ht="29.15" x14ac:dyDescent="0.4">
      <c r="A17" s="1">
        <f t="shared" si="1"/>
        <v>13</v>
      </c>
      <c r="B17" s="1" t="s">
        <v>42</v>
      </c>
      <c r="C17" s="7" t="s">
        <v>111</v>
      </c>
      <c r="D17" s="1" t="s">
        <v>12</v>
      </c>
      <c r="E17" s="1" t="s">
        <v>13</v>
      </c>
      <c r="F17" s="1">
        <v>1</v>
      </c>
      <c r="G17" s="5">
        <v>2.1299999999999999E-2</v>
      </c>
      <c r="H17" s="4">
        <f t="shared" si="0"/>
        <v>2.1299999999999999E-2</v>
      </c>
      <c r="I17" s="1" t="s">
        <v>64</v>
      </c>
      <c r="J17" s="2" t="s">
        <v>112</v>
      </c>
    </row>
    <row r="18" spans="1:10" ht="29.15" x14ac:dyDescent="0.4">
      <c r="A18" s="1">
        <f t="shared" si="1"/>
        <v>14</v>
      </c>
      <c r="B18" s="1" t="s">
        <v>44</v>
      </c>
      <c r="C18" s="7" t="s">
        <v>115</v>
      </c>
      <c r="D18" s="1" t="s">
        <v>113</v>
      </c>
      <c r="E18" s="1" t="s">
        <v>114</v>
      </c>
      <c r="F18" s="1">
        <v>1</v>
      </c>
      <c r="G18" s="5">
        <v>0.79</v>
      </c>
      <c r="H18" s="4">
        <f t="shared" si="0"/>
        <v>0.79</v>
      </c>
      <c r="I18" s="1" t="s">
        <v>64</v>
      </c>
      <c r="J18" s="2" t="s">
        <v>116</v>
      </c>
    </row>
    <row r="19" spans="1:10" x14ac:dyDescent="0.4">
      <c r="A19" s="1">
        <f t="shared" si="1"/>
        <v>15</v>
      </c>
      <c r="B19" s="1" t="s">
        <v>43</v>
      </c>
      <c r="C19" s="7" t="s">
        <v>119</v>
      </c>
      <c r="D19" s="1" t="s">
        <v>16</v>
      </c>
      <c r="E19" s="1" t="s">
        <v>118</v>
      </c>
      <c r="F19" s="1">
        <v>1</v>
      </c>
      <c r="G19" s="5">
        <v>1.42</v>
      </c>
      <c r="H19" s="4">
        <f t="shared" si="0"/>
        <v>1.42</v>
      </c>
      <c r="I19" s="1" t="s">
        <v>64</v>
      </c>
      <c r="J19" s="2" t="s">
        <v>117</v>
      </c>
    </row>
    <row r="20" spans="1:10" ht="43.75" x14ac:dyDescent="0.4">
      <c r="A20" s="1">
        <f t="shared" si="1"/>
        <v>16</v>
      </c>
      <c r="B20" s="1" t="s">
        <v>121</v>
      </c>
      <c r="C20" s="6" t="s">
        <v>124</v>
      </c>
      <c r="D20" s="1" t="s">
        <v>120</v>
      </c>
      <c r="E20" s="1" t="s">
        <v>123</v>
      </c>
      <c r="F20" s="1">
        <v>1</v>
      </c>
      <c r="G20" s="5">
        <v>1.05</v>
      </c>
      <c r="H20" s="4">
        <f t="shared" si="0"/>
        <v>1.05</v>
      </c>
      <c r="I20" s="1"/>
      <c r="J20" s="2" t="s">
        <v>122</v>
      </c>
    </row>
    <row r="21" spans="1:10" x14ac:dyDescent="0.4">
      <c r="A21" s="1">
        <f t="shared" si="1"/>
        <v>17</v>
      </c>
      <c r="B21" s="1" t="s">
        <v>125</v>
      </c>
      <c r="C21" s="7" t="s">
        <v>127</v>
      </c>
      <c r="D21" s="1" t="s">
        <v>20</v>
      </c>
      <c r="E21" s="1" t="s">
        <v>19</v>
      </c>
      <c r="F21" s="1">
        <v>1</v>
      </c>
      <c r="G21" s="5">
        <v>1.8149999999999999</v>
      </c>
      <c r="H21" s="4">
        <f t="shared" si="0"/>
        <v>1.8149999999999999</v>
      </c>
      <c r="I21" s="1"/>
      <c r="J21" s="2" t="s">
        <v>126</v>
      </c>
    </row>
    <row r="22" spans="1:10" ht="29.15" x14ac:dyDescent="0.4">
      <c r="A22" s="1">
        <f t="shared" si="1"/>
        <v>18</v>
      </c>
      <c r="B22" s="1" t="s">
        <v>128</v>
      </c>
      <c r="C22" s="7" t="s">
        <v>130</v>
      </c>
      <c r="D22" s="1" t="s">
        <v>18</v>
      </c>
      <c r="E22" s="1" t="s">
        <v>17</v>
      </c>
      <c r="F22" s="1">
        <v>1</v>
      </c>
      <c r="G22" s="5">
        <v>0.06</v>
      </c>
      <c r="H22" s="4">
        <f t="shared" si="0"/>
        <v>0.06</v>
      </c>
      <c r="I22" s="1" t="s">
        <v>64</v>
      </c>
      <c r="J22" s="2" t="s">
        <v>129</v>
      </c>
    </row>
    <row r="23" spans="1:10" ht="29.15" x14ac:dyDescent="0.4">
      <c r="A23" s="1">
        <f t="shared" si="1"/>
        <v>19</v>
      </c>
      <c r="B23" s="1" t="s">
        <v>131</v>
      </c>
      <c r="C23" s="7" t="s">
        <v>133</v>
      </c>
      <c r="D23" s="1" t="s">
        <v>134</v>
      </c>
      <c r="E23" s="1" t="s">
        <v>132</v>
      </c>
      <c r="F23" s="1">
        <v>8</v>
      </c>
      <c r="G23" s="5">
        <v>5.8700000000000002E-2</v>
      </c>
      <c r="H23" s="4">
        <f t="shared" si="0"/>
        <v>0.46960000000000002</v>
      </c>
      <c r="I23" s="1" t="s">
        <v>64</v>
      </c>
      <c r="J23" s="2" t="s">
        <v>135</v>
      </c>
    </row>
    <row r="24" spans="1:10" x14ac:dyDescent="0.4">
      <c r="A24" s="1">
        <f t="shared" si="1"/>
        <v>20</v>
      </c>
      <c r="B24" s="1" t="s">
        <v>136</v>
      </c>
      <c r="C24" s="7" t="s">
        <v>139</v>
      </c>
      <c r="D24" s="1" t="s">
        <v>137</v>
      </c>
      <c r="E24" s="1" t="s">
        <v>138</v>
      </c>
      <c r="F24" s="1">
        <v>2</v>
      </c>
      <c r="G24" s="5">
        <v>2.5</v>
      </c>
      <c r="H24" s="4">
        <f t="shared" si="0"/>
        <v>5</v>
      </c>
      <c r="I24" s="1" t="s">
        <v>64</v>
      </c>
      <c r="J24" s="2" t="s">
        <v>140</v>
      </c>
    </row>
    <row r="25" spans="1:10" ht="29.15" x14ac:dyDescent="0.4">
      <c r="A25" s="1">
        <f t="shared" si="1"/>
        <v>21</v>
      </c>
      <c r="B25" s="1" t="s">
        <v>223</v>
      </c>
      <c r="C25" s="7" t="s">
        <v>142</v>
      </c>
      <c r="D25" s="1" t="s">
        <v>35</v>
      </c>
      <c r="E25" s="1" t="s">
        <v>34</v>
      </c>
      <c r="F25" s="1">
        <v>4</v>
      </c>
      <c r="G25" s="5">
        <v>0.43</v>
      </c>
      <c r="H25" s="4">
        <f t="shared" si="0"/>
        <v>1.72</v>
      </c>
      <c r="I25" s="1" t="s">
        <v>64</v>
      </c>
      <c r="J25" s="2" t="s">
        <v>141</v>
      </c>
    </row>
    <row r="26" spans="1:10" ht="29.15" x14ac:dyDescent="0.4">
      <c r="A26" s="1">
        <f t="shared" si="1"/>
        <v>22</v>
      </c>
      <c r="B26" s="1" t="s">
        <v>143</v>
      </c>
      <c r="C26" s="7" t="s">
        <v>145</v>
      </c>
      <c r="D26" s="1" t="s">
        <v>144</v>
      </c>
      <c r="E26" s="1" t="s">
        <v>146</v>
      </c>
      <c r="F26" s="1">
        <v>2</v>
      </c>
      <c r="G26" s="5">
        <v>1.9E-2</v>
      </c>
      <c r="H26" s="4">
        <f t="shared" si="0"/>
        <v>3.7999999999999999E-2</v>
      </c>
      <c r="I26" s="8"/>
      <c r="J26" s="2" t="s">
        <v>147</v>
      </c>
    </row>
    <row r="27" spans="1:10" ht="29.15" x14ac:dyDescent="0.4">
      <c r="A27" s="1">
        <f t="shared" si="1"/>
        <v>23</v>
      </c>
      <c r="B27" s="1" t="s">
        <v>46</v>
      </c>
      <c r="C27" s="7" t="s">
        <v>150</v>
      </c>
      <c r="D27" s="1" t="s">
        <v>148</v>
      </c>
      <c r="E27" s="1" t="s">
        <v>149</v>
      </c>
      <c r="F27" s="1">
        <v>1</v>
      </c>
      <c r="G27" s="5">
        <v>2.23</v>
      </c>
      <c r="H27" s="4">
        <f t="shared" si="0"/>
        <v>2.23</v>
      </c>
      <c r="I27" s="1" t="s">
        <v>64</v>
      </c>
      <c r="J27" s="2" t="s">
        <v>151</v>
      </c>
    </row>
    <row r="28" spans="1:10" ht="29.15" x14ac:dyDescent="0.4">
      <c r="A28" s="1">
        <f t="shared" si="1"/>
        <v>24</v>
      </c>
      <c r="B28" s="1" t="s">
        <v>45</v>
      </c>
      <c r="C28" s="7" t="s">
        <v>154</v>
      </c>
      <c r="D28" s="1" t="s">
        <v>153</v>
      </c>
      <c r="E28" s="1" t="s">
        <v>152</v>
      </c>
      <c r="F28" s="1">
        <v>1</v>
      </c>
      <c r="G28" s="5">
        <v>7.26</v>
      </c>
      <c r="H28" s="4">
        <f t="shared" si="0"/>
        <v>7.26</v>
      </c>
      <c r="I28" s="1" t="s">
        <v>64</v>
      </c>
      <c r="J28" s="2" t="s">
        <v>155</v>
      </c>
    </row>
    <row r="29" spans="1:10" x14ac:dyDescent="0.4">
      <c r="A29" s="1">
        <f t="shared" si="1"/>
        <v>25</v>
      </c>
      <c r="B29" s="1" t="s">
        <v>157</v>
      </c>
      <c r="C29" s="7"/>
      <c r="D29" s="1"/>
      <c r="E29" s="1"/>
      <c r="F29" s="1">
        <v>2</v>
      </c>
      <c r="G29" s="5"/>
      <c r="H29" s="4">
        <f t="shared" si="0"/>
        <v>0</v>
      </c>
      <c r="I29" s="1" t="s">
        <v>64</v>
      </c>
      <c r="J29" s="2"/>
    </row>
    <row r="30" spans="1:10" x14ac:dyDescent="0.4">
      <c r="A30" s="1">
        <f t="shared" si="1"/>
        <v>26</v>
      </c>
      <c r="B30" s="1" t="s">
        <v>158</v>
      </c>
      <c r="C30" s="6" t="s">
        <v>162</v>
      </c>
      <c r="D30" s="7" t="s">
        <v>159</v>
      </c>
      <c r="E30" s="1" t="s">
        <v>161</v>
      </c>
      <c r="F30" s="1">
        <v>1</v>
      </c>
      <c r="G30" s="5">
        <v>1.47</v>
      </c>
      <c r="H30" s="4">
        <f t="shared" si="0"/>
        <v>1.47</v>
      </c>
      <c r="I30" s="1" t="s">
        <v>64</v>
      </c>
      <c r="J30" s="2" t="s">
        <v>160</v>
      </c>
    </row>
    <row r="31" spans="1:10" ht="43.75" x14ac:dyDescent="0.4">
      <c r="A31" s="1">
        <f t="shared" si="1"/>
        <v>27</v>
      </c>
      <c r="B31" s="1" t="s">
        <v>163</v>
      </c>
      <c r="C31" s="6" t="s">
        <v>165</v>
      </c>
      <c r="D31" s="1" t="s">
        <v>23</v>
      </c>
      <c r="E31" s="1" t="s">
        <v>22</v>
      </c>
      <c r="F31" s="1">
        <v>1</v>
      </c>
      <c r="G31" s="5">
        <v>0.47</v>
      </c>
      <c r="H31" s="4">
        <f t="shared" si="0"/>
        <v>0.47</v>
      </c>
      <c r="I31" s="1" t="s">
        <v>64</v>
      </c>
      <c r="J31" s="2" t="s">
        <v>164</v>
      </c>
    </row>
    <row r="32" spans="1:10" ht="29.15" x14ac:dyDescent="0.4">
      <c r="A32" s="1">
        <f t="shared" si="1"/>
        <v>28</v>
      </c>
      <c r="B32" s="1" t="s">
        <v>71</v>
      </c>
      <c r="C32" s="6" t="s">
        <v>168</v>
      </c>
      <c r="D32" s="1" t="s">
        <v>21</v>
      </c>
      <c r="E32" s="1" t="s">
        <v>167</v>
      </c>
      <c r="F32" s="1">
        <v>1</v>
      </c>
      <c r="G32" s="5">
        <v>7.0000000000000001E-3</v>
      </c>
      <c r="H32" s="4">
        <f t="shared" si="0"/>
        <v>7.0000000000000001E-3</v>
      </c>
      <c r="I32" s="1" t="s">
        <v>64</v>
      </c>
      <c r="J32" s="2" t="s">
        <v>166</v>
      </c>
    </row>
    <row r="33" spans="1:10" ht="14.6" customHeight="1" x14ac:dyDescent="0.4">
      <c r="A33" s="1">
        <f t="shared" si="1"/>
        <v>29</v>
      </c>
      <c r="B33" s="6" t="s">
        <v>187</v>
      </c>
      <c r="C33" s="27" t="s">
        <v>171</v>
      </c>
      <c r="D33" s="1" t="s">
        <v>24</v>
      </c>
      <c r="E33" s="1" t="s">
        <v>170</v>
      </c>
      <c r="F33" s="1">
        <v>2</v>
      </c>
      <c r="G33" s="5">
        <v>6.3E-3</v>
      </c>
      <c r="H33" s="4">
        <f t="shared" si="0"/>
        <v>1.26E-2</v>
      </c>
      <c r="I33" s="1" t="s">
        <v>64</v>
      </c>
      <c r="J33" s="2" t="s">
        <v>169</v>
      </c>
    </row>
    <row r="34" spans="1:10" ht="29.15" x14ac:dyDescent="0.4">
      <c r="A34" s="1">
        <f t="shared" si="1"/>
        <v>30</v>
      </c>
      <c r="B34" s="1" t="s">
        <v>172</v>
      </c>
      <c r="C34" s="7" t="s">
        <v>175</v>
      </c>
      <c r="D34" s="1" t="s">
        <v>173</v>
      </c>
      <c r="E34" s="1" t="s">
        <v>174</v>
      </c>
      <c r="F34" s="1">
        <v>2</v>
      </c>
      <c r="G34" s="5">
        <v>0.16350000000000001</v>
      </c>
      <c r="H34" s="4">
        <f t="shared" si="0"/>
        <v>0.32700000000000001</v>
      </c>
      <c r="I34" s="1" t="s">
        <v>64</v>
      </c>
      <c r="J34" s="2" t="s">
        <v>176</v>
      </c>
    </row>
    <row r="35" spans="1:10" x14ac:dyDescent="0.4">
      <c r="A35" s="1">
        <f t="shared" si="1"/>
        <v>31</v>
      </c>
      <c r="B35" s="1" t="s">
        <v>177</v>
      </c>
      <c r="C35" s="7" t="s">
        <v>181</v>
      </c>
      <c r="D35" s="1" t="s">
        <v>178</v>
      </c>
      <c r="E35" s="1" t="s">
        <v>180</v>
      </c>
      <c r="F35" s="1">
        <v>1</v>
      </c>
      <c r="G35" s="5">
        <v>0.24</v>
      </c>
      <c r="H35" s="4">
        <f t="shared" si="0"/>
        <v>0.24</v>
      </c>
      <c r="I35" s="1"/>
      <c r="J35" s="2" t="s">
        <v>179</v>
      </c>
    </row>
    <row r="36" spans="1:10" ht="29.15" x14ac:dyDescent="0.4">
      <c r="A36" s="1">
        <f t="shared" ref="A36:A51" si="2">A35+1</f>
        <v>32</v>
      </c>
      <c r="B36" s="1" t="s">
        <v>182</v>
      </c>
      <c r="C36" s="7" t="s">
        <v>185</v>
      </c>
      <c r="D36" s="1" t="s">
        <v>183</v>
      </c>
      <c r="E36" s="1" t="s">
        <v>184</v>
      </c>
      <c r="F36" s="1">
        <v>1</v>
      </c>
      <c r="G36" s="5">
        <v>0.42</v>
      </c>
      <c r="H36" s="4">
        <f t="shared" ref="H36:H45" si="3">G36*F36</f>
        <v>0.42</v>
      </c>
      <c r="I36" s="8"/>
      <c r="J36" s="2" t="s">
        <v>186</v>
      </c>
    </row>
    <row r="37" spans="1:10" x14ac:dyDescent="0.4">
      <c r="A37" s="1">
        <f t="shared" si="2"/>
        <v>33</v>
      </c>
      <c r="B37" s="12" t="s">
        <v>188</v>
      </c>
      <c r="C37" s="7"/>
      <c r="D37" s="1" t="s">
        <v>189</v>
      </c>
      <c r="E37" s="12"/>
      <c r="F37" s="12">
        <v>1</v>
      </c>
      <c r="G37" s="13"/>
      <c r="H37" s="14">
        <f t="shared" si="3"/>
        <v>0</v>
      </c>
      <c r="I37" s="12" t="s">
        <v>64</v>
      </c>
      <c r="J37" s="15"/>
    </row>
    <row r="38" spans="1:10" ht="29.15" x14ac:dyDescent="0.4">
      <c r="A38" s="1">
        <f t="shared" si="2"/>
        <v>34</v>
      </c>
      <c r="B38" s="1" t="s">
        <v>190</v>
      </c>
      <c r="C38" s="7" t="s">
        <v>194</v>
      </c>
      <c r="D38" s="7" t="s">
        <v>193</v>
      </c>
      <c r="E38" s="1" t="s">
        <v>192</v>
      </c>
      <c r="F38" s="1">
        <v>1</v>
      </c>
      <c r="G38" s="5">
        <v>0.87</v>
      </c>
      <c r="H38" s="4">
        <f t="shared" si="3"/>
        <v>0.87</v>
      </c>
      <c r="I38" s="1" t="s">
        <v>64</v>
      </c>
      <c r="J38" s="2" t="s">
        <v>191</v>
      </c>
    </row>
    <row r="39" spans="1:10" ht="29.15" x14ac:dyDescent="0.4">
      <c r="A39" s="1">
        <f t="shared" si="2"/>
        <v>35</v>
      </c>
      <c r="B39" s="6" t="s">
        <v>195</v>
      </c>
      <c r="C39" s="7" t="s">
        <v>198</v>
      </c>
      <c r="D39" s="1" t="s">
        <v>196</v>
      </c>
      <c r="E39" s="1" t="s">
        <v>197</v>
      </c>
      <c r="F39" s="1">
        <v>6</v>
      </c>
      <c r="G39" s="5">
        <v>1.21E-2</v>
      </c>
      <c r="H39" s="4">
        <f t="shared" si="3"/>
        <v>7.2599999999999998E-2</v>
      </c>
      <c r="I39" s="1" t="s">
        <v>64</v>
      </c>
      <c r="J39" s="2" t="s">
        <v>199</v>
      </c>
    </row>
    <row r="40" spans="1:10" ht="29.15" x14ac:dyDescent="0.4">
      <c r="A40" s="1">
        <f t="shared" si="2"/>
        <v>36</v>
      </c>
      <c r="B40" s="1" t="s">
        <v>200</v>
      </c>
      <c r="C40" s="7" t="s">
        <v>203</v>
      </c>
      <c r="D40" s="1" t="s">
        <v>202</v>
      </c>
      <c r="E40" s="1" t="s">
        <v>201</v>
      </c>
      <c r="F40" s="1">
        <v>2</v>
      </c>
      <c r="G40" s="5">
        <v>1.2500000000000001E-2</v>
      </c>
      <c r="H40" s="4">
        <f t="shared" si="3"/>
        <v>2.5000000000000001E-2</v>
      </c>
      <c r="I40" s="1" t="s">
        <v>64</v>
      </c>
      <c r="J40" s="2" t="s">
        <v>204</v>
      </c>
    </row>
    <row r="41" spans="1:10" x14ac:dyDescent="0.4">
      <c r="A41" s="1">
        <f t="shared" si="2"/>
        <v>37</v>
      </c>
      <c r="B41" s="1" t="s">
        <v>205</v>
      </c>
      <c r="C41" s="6" t="s">
        <v>209</v>
      </c>
      <c r="D41" s="7" t="s">
        <v>206</v>
      </c>
      <c r="E41" s="1" t="s">
        <v>208</v>
      </c>
      <c r="F41" s="1">
        <v>2</v>
      </c>
      <c r="G41" s="5">
        <v>0.1171</v>
      </c>
      <c r="H41" s="4">
        <f t="shared" si="3"/>
        <v>0.23419999999999999</v>
      </c>
      <c r="I41" s="1" t="s">
        <v>64</v>
      </c>
      <c r="J41" s="2" t="s">
        <v>207</v>
      </c>
    </row>
    <row r="42" spans="1:10" x14ac:dyDescent="0.4">
      <c r="A42" s="1">
        <f t="shared" si="2"/>
        <v>38</v>
      </c>
      <c r="B42" s="1" t="s">
        <v>47</v>
      </c>
      <c r="C42" s="6" t="s">
        <v>213</v>
      </c>
      <c r="D42" s="1" t="s">
        <v>212</v>
      </c>
      <c r="E42" s="1" t="s">
        <v>211</v>
      </c>
      <c r="F42" s="1">
        <v>1</v>
      </c>
      <c r="G42" s="5">
        <v>0.21</v>
      </c>
      <c r="H42" s="4">
        <f>G42*F42</f>
        <v>0.21</v>
      </c>
      <c r="I42" s="1" t="s">
        <v>64</v>
      </c>
      <c r="J42" s="2" t="s">
        <v>210</v>
      </c>
    </row>
    <row r="43" spans="1:10" ht="29.15" x14ac:dyDescent="0.4">
      <c r="A43" s="1">
        <f t="shared" si="2"/>
        <v>39</v>
      </c>
      <c r="B43" s="18" t="s">
        <v>215</v>
      </c>
      <c r="C43" s="6" t="s">
        <v>218</v>
      </c>
      <c r="D43" s="17" t="s">
        <v>214</v>
      </c>
      <c r="E43" s="17" t="s">
        <v>217</v>
      </c>
      <c r="F43" s="17">
        <v>3</v>
      </c>
      <c r="G43" s="19">
        <v>0.15</v>
      </c>
      <c r="H43" s="4">
        <f>G43*F43</f>
        <v>0.44999999999999996</v>
      </c>
      <c r="I43" s="17"/>
      <c r="J43" s="15" t="s">
        <v>216</v>
      </c>
    </row>
    <row r="44" spans="1:10" x14ac:dyDescent="0.4">
      <c r="A44" s="1">
        <f t="shared" si="2"/>
        <v>40</v>
      </c>
      <c r="B44" s="6" t="s">
        <v>219</v>
      </c>
      <c r="C44" s="1" t="s">
        <v>209</v>
      </c>
      <c r="D44" s="1" t="s">
        <v>220</v>
      </c>
      <c r="E44" s="1" t="s">
        <v>222</v>
      </c>
      <c r="F44" s="1">
        <v>1</v>
      </c>
      <c r="G44" s="5">
        <v>0.248</v>
      </c>
      <c r="H44" s="4">
        <f t="shared" si="3"/>
        <v>0.248</v>
      </c>
      <c r="I44" s="1"/>
      <c r="J44" s="2" t="s">
        <v>221</v>
      </c>
    </row>
    <row r="45" spans="1:10" x14ac:dyDescent="0.4">
      <c r="A45" s="1">
        <f t="shared" si="2"/>
        <v>41</v>
      </c>
      <c r="B45" s="1" t="s">
        <v>224</v>
      </c>
      <c r="C45" s="1" t="s">
        <v>227</v>
      </c>
      <c r="D45" s="1" t="s">
        <v>33</v>
      </c>
      <c r="E45" s="1" t="s">
        <v>226</v>
      </c>
      <c r="F45" s="1">
        <v>1</v>
      </c>
      <c r="G45" s="5">
        <v>3.56E-2</v>
      </c>
      <c r="H45" s="4">
        <f t="shared" si="3"/>
        <v>3.56E-2</v>
      </c>
      <c r="I45" s="1" t="s">
        <v>64</v>
      </c>
      <c r="J45" s="2" t="s">
        <v>225</v>
      </c>
    </row>
    <row r="46" spans="1:10" ht="29.15" x14ac:dyDescent="0.4">
      <c r="A46" s="1">
        <f t="shared" si="2"/>
        <v>42</v>
      </c>
      <c r="B46" s="1" t="s">
        <v>231</v>
      </c>
      <c r="C46" s="7" t="s">
        <v>232</v>
      </c>
      <c r="D46" s="1" t="s">
        <v>228</v>
      </c>
      <c r="E46" s="1" t="s">
        <v>230</v>
      </c>
      <c r="F46" s="1">
        <v>1</v>
      </c>
      <c r="G46" s="5">
        <v>0.25</v>
      </c>
      <c r="H46" s="4">
        <f t="shared" ref="H46:H75" si="4">G46*F46</f>
        <v>0.25</v>
      </c>
      <c r="I46" s="1"/>
      <c r="J46" s="2" t="s">
        <v>229</v>
      </c>
    </row>
    <row r="47" spans="1:10" x14ac:dyDescent="0.4">
      <c r="A47" s="1">
        <f t="shared" si="2"/>
        <v>43</v>
      </c>
      <c r="B47" s="1" t="s">
        <v>234</v>
      </c>
      <c r="C47" s="7" t="s">
        <v>238</v>
      </c>
      <c r="D47" s="1" t="s">
        <v>235</v>
      </c>
      <c r="E47" s="1" t="s">
        <v>236</v>
      </c>
      <c r="F47" s="1">
        <v>1</v>
      </c>
      <c r="G47" s="5">
        <v>0.15</v>
      </c>
      <c r="H47" s="4">
        <f t="shared" si="4"/>
        <v>0.15</v>
      </c>
      <c r="I47" s="1"/>
      <c r="J47" s="2" t="s">
        <v>237</v>
      </c>
    </row>
    <row r="48" spans="1:10" x14ac:dyDescent="0.4">
      <c r="A48" s="1">
        <f t="shared" si="2"/>
        <v>44</v>
      </c>
      <c r="B48" s="6" t="s">
        <v>239</v>
      </c>
      <c r="C48" s="1" t="s">
        <v>240</v>
      </c>
      <c r="D48" s="1"/>
      <c r="E48" s="1"/>
      <c r="F48" s="1">
        <v>1</v>
      </c>
      <c r="G48" s="5"/>
      <c r="H48" s="4">
        <f t="shared" si="4"/>
        <v>0</v>
      </c>
      <c r="I48" s="1" t="s">
        <v>64</v>
      </c>
      <c r="J48" s="2"/>
    </row>
    <row r="49" spans="1:10" x14ac:dyDescent="0.4">
      <c r="A49" s="20"/>
      <c r="B49" s="21"/>
      <c r="C49" s="26" t="s">
        <v>241</v>
      </c>
      <c r="D49" s="22"/>
      <c r="E49" s="20"/>
      <c r="F49" s="20"/>
      <c r="G49" s="23"/>
      <c r="H49" s="24"/>
      <c r="I49" s="20"/>
      <c r="J49" s="25"/>
    </row>
    <row r="50" spans="1:10" ht="29.15" x14ac:dyDescent="0.4">
      <c r="A50" s="1">
        <f>A48+1</f>
        <v>45</v>
      </c>
      <c r="B50" s="6" t="s">
        <v>245</v>
      </c>
      <c r="C50" s="1" t="s">
        <v>51</v>
      </c>
      <c r="D50" s="1"/>
      <c r="E50" s="1"/>
      <c r="F50" s="1">
        <v>9</v>
      </c>
      <c r="G50" s="5"/>
      <c r="H50" s="4">
        <f t="shared" si="4"/>
        <v>0</v>
      </c>
      <c r="I50" s="1" t="s">
        <v>64</v>
      </c>
      <c r="J50" s="2"/>
    </row>
    <row r="51" spans="1:10" ht="43.75" x14ac:dyDescent="0.4">
      <c r="A51" s="1">
        <f>A50+1</f>
        <v>46</v>
      </c>
      <c r="B51" s="6" t="s">
        <v>249</v>
      </c>
      <c r="C51" s="7" t="s">
        <v>48</v>
      </c>
      <c r="D51" s="1"/>
      <c r="E51" s="1"/>
      <c r="F51" s="1">
        <v>17</v>
      </c>
      <c r="G51" s="5"/>
      <c r="H51" s="4">
        <f t="shared" si="4"/>
        <v>0</v>
      </c>
      <c r="I51" s="1" t="s">
        <v>64</v>
      </c>
      <c r="J51" s="2"/>
    </row>
    <row r="52" spans="1:10" ht="29.15" x14ac:dyDescent="0.4">
      <c r="A52" s="1">
        <f t="shared" ref="A52:A66" si="5">A51+1</f>
        <v>47</v>
      </c>
      <c r="B52" s="6" t="s">
        <v>261</v>
      </c>
      <c r="C52" s="1" t="s">
        <v>49</v>
      </c>
      <c r="D52" s="1"/>
      <c r="E52" s="1"/>
      <c r="F52" s="1">
        <v>10</v>
      </c>
      <c r="G52" s="5"/>
      <c r="H52" s="4">
        <f t="shared" si="4"/>
        <v>0</v>
      </c>
      <c r="I52" s="1" t="s">
        <v>64</v>
      </c>
      <c r="J52" s="2"/>
    </row>
    <row r="53" spans="1:10" x14ac:dyDescent="0.4">
      <c r="A53" s="1">
        <f t="shared" si="5"/>
        <v>48</v>
      </c>
      <c r="B53" s="6" t="s">
        <v>242</v>
      </c>
      <c r="C53" s="1" t="s">
        <v>55</v>
      </c>
      <c r="D53" s="1"/>
      <c r="E53" s="1"/>
      <c r="F53" s="1">
        <v>1</v>
      </c>
      <c r="G53" s="5"/>
      <c r="H53" s="4">
        <f t="shared" si="4"/>
        <v>0</v>
      </c>
      <c r="I53" s="1" t="s">
        <v>64</v>
      </c>
      <c r="J53" s="2"/>
    </row>
    <row r="54" spans="1:10" x14ac:dyDescent="0.4">
      <c r="A54" s="1">
        <f t="shared" si="5"/>
        <v>49</v>
      </c>
      <c r="B54" s="1" t="s">
        <v>243</v>
      </c>
      <c r="C54" s="1" t="s">
        <v>56</v>
      </c>
      <c r="D54" s="1"/>
      <c r="E54" s="1"/>
      <c r="F54" s="1">
        <v>1</v>
      </c>
      <c r="G54" s="5"/>
      <c r="H54" s="4">
        <f t="shared" si="4"/>
        <v>0</v>
      </c>
      <c r="I54" s="1" t="s">
        <v>64</v>
      </c>
      <c r="J54" s="2"/>
    </row>
    <row r="55" spans="1:10" x14ac:dyDescent="0.4">
      <c r="A55" s="1">
        <f t="shared" si="5"/>
        <v>50</v>
      </c>
      <c r="B55" s="1" t="s">
        <v>244</v>
      </c>
      <c r="C55" s="1" t="s">
        <v>50</v>
      </c>
      <c r="D55" s="1"/>
      <c r="E55" s="1"/>
      <c r="F55" s="1">
        <v>1</v>
      </c>
      <c r="G55" s="5"/>
      <c r="H55" s="4">
        <f t="shared" si="4"/>
        <v>0</v>
      </c>
      <c r="I55" s="1" t="s">
        <v>64</v>
      </c>
      <c r="J55" s="2"/>
    </row>
    <row r="56" spans="1:10" ht="29.15" x14ac:dyDescent="0.4">
      <c r="A56" s="1">
        <f t="shared" si="5"/>
        <v>51</v>
      </c>
      <c r="B56" s="6" t="s">
        <v>251</v>
      </c>
      <c r="C56" s="1" t="s">
        <v>246</v>
      </c>
      <c r="D56" s="1"/>
      <c r="E56" s="1"/>
      <c r="F56" s="1">
        <v>10</v>
      </c>
      <c r="G56" s="5"/>
      <c r="H56" s="4">
        <f t="shared" si="4"/>
        <v>0</v>
      </c>
      <c r="I56" s="1" t="s">
        <v>64</v>
      </c>
      <c r="J56" s="2"/>
    </row>
    <row r="57" spans="1:10" ht="29.15" x14ac:dyDescent="0.4">
      <c r="A57" s="1">
        <f t="shared" si="5"/>
        <v>52</v>
      </c>
      <c r="B57" s="6" t="s">
        <v>257</v>
      </c>
      <c r="C57" s="1" t="s">
        <v>52</v>
      </c>
      <c r="D57" s="1"/>
      <c r="E57" s="1"/>
      <c r="F57" s="1">
        <v>9</v>
      </c>
      <c r="G57" s="5"/>
      <c r="H57" s="4">
        <f t="shared" si="4"/>
        <v>0</v>
      </c>
      <c r="I57" s="1" t="s">
        <v>64</v>
      </c>
      <c r="J57" s="2"/>
    </row>
    <row r="58" spans="1:10" ht="29.15" x14ac:dyDescent="0.4">
      <c r="A58" s="1">
        <f t="shared" si="5"/>
        <v>53</v>
      </c>
      <c r="B58" s="6" t="s">
        <v>258</v>
      </c>
      <c r="C58" s="1" t="s">
        <v>53</v>
      </c>
      <c r="D58" s="1"/>
      <c r="E58" s="1"/>
      <c r="F58" s="1">
        <v>11</v>
      </c>
      <c r="G58" s="5"/>
      <c r="H58" s="4">
        <f t="shared" si="4"/>
        <v>0</v>
      </c>
      <c r="I58" s="1" t="s">
        <v>64</v>
      </c>
      <c r="J58" s="2"/>
    </row>
    <row r="59" spans="1:10" x14ac:dyDescent="0.4">
      <c r="A59" s="1">
        <f t="shared" si="5"/>
        <v>54</v>
      </c>
      <c r="B59" s="12" t="s">
        <v>247</v>
      </c>
      <c r="C59" s="12" t="s">
        <v>248</v>
      </c>
      <c r="D59" s="9"/>
      <c r="E59" s="9"/>
      <c r="F59" s="12">
        <v>1</v>
      </c>
      <c r="G59" s="10"/>
      <c r="H59" s="4">
        <f t="shared" si="4"/>
        <v>0</v>
      </c>
      <c r="I59" s="12" t="s">
        <v>64</v>
      </c>
      <c r="J59" s="11"/>
    </row>
    <row r="60" spans="1:10" x14ac:dyDescent="0.4">
      <c r="A60" s="1">
        <f t="shared" si="5"/>
        <v>55</v>
      </c>
      <c r="B60" s="1" t="s">
        <v>250</v>
      </c>
      <c r="C60" s="1" t="s">
        <v>54</v>
      </c>
      <c r="D60" s="1"/>
      <c r="E60" s="1"/>
      <c r="F60" s="1">
        <v>1</v>
      </c>
      <c r="G60" s="5"/>
      <c r="H60" s="4">
        <f t="shared" si="4"/>
        <v>0</v>
      </c>
      <c r="I60" s="1" t="s">
        <v>64</v>
      </c>
      <c r="J60" s="2"/>
    </row>
    <row r="61" spans="1:10" x14ac:dyDescent="0.4">
      <c r="A61" s="1">
        <f t="shared" si="5"/>
        <v>56</v>
      </c>
      <c r="B61" s="1" t="s">
        <v>252</v>
      </c>
      <c r="C61" s="1" t="s">
        <v>253</v>
      </c>
      <c r="D61" s="1"/>
      <c r="E61" s="1"/>
      <c r="F61" s="1">
        <v>2</v>
      </c>
      <c r="G61" s="5"/>
      <c r="H61" s="4">
        <f t="shared" si="4"/>
        <v>0</v>
      </c>
      <c r="I61" s="1" t="s">
        <v>64</v>
      </c>
      <c r="J61" s="2"/>
    </row>
    <row r="62" spans="1:10" x14ac:dyDescent="0.4">
      <c r="A62" s="1">
        <f t="shared" si="5"/>
        <v>57</v>
      </c>
      <c r="B62" s="1" t="s">
        <v>254</v>
      </c>
      <c r="C62" s="1" t="s">
        <v>57</v>
      </c>
      <c r="D62" s="1"/>
      <c r="E62" s="1"/>
      <c r="F62" s="1">
        <v>2</v>
      </c>
      <c r="G62" s="5"/>
      <c r="H62" s="4">
        <f t="shared" si="4"/>
        <v>0</v>
      </c>
      <c r="I62" s="1" t="s">
        <v>64</v>
      </c>
      <c r="J62" s="2"/>
    </row>
    <row r="63" spans="1:10" x14ac:dyDescent="0.4">
      <c r="A63" s="1">
        <f t="shared" si="5"/>
        <v>58</v>
      </c>
      <c r="B63" s="1" t="s">
        <v>255</v>
      </c>
      <c r="C63" s="1" t="s">
        <v>256</v>
      </c>
      <c r="D63" s="1"/>
      <c r="E63" s="1"/>
      <c r="F63" s="1">
        <v>1</v>
      </c>
      <c r="G63" s="5"/>
      <c r="H63" s="4">
        <f t="shared" si="4"/>
        <v>0</v>
      </c>
      <c r="I63" s="1" t="s">
        <v>64</v>
      </c>
      <c r="J63" s="2"/>
    </row>
    <row r="64" spans="1:10" x14ac:dyDescent="0.4">
      <c r="A64" s="1">
        <f t="shared" si="5"/>
        <v>59</v>
      </c>
      <c r="B64" s="17" t="s">
        <v>259</v>
      </c>
      <c r="C64" s="1" t="s">
        <v>260</v>
      </c>
      <c r="D64" s="17"/>
      <c r="E64" s="17"/>
      <c r="F64" s="17">
        <v>1</v>
      </c>
      <c r="G64" s="19"/>
      <c r="H64" s="4">
        <f t="shared" si="4"/>
        <v>0</v>
      </c>
      <c r="I64" s="17" t="s">
        <v>64</v>
      </c>
      <c r="J64" s="15"/>
    </row>
    <row r="65" spans="1:10" x14ac:dyDescent="0.4">
      <c r="A65" s="20"/>
      <c r="B65" s="20"/>
      <c r="C65" s="26" t="s">
        <v>262</v>
      </c>
      <c r="D65" s="20"/>
      <c r="E65" s="20"/>
      <c r="F65" s="20"/>
      <c r="G65" s="23"/>
      <c r="H65" s="24"/>
      <c r="I65" s="20"/>
      <c r="J65" s="25"/>
    </row>
    <row r="66" spans="1:10" x14ac:dyDescent="0.4">
      <c r="A66" s="1">
        <f>A64+1</f>
        <v>60</v>
      </c>
      <c r="B66" s="1" t="s">
        <v>265</v>
      </c>
      <c r="C66" s="1" t="s">
        <v>263</v>
      </c>
      <c r="D66" s="1"/>
      <c r="E66" s="1"/>
      <c r="F66" s="1">
        <v>2</v>
      </c>
      <c r="G66" s="5"/>
      <c r="H66" s="4">
        <f t="shared" si="4"/>
        <v>0</v>
      </c>
      <c r="I66" s="1" t="s">
        <v>64</v>
      </c>
      <c r="J66" s="2"/>
    </row>
    <row r="67" spans="1:10" ht="43.75" x14ac:dyDescent="0.4">
      <c r="A67" s="1">
        <f>A66+1</f>
        <v>61</v>
      </c>
      <c r="B67" s="6" t="s">
        <v>278</v>
      </c>
      <c r="C67" s="1" t="s">
        <v>264</v>
      </c>
      <c r="D67" s="1"/>
      <c r="E67" s="1"/>
      <c r="F67" s="1">
        <v>16</v>
      </c>
      <c r="G67" s="5"/>
      <c r="H67" s="4">
        <f t="shared" si="4"/>
        <v>0</v>
      </c>
      <c r="I67" s="1" t="s">
        <v>64</v>
      </c>
      <c r="J67" s="2"/>
    </row>
    <row r="68" spans="1:10" ht="43.75" x14ac:dyDescent="0.4">
      <c r="A68" s="1">
        <f t="shared" ref="A68:A77" si="6">A67+1</f>
        <v>62</v>
      </c>
      <c r="B68" s="6" t="s">
        <v>96</v>
      </c>
      <c r="C68" s="6" t="s">
        <v>97</v>
      </c>
      <c r="D68" s="1" t="s">
        <v>95</v>
      </c>
      <c r="E68" s="1" t="s">
        <v>98</v>
      </c>
      <c r="F68" s="1">
        <v>2</v>
      </c>
      <c r="G68" s="5">
        <v>0.192</v>
      </c>
      <c r="H68" s="4">
        <f t="shared" si="4"/>
        <v>0.38400000000000001</v>
      </c>
      <c r="I68" s="1" t="s">
        <v>64</v>
      </c>
      <c r="J68" s="2" t="s">
        <v>99</v>
      </c>
    </row>
    <row r="69" spans="1:10" ht="43.75" x14ac:dyDescent="0.4">
      <c r="A69" s="1">
        <f t="shared" si="6"/>
        <v>63</v>
      </c>
      <c r="B69" s="6" t="s">
        <v>277</v>
      </c>
      <c r="C69" s="1" t="s">
        <v>275</v>
      </c>
      <c r="D69" s="1"/>
      <c r="E69" s="1"/>
      <c r="F69" s="1">
        <v>17</v>
      </c>
      <c r="G69" s="5"/>
      <c r="H69" s="4">
        <f t="shared" si="4"/>
        <v>0</v>
      </c>
      <c r="I69" s="1" t="s">
        <v>64</v>
      </c>
      <c r="J69" s="2"/>
    </row>
    <row r="70" spans="1:10" x14ac:dyDescent="0.4">
      <c r="A70" s="1">
        <f t="shared" si="6"/>
        <v>64</v>
      </c>
      <c r="B70" s="1" t="s">
        <v>267</v>
      </c>
      <c r="C70" s="1" t="s">
        <v>266</v>
      </c>
      <c r="D70" s="1"/>
      <c r="E70" s="1"/>
      <c r="F70" s="1">
        <v>2</v>
      </c>
      <c r="G70" s="5"/>
      <c r="H70" s="4">
        <f t="shared" si="4"/>
        <v>0</v>
      </c>
      <c r="I70" s="1" t="s">
        <v>64</v>
      </c>
      <c r="J70" s="2"/>
    </row>
    <row r="71" spans="1:10" x14ac:dyDescent="0.4">
      <c r="A71" s="1">
        <f t="shared" si="6"/>
        <v>65</v>
      </c>
      <c r="B71" s="1" t="s">
        <v>59</v>
      </c>
      <c r="C71" s="1" t="s">
        <v>60</v>
      </c>
      <c r="D71" s="1"/>
      <c r="E71" s="1"/>
      <c r="F71" s="1">
        <v>2</v>
      </c>
      <c r="G71" s="5"/>
      <c r="H71" s="4">
        <f t="shared" si="4"/>
        <v>0</v>
      </c>
      <c r="I71" s="1" t="s">
        <v>64</v>
      </c>
      <c r="J71" s="2"/>
    </row>
    <row r="72" spans="1:10" x14ac:dyDescent="0.4">
      <c r="A72" s="1">
        <f t="shared" si="6"/>
        <v>66</v>
      </c>
      <c r="B72" s="1" t="s">
        <v>268</v>
      </c>
      <c r="C72" s="1" t="s">
        <v>61</v>
      </c>
      <c r="D72" s="1"/>
      <c r="E72" s="1"/>
      <c r="F72" s="1">
        <v>1</v>
      </c>
      <c r="G72" s="5"/>
      <c r="H72" s="4">
        <f t="shared" si="4"/>
        <v>0</v>
      </c>
      <c r="I72" s="1" t="s">
        <v>64</v>
      </c>
      <c r="J72" s="2"/>
    </row>
    <row r="73" spans="1:10" x14ac:dyDescent="0.4">
      <c r="A73" s="1">
        <f t="shared" si="6"/>
        <v>67</v>
      </c>
      <c r="B73" s="1" t="s">
        <v>273</v>
      </c>
      <c r="C73" s="1" t="s">
        <v>62</v>
      </c>
      <c r="D73" s="1"/>
      <c r="E73" s="1"/>
      <c r="F73" s="1">
        <v>4</v>
      </c>
      <c r="G73" s="5"/>
      <c r="H73" s="4">
        <f t="shared" si="4"/>
        <v>0</v>
      </c>
      <c r="I73" s="1" t="s">
        <v>64</v>
      </c>
      <c r="J73" s="2"/>
    </row>
    <row r="74" spans="1:10" x14ac:dyDescent="0.4">
      <c r="A74" s="1">
        <f t="shared" si="6"/>
        <v>68</v>
      </c>
      <c r="B74" s="1" t="s">
        <v>269</v>
      </c>
      <c r="C74" s="1" t="s">
        <v>63</v>
      </c>
      <c r="D74" s="1"/>
      <c r="E74" s="1"/>
      <c r="F74" s="1">
        <v>1</v>
      </c>
      <c r="G74" s="5"/>
      <c r="H74" s="4">
        <f t="shared" si="4"/>
        <v>0</v>
      </c>
      <c r="I74" s="1" t="s">
        <v>64</v>
      </c>
      <c r="J74" s="2"/>
    </row>
    <row r="75" spans="1:10" x14ac:dyDescent="0.4">
      <c r="A75" s="1">
        <f t="shared" si="6"/>
        <v>69</v>
      </c>
      <c r="B75" s="1" t="s">
        <v>270</v>
      </c>
      <c r="C75" s="1" t="s">
        <v>271</v>
      </c>
      <c r="D75" s="1"/>
      <c r="E75" s="1"/>
      <c r="F75" s="1">
        <v>2</v>
      </c>
      <c r="G75" s="5"/>
      <c r="H75" s="4">
        <f t="shared" si="4"/>
        <v>0</v>
      </c>
      <c r="I75" s="1" t="s">
        <v>64</v>
      </c>
      <c r="J75" s="2"/>
    </row>
    <row r="76" spans="1:10" ht="29.15" x14ac:dyDescent="0.4">
      <c r="A76" s="1">
        <f t="shared" si="6"/>
        <v>70</v>
      </c>
      <c r="B76" s="6" t="s">
        <v>274</v>
      </c>
      <c r="C76" s="1" t="s">
        <v>272</v>
      </c>
      <c r="D76" s="1"/>
      <c r="E76" s="1"/>
      <c r="F76" s="1">
        <v>11</v>
      </c>
      <c r="G76" s="5"/>
      <c r="H76" s="4">
        <f t="shared" ref="H76:H77" si="7">G76*F76</f>
        <v>0</v>
      </c>
      <c r="I76" s="1" t="s">
        <v>64</v>
      </c>
      <c r="J76" s="2"/>
    </row>
    <row r="77" spans="1:10" x14ac:dyDescent="0.4">
      <c r="A77" s="1">
        <f t="shared" si="6"/>
        <v>71</v>
      </c>
      <c r="B77" s="1" t="s">
        <v>276</v>
      </c>
      <c r="C77" s="1" t="s">
        <v>58</v>
      </c>
      <c r="D77" s="1"/>
      <c r="E77" s="1"/>
      <c r="F77" s="1">
        <v>2</v>
      </c>
      <c r="G77" s="5"/>
      <c r="H77" s="4">
        <f t="shared" si="7"/>
        <v>0</v>
      </c>
      <c r="I77" s="1" t="s">
        <v>64</v>
      </c>
      <c r="J77" s="2"/>
    </row>
    <row r="78" spans="1:10" x14ac:dyDescent="0.4">
      <c r="A78" s="1"/>
      <c r="B78" s="1"/>
      <c r="C78" s="1"/>
      <c r="D78" s="1"/>
      <c r="E78" s="1"/>
      <c r="F78" s="1"/>
      <c r="G78" s="5"/>
      <c r="H78" s="4"/>
      <c r="I78" s="1"/>
      <c r="J78" s="2"/>
    </row>
    <row r="79" spans="1:10" x14ac:dyDescent="0.4">
      <c r="A79" s="1"/>
      <c r="B79" s="1"/>
      <c r="C79" s="1"/>
      <c r="D79" s="1"/>
      <c r="E79" s="1"/>
      <c r="F79" s="1"/>
      <c r="G79" s="5"/>
      <c r="H79" s="4"/>
      <c r="I79" s="1"/>
      <c r="J79" s="2"/>
    </row>
    <row r="80" spans="1:10" x14ac:dyDescent="0.4">
      <c r="A80" s="1"/>
      <c r="B80" s="1"/>
      <c r="C80" s="1"/>
      <c r="D80" s="1"/>
      <c r="E80" s="1"/>
      <c r="F80" s="1"/>
      <c r="G80" s="5"/>
      <c r="H80" s="4"/>
      <c r="I80" s="1"/>
      <c r="J80" s="2"/>
    </row>
    <row r="81" spans="1:10" x14ac:dyDescent="0.4">
      <c r="A81" s="1"/>
      <c r="B81" s="1"/>
      <c r="C81" s="1"/>
      <c r="D81" s="1"/>
      <c r="E81" s="1"/>
      <c r="F81" s="1"/>
      <c r="G81" s="5"/>
      <c r="H81" s="4"/>
      <c r="I81" s="1"/>
      <c r="J81" s="2"/>
    </row>
    <row r="82" spans="1:10" x14ac:dyDescent="0.4">
      <c r="A82" s="1"/>
      <c r="B82" s="1"/>
      <c r="C82" s="1"/>
      <c r="D82" s="1"/>
      <c r="E82" s="1"/>
      <c r="F82" s="1"/>
      <c r="G82" s="5"/>
      <c r="H82" s="4"/>
      <c r="I82" s="1"/>
      <c r="J82" s="2"/>
    </row>
    <row r="83" spans="1:10" x14ac:dyDescent="0.4">
      <c r="A83" s="1"/>
      <c r="B83" s="1"/>
      <c r="C83" s="1"/>
      <c r="D83" s="1"/>
      <c r="E83" s="1"/>
      <c r="F83" s="1"/>
      <c r="G83" s="5"/>
      <c r="H83" s="4"/>
      <c r="I83" s="1"/>
      <c r="J83" s="2"/>
    </row>
    <row r="84" spans="1:10" x14ac:dyDescent="0.4">
      <c r="A84" s="1"/>
      <c r="B84" s="1"/>
      <c r="C84" s="1"/>
      <c r="D84" s="1"/>
      <c r="E84" s="1"/>
      <c r="F84" s="1"/>
      <c r="G84" s="5"/>
      <c r="H84" s="4"/>
      <c r="I84" s="1"/>
      <c r="J84" s="2"/>
    </row>
    <row r="85" spans="1:10" x14ac:dyDescent="0.4">
      <c r="A85" s="1"/>
      <c r="B85" s="1"/>
      <c r="C85" s="1"/>
      <c r="D85" s="1"/>
      <c r="E85" s="1"/>
      <c r="F85" s="1"/>
      <c r="G85" s="1"/>
      <c r="H85" s="1"/>
      <c r="I85" s="1"/>
    </row>
    <row r="86" spans="1:10" x14ac:dyDescent="0.4">
      <c r="A86" s="1"/>
      <c r="B86" s="1"/>
      <c r="C86" s="1"/>
      <c r="D86" s="1"/>
      <c r="E86" s="1"/>
      <c r="F86" s="1"/>
      <c r="G86" s="1"/>
      <c r="H86" s="1"/>
      <c r="I86" s="1"/>
    </row>
    <row r="87" spans="1:10" x14ac:dyDescent="0.4">
      <c r="A87" s="1"/>
      <c r="B87" s="1"/>
      <c r="C87" s="1"/>
      <c r="D87" s="1"/>
      <c r="E87" s="1"/>
      <c r="F87" s="1"/>
      <c r="G87" s="1"/>
      <c r="H87" s="1"/>
      <c r="I87" s="1"/>
    </row>
    <row r="88" spans="1:10" x14ac:dyDescent="0.4">
      <c r="A88" s="1"/>
      <c r="B88" s="1"/>
      <c r="C88" s="1"/>
      <c r="D88" s="1"/>
      <c r="E88" s="1"/>
      <c r="F88" s="1"/>
      <c r="G88" s="1"/>
      <c r="H88" s="1"/>
      <c r="I88" s="1"/>
    </row>
    <row r="89" spans="1:10" x14ac:dyDescent="0.4">
      <c r="A89" s="1"/>
      <c r="B89" s="1"/>
      <c r="C89" s="1"/>
      <c r="D89" s="1"/>
      <c r="E89" s="1"/>
      <c r="F89" s="1"/>
      <c r="G89" s="1"/>
      <c r="H89" s="1"/>
      <c r="I89" s="1"/>
    </row>
    <row r="90" spans="1:10" x14ac:dyDescent="0.4">
      <c r="A90" s="1"/>
      <c r="B90" s="1"/>
      <c r="C90" s="1"/>
      <c r="D90" s="1"/>
      <c r="E90" s="1"/>
      <c r="F90" s="1"/>
      <c r="G90" s="1"/>
      <c r="H90" s="1"/>
      <c r="I90" s="1"/>
    </row>
    <row r="91" spans="1:10" x14ac:dyDescent="0.4">
      <c r="A91" s="1"/>
      <c r="B91" s="1"/>
      <c r="C91" s="1"/>
      <c r="D91" s="1"/>
      <c r="E91" s="1"/>
      <c r="F91" s="1"/>
      <c r="G91" s="1"/>
      <c r="H91" s="1"/>
      <c r="I91" s="1"/>
    </row>
    <row r="92" spans="1:10" x14ac:dyDescent="0.4">
      <c r="A92" s="1"/>
      <c r="B92" s="1"/>
      <c r="C92" s="1"/>
      <c r="D92" s="1"/>
      <c r="E92" s="1"/>
      <c r="F92" s="1"/>
      <c r="G92" s="1"/>
      <c r="H92" s="1"/>
      <c r="I92" s="1"/>
    </row>
    <row r="93" spans="1:10" x14ac:dyDescent="0.4">
      <c r="A93" s="1"/>
      <c r="B93" s="1"/>
      <c r="C93" s="1"/>
      <c r="D93" s="1"/>
      <c r="E93" s="1"/>
      <c r="F93" s="1"/>
      <c r="G93" s="1"/>
      <c r="H93" s="1"/>
      <c r="I93" s="1"/>
    </row>
    <row r="94" spans="1:10" x14ac:dyDescent="0.4">
      <c r="A94" s="1"/>
      <c r="B94" s="1"/>
      <c r="C94" s="1"/>
      <c r="D94" s="1"/>
      <c r="E94" s="1"/>
      <c r="F94" s="1"/>
      <c r="G94" s="1"/>
      <c r="H94" s="1"/>
      <c r="I94" s="1"/>
    </row>
    <row r="95" spans="1:10" x14ac:dyDescent="0.4">
      <c r="A95" s="1"/>
      <c r="B95" s="1"/>
      <c r="C95" s="1"/>
      <c r="D95" s="1"/>
      <c r="E95" s="1"/>
      <c r="F95" s="1"/>
      <c r="G95" s="1"/>
      <c r="H95" s="1"/>
      <c r="I95" s="1"/>
    </row>
  </sheetData>
  <phoneticPr fontId="3" type="noConversion"/>
  <hyperlinks>
    <hyperlink ref="J23" r:id="rId1" xr:uid="{D996F8C5-CBDA-4421-B693-33FFD72FDFD8}"/>
    <hyperlink ref="J35" r:id="rId2" xr:uid="{F283FB87-38EB-42AE-B680-1C564C441E43}"/>
    <hyperlink ref="J41" r:id="rId3" xr:uid="{9FEEC6B2-19E0-4E1D-8F48-2AE361978619}"/>
    <hyperlink ref="J20" r:id="rId4" xr:uid="{38360C5F-718D-4E4C-A919-542E370676C0}"/>
    <hyperlink ref="J21" r:id="rId5" xr:uid="{196F4E5C-F9CB-4644-947A-AD304575554B}"/>
    <hyperlink ref="J26" r:id="rId6" xr:uid="{1250FB97-B33F-4E51-A3BD-EB7E5D01BF60}"/>
    <hyperlink ref="J36" r:id="rId7" xr:uid="{85695711-9289-4262-A5C4-73EA8C1B92C1}"/>
    <hyperlink ref="J40" r:id="rId8" xr:uid="{20779143-E126-4F78-80A6-63A5645BFC0C}"/>
    <hyperlink ref="J43" r:id="rId9" xr:uid="{AC1A84FC-FE47-43D8-9777-682B6DDAE68E}"/>
    <hyperlink ref="J44" r:id="rId10" xr:uid="{A6B10326-590E-4AA9-A841-C154D70869F2}"/>
    <hyperlink ref="J46" r:id="rId11" xr:uid="{BE3E7C93-1995-4EA5-8EC5-1C0D7FC9E21F}"/>
    <hyperlink ref="J47" r:id="rId12" xr:uid="{CBA9F5D5-A0D2-4A12-A50B-FF10BAC5735E}"/>
  </hyperlinks>
  <pageMargins left="0.7" right="0.7" top="0.78740157499999996" bottom="0.78740157499999996" header="0.3" footer="0.3"/>
  <pageSetup paperSize="9" orientation="portrait" verticalDpi="0"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</dc:creator>
  <cp:lastModifiedBy>Marvin Ramm</cp:lastModifiedBy>
  <dcterms:created xsi:type="dcterms:W3CDTF">2021-03-13T21:51:29Z</dcterms:created>
  <dcterms:modified xsi:type="dcterms:W3CDTF">2023-04-08T23:46:35Z</dcterms:modified>
</cp:coreProperties>
</file>