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 updateLinks="never" codeName="ThisWorkbook"/>
  <mc:AlternateContent xmlns:mc="http://schemas.openxmlformats.org/markup-compatibility/2006">
    <mc:Choice Requires="x15">
      <x15ac:absPath xmlns:x15ac="http://schemas.microsoft.com/office/spreadsheetml/2010/11/ac" url="/Users/tom/source/diagramos/src/templates/excel/"/>
    </mc:Choice>
  </mc:AlternateContent>
  <xr:revisionPtr revIDLastSave="0" documentId="8_{07E698A3-F908-514B-A9CC-03288C927A6D}" xr6:coauthVersionLast="47" xr6:coauthVersionMax="47" xr10:uidLastSave="{00000000-0000-0000-0000-000000000000}"/>
  <bookViews>
    <workbookView xWindow="28400" yWindow="-27500" windowWidth="42620" windowHeight="26380" activeTab="24" xr2:uid="{00000000-000D-0000-FFFF-FFFF00000000}"/>
  </bookViews>
  <sheets>
    <sheet name="Duomenys" sheetId="1" state="hidden" r:id="rId1"/>
    <sheet name="Atlikti darbai" sheetId="50" state="hidden" r:id="rId2"/>
    <sheet name="tech dokumentai" sheetId="51" state="hidden" r:id="rId3"/>
    <sheet name="Sąrašas" sheetId="46" r:id="rId4"/>
    <sheet name="1pr.Sankirta" sheetId="48" r:id="rId5"/>
    <sheet name="Sviečka" sheetId="44" r:id="rId6"/>
    <sheet name="2pr. Ankeris" sheetId="56" state="hidden" r:id="rId7"/>
    <sheet name="ST N-264 (2)" sheetId="60" state="hidden" r:id="rId8"/>
    <sheet name="2pr.KS" sheetId="19" state="hidden" r:id="rId9"/>
    <sheet name="2pr.KAS ant pamato" sheetId="55" state="hidden" r:id="rId10"/>
    <sheet name="Ankeris su KAS" sheetId="15" state="hidden" r:id="rId11"/>
    <sheet name="2pr.KAS" sheetId="45" state="hidden" r:id="rId12"/>
    <sheet name="Sviečka su apsauga" sheetId="42" state="hidden" r:id="rId13"/>
    <sheet name="2pr.Su atotampa" sheetId="14" state="hidden" r:id="rId14"/>
    <sheet name="3pr.Įžeminimų protokolas" sheetId="20" r:id="rId15"/>
    <sheet name="4pr.Atstojmųjų" sheetId="47" r:id="rId16"/>
    <sheet name="5pr.Inventorinis" sheetId="49" r:id="rId17"/>
    <sheet name="6 pr.Fazė - 0" sheetId="26" r:id="rId18"/>
    <sheet name="Atvadai (2)" sheetId="59" r:id="rId19"/>
    <sheet name="7pr.KL pasas (2)" sheetId="61" r:id="rId20"/>
    <sheet name="Grezimo protokolas" sheetId="52" state="hidden" r:id="rId21"/>
    <sheet name="7pr.KL pasas (3)" sheetId="62" state="hidden" r:id="rId22"/>
    <sheet name="9pr.Pereinami" sheetId="21" r:id="rId23"/>
    <sheet name="10pr.Kabelių izoliacijos" sheetId="34" r:id="rId24"/>
    <sheet name="12 priedas" sheetId="53" r:id="rId25"/>
    <sheet name="Užveržimo momentai KAS" sheetId="39" state="hidden" r:id="rId26"/>
  </sheets>
  <definedNames>
    <definedName name="_4.18.2013">"['file:///C:/Users/Andriaus/Desktop/Andrius/Euroenergetika/Dokumentacijos/Tg-120/Dokumentacija%20%20Tg-120.xls'#$Duom.$B$5]"</definedName>
    <definedName name="_xlnm.Print_Titles" localSheetId="6">'2pr. Ankeris'!$24:$25</definedName>
    <definedName name="_xlnm.Print_Titles" localSheetId="15">'4pr.Atstojmųjų'!$17:$18</definedName>
    <definedName name="_xlnm.Print_Titles" localSheetId="16">'5pr.Inventorinis'!$9:$11</definedName>
    <definedName name="_xlnm.Print_Titles" localSheetId="12">'Sviečka su apsauga'!$25:$26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5" i="34" l="1"/>
  <c r="B14" i="34"/>
  <c r="B13" i="34"/>
  <c r="J21" i="62"/>
  <c r="J11" i="62"/>
  <c r="I54" i="62"/>
  <c r="E54" i="62"/>
  <c r="I51" i="62"/>
  <c r="B36" i="62"/>
  <c r="J28" i="62"/>
  <c r="J27" i="62"/>
  <c r="J26" i="62"/>
  <c r="J25" i="62"/>
  <c r="J24" i="62"/>
  <c r="B7" i="62"/>
  <c r="J20" i="62" s="1"/>
  <c r="J20" i="61"/>
  <c r="J10" i="62" l="1"/>
  <c r="J18" i="62"/>
  <c r="J19" i="62"/>
  <c r="B36" i="61" l="1"/>
  <c r="B14" i="21"/>
  <c r="B37" i="61"/>
  <c r="I54" i="61"/>
  <c r="E54" i="61"/>
  <c r="I51" i="61"/>
  <c r="J28" i="61"/>
  <c r="J27" i="61"/>
  <c r="J26" i="61"/>
  <c r="J25" i="61"/>
  <c r="J24" i="61"/>
  <c r="B7" i="61"/>
  <c r="J10" i="61" s="1"/>
  <c r="B13" i="21"/>
  <c r="F39" i="19"/>
  <c r="C20" i="39"/>
  <c r="F39" i="14"/>
  <c r="F37" i="14"/>
  <c r="A39" i="14"/>
  <c r="A24" i="39"/>
  <c r="F35" i="53"/>
  <c r="F33" i="53"/>
  <c r="D8" i="34"/>
  <c r="C7" i="34"/>
  <c r="A28" i="34"/>
  <c r="F8" i="21"/>
  <c r="E7" i="21"/>
  <c r="D6" i="21"/>
  <c r="E29" i="59"/>
  <c r="E27" i="59"/>
  <c r="A29" i="59"/>
  <c r="H28" i="26"/>
  <c r="E9" i="26"/>
  <c r="C8" i="26"/>
  <c r="C7" i="26"/>
  <c r="H3" i="26"/>
  <c r="K28" i="49"/>
  <c r="D37" i="47"/>
  <c r="J34" i="47"/>
  <c r="G37" i="47" s="1"/>
  <c r="F14" i="47"/>
  <c r="H13" i="47"/>
  <c r="E13" i="20"/>
  <c r="E12" i="20"/>
  <c r="D9" i="20"/>
  <c r="A38" i="42"/>
  <c r="F36" i="42"/>
  <c r="F38" i="42"/>
  <c r="F39" i="45"/>
  <c r="F41" i="45"/>
  <c r="F39" i="15"/>
  <c r="F37" i="15"/>
  <c r="F41" i="55"/>
  <c r="F39" i="55"/>
  <c r="F38" i="60"/>
  <c r="F37" i="19"/>
  <c r="F40" i="60"/>
  <c r="A40" i="60"/>
  <c r="F38" i="44"/>
  <c r="F36" i="44"/>
  <c r="A38" i="44"/>
  <c r="J20" i="48"/>
  <c r="A39" i="19"/>
  <c r="F37" i="56"/>
  <c r="A37" i="56"/>
  <c r="J18" i="61" l="1"/>
  <c r="J19" i="61"/>
  <c r="F29" i="60" l="1"/>
  <c r="A31" i="59" l="1"/>
  <c r="F26" i="56" l="1"/>
  <c r="D8" i="50" a="1"/>
  <c r="D8" i="50" s="1"/>
  <c r="D9" i="50" a="1"/>
  <c r="D10" i="50" a="1"/>
  <c r="D10" i="50" s="1"/>
  <c r="D11" i="50" a="1"/>
  <c r="D11" i="50" s="1"/>
  <c r="D12" i="50" a="1"/>
  <c r="D12" i="50" s="1"/>
  <c r="D13" i="50" a="1"/>
  <c r="D13" i="50" s="1"/>
  <c r="D14" i="50" a="1"/>
  <c r="D14" i="50" s="1"/>
  <c r="D15" i="50" a="1"/>
  <c r="D15" i="50" s="1"/>
  <c r="D16" i="50" a="1"/>
  <c r="D16" i="50" s="1"/>
  <c r="D17" i="50" a="1"/>
  <c r="D17" i="50" s="1"/>
  <c r="D18" i="50" a="1"/>
  <c r="D18" i="50" s="1"/>
  <c r="A41" i="55"/>
  <c r="F29" i="55"/>
  <c r="G15" i="26"/>
  <c r="G16" i="26"/>
  <c r="G83" i="21"/>
  <c r="K26" i="49"/>
  <c r="D7" i="53"/>
  <c r="D9" i="50" l="1"/>
  <c r="H27" i="53"/>
  <c r="G27" i="53"/>
  <c r="F27" i="53"/>
  <c r="E27" i="53"/>
  <c r="D27" i="53"/>
  <c r="C27" i="53"/>
  <c r="D4" i="50" l="1" a="1"/>
  <c r="D4" i="50" s="1"/>
  <c r="D5" i="50" a="1"/>
  <c r="D5" i="50" s="1"/>
  <c r="D6" i="50" a="1"/>
  <c r="D6" i="50" s="1"/>
  <c r="D7" i="50" a="1"/>
  <c r="D19" i="50" a="1"/>
  <c r="D19" i="50"/>
  <c r="D20" i="50" a="1"/>
  <c r="D20" i="50" s="1"/>
  <c r="D21" i="50" a="1"/>
  <c r="D21" i="50" s="1"/>
  <c r="D22" i="50" a="1"/>
  <c r="D22" i="50" s="1"/>
  <c r="D3" i="50" a="1"/>
  <c r="D3" i="50" s="1"/>
  <c r="D23" i="50" a="1"/>
  <c r="D23" i="50" s="1"/>
  <c r="D24" i="50" a="1"/>
  <c r="D24" i="50" s="1"/>
  <c r="D25" i="50" a="1"/>
  <c r="D25" i="50" s="1"/>
  <c r="D26" i="50" a="1"/>
  <c r="D26" i="50" s="1"/>
  <c r="D7" i="50" l="1"/>
  <c r="D27" i="50" a="1"/>
  <c r="D27" i="50" s="1"/>
  <c r="D28" i="50" a="1"/>
  <c r="D28" i="50" s="1"/>
  <c r="D29" i="50" a="1"/>
  <c r="D29" i="50" s="1"/>
  <c r="D30" i="50" a="1"/>
  <c r="D30" i="50" s="1"/>
  <c r="D31" i="50" a="1"/>
  <c r="D31" i="50" s="1"/>
  <c r="D32" i="50" a="1"/>
  <c r="D32" i="50" s="1"/>
  <c r="D33" i="50" a="1"/>
  <c r="D33" i="50" s="1"/>
  <c r="D34" i="50" a="1"/>
  <c r="D34" i="50" s="1"/>
  <c r="D35" i="50" a="1"/>
  <c r="D35" i="50" s="1"/>
  <c r="D36" i="50" a="1"/>
  <c r="D36" i="50" s="1"/>
  <c r="D37" i="50" a="1"/>
  <c r="D37" i="50" s="1"/>
  <c r="D38" i="50" a="1"/>
  <c r="D38" i="50" s="1"/>
  <c r="D39" i="50" a="1"/>
  <c r="D39" i="50"/>
  <c r="D40" i="50" a="1"/>
  <c r="D40" i="50" s="1"/>
  <c r="D41" i="50" a="1"/>
  <c r="D41" i="50" s="1"/>
  <c r="D42" i="50" a="1"/>
  <c r="D42" i="50"/>
  <c r="D43" i="50" a="1"/>
  <c r="D43" i="50" s="1"/>
  <c r="D44" i="50" a="1"/>
  <c r="D44" i="50" s="1"/>
  <c r="D45" i="50" a="1"/>
  <c r="D45" i="50" s="1"/>
  <c r="D46" i="50" a="1"/>
  <c r="D46" i="50" s="1"/>
  <c r="D47" i="50" a="1"/>
  <c r="D47" i="50" s="1"/>
  <c r="D48" i="50" a="1"/>
  <c r="D48" i="50"/>
  <c r="D49" i="50" a="1"/>
  <c r="D49" i="50" s="1"/>
  <c r="D50" i="50" a="1"/>
  <c r="D50" i="50" s="1"/>
  <c r="D51" i="50" a="1"/>
  <c r="D51" i="50" s="1"/>
  <c r="D52" i="50" a="1"/>
  <c r="D52" i="50" s="1"/>
  <c r="D53" i="50" a="1"/>
  <c r="D53" i="50" s="1"/>
  <c r="D54" i="50" a="1"/>
  <c r="D54" i="50" s="1"/>
  <c r="D55" i="50" a="1"/>
  <c r="D55" i="50" s="1"/>
  <c r="D56" i="50" a="1"/>
  <c r="D56" i="50" s="1"/>
  <c r="D57" i="50" a="1"/>
  <c r="D57" i="50" s="1"/>
  <c r="D58" i="50" a="1"/>
  <c r="D58" i="50" s="1"/>
  <c r="D59" i="50" a="1"/>
  <c r="D59" i="50" s="1"/>
  <c r="D60" i="50" a="1"/>
  <c r="D60" i="50"/>
  <c r="D61" i="50" a="1"/>
  <c r="D61" i="50" s="1"/>
  <c r="D62" i="50" a="1"/>
  <c r="D62" i="50" s="1"/>
  <c r="D63" i="50" a="1"/>
  <c r="D63" i="50" s="1"/>
  <c r="D64" i="50" a="1"/>
  <c r="D64" i="50" s="1"/>
  <c r="D65" i="50" a="1"/>
  <c r="D65" i="50" s="1"/>
  <c r="D66" i="50" a="1"/>
  <c r="D66" i="50" s="1"/>
  <c r="G42" i="20"/>
  <c r="I39" i="20"/>
  <c r="H1" i="50" l="1"/>
  <c r="F1" i="50"/>
  <c r="P1" i="50"/>
  <c r="K1" i="50"/>
  <c r="M1" i="50"/>
  <c r="E1" i="50"/>
  <c r="Q1" i="50"/>
  <c r="L1" i="50"/>
  <c r="J1" i="50"/>
  <c r="N1" i="50"/>
  <c r="O1" i="50"/>
  <c r="I1" i="50"/>
  <c r="G1" i="50"/>
  <c r="B6" i="1"/>
  <c r="B5" i="62" s="1"/>
  <c r="B5" i="61" l="1"/>
  <c r="B6" i="46"/>
  <c r="B74" i="52"/>
  <c r="B39" i="52"/>
  <c r="B4" i="52"/>
  <c r="D5" i="21"/>
  <c r="C4" i="20"/>
  <c r="C5" i="45"/>
  <c r="C4" i="44"/>
  <c r="C6" i="34"/>
  <c r="C5" i="26"/>
  <c r="C4" i="14"/>
  <c r="C4" i="15"/>
  <c r="C5" i="55"/>
  <c r="C5" i="19"/>
  <c r="B11" i="46"/>
  <c r="B8" i="46"/>
  <c r="B4" i="46"/>
  <c r="B10" i="46"/>
  <c r="C3" i="60"/>
  <c r="A2" i="59"/>
  <c r="B3" i="46"/>
  <c r="C4" i="56"/>
  <c r="D5" i="53"/>
  <c r="A28" i="49" l="1"/>
  <c r="B6" i="47" l="1"/>
  <c r="D10" i="47"/>
  <c r="A41" i="45" l="1"/>
  <c r="F29" i="45"/>
  <c r="F27" i="44" l="1"/>
  <c r="A39" i="15" l="1"/>
  <c r="G14" i="26" l="1"/>
  <c r="I26" i="26" l="1"/>
  <c r="C4" i="42"/>
  <c r="F27" i="42"/>
  <c r="F2" i="39"/>
  <c r="B7" i="39"/>
  <c r="E25" i="34"/>
  <c r="F28" i="19"/>
  <c r="F28" i="15"/>
  <c r="F28" i="1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<sst xmlns="http://schemas.openxmlformats.org/spreadsheetml/2006/main" count="7096" uniqueCount="861">
  <si>
    <t>Data:</t>
  </si>
  <si>
    <t>Objektas:</t>
  </si>
  <si>
    <t>Darbų vadovas:</t>
  </si>
  <si>
    <t>AB ESO Vilniaus rajono TEG inžinierius</t>
  </si>
  <si>
    <t xml:space="preserve"> </t>
  </si>
  <si>
    <t>Eil. Nr.</t>
  </si>
  <si>
    <t>Pastabos</t>
  </si>
  <si>
    <t>Rangovo atstovas</t>
  </si>
  <si>
    <t>darbų vadovas</t>
  </si>
  <si>
    <t>(pareigos)</t>
  </si>
  <si>
    <t>(matavimų atlikimo data)</t>
  </si>
  <si>
    <t>Atsakingas darbuotojas</t>
  </si>
  <si>
    <t>(organizacijos pavadinimas, pareigos)</t>
  </si>
  <si>
    <t>(vardas, pavardė)</t>
  </si>
  <si>
    <t>Kelias</t>
  </si>
  <si>
    <t>Aidas Tirlikas</t>
  </si>
  <si>
    <t>MATAVIMO AKTAS</t>
  </si>
  <si>
    <t>Matavimo data:</t>
  </si>
  <si>
    <t>ĮŽEMINIMO ĮRENGINIO (POTENCIALO IŠLYGINIMO ĮRENGINIO)</t>
  </si>
  <si>
    <t>PASLĖPTŲ DARBŲ AKTAS</t>
  </si>
  <si>
    <t>Objekto pavadinimas</t>
  </si>
  <si>
    <t>Įžeminimo įrenginio įrengimo vieta</t>
  </si>
  <si>
    <t>(transformatorinė, įvadas, skyriklis, atrama ir pan.)</t>
  </si>
  <si>
    <t>Įžeminimo įrenginys įrengtas pagal projektą</t>
  </si>
  <si>
    <t>(pavadinimas, projektuotojas, nuokrypos, suderinimai)</t>
  </si>
  <si>
    <t>Įžeminimo įrenginio schema</t>
  </si>
  <si>
    <t>(Nesudėtinga schema gali būti braižoma iame akte, kitais atvejais nurodomas projekto brėžinio numeris)</t>
  </si>
  <si>
    <t>Įžeminimo įrenginio charakteristika</t>
  </si>
  <si>
    <t>Įžeminimo įrenginio ruožas ir įrengimo būdas (giluminis, griovyje, panaudoti natūralūs įžemintuvai)</t>
  </si>
  <si>
    <t>Įžeminimo įrenginio parametrai</t>
  </si>
  <si>
    <t>Įžeminimo įrenginio elementų sujungimo būdas</t>
  </si>
  <si>
    <t>Medžiaga</t>
  </si>
  <si>
    <t>Profilis</t>
  </si>
  <si>
    <t>Matmenys</t>
  </si>
  <si>
    <t>Kiekis</t>
  </si>
  <si>
    <t>Įgilinimas</t>
  </si>
  <si>
    <t>giluminis</t>
  </si>
  <si>
    <t>Variuotas strypas</t>
  </si>
  <si>
    <t>Apvalus</t>
  </si>
  <si>
    <t>1500x 14,2</t>
  </si>
  <si>
    <t>Varžtinis</t>
  </si>
  <si>
    <t>atviras</t>
  </si>
  <si>
    <t>cinkuota juosta</t>
  </si>
  <si>
    <t>plokščias</t>
  </si>
  <si>
    <t>4x30</t>
  </si>
  <si>
    <t>Išvados:</t>
  </si>
  <si>
    <t>1. Įžeminimo įrenginį galima užkasti;</t>
  </si>
  <si>
    <t>2. Atvirai klojami įžeminimo laidininkai atitinka galiojančių normų ir taisyklių reikalavimus.</t>
  </si>
  <si>
    <t>(pavadinimas)</t>
  </si>
  <si>
    <t>Įžemintuvų varžos matavimas</t>
  </si>
  <si>
    <t>Matavimo\apžiūros atlikimo data:</t>
  </si>
  <si>
    <t>Gruntas ir jo būklė matavimo metu:</t>
  </si>
  <si>
    <t>drėgnas</t>
  </si>
  <si>
    <t>Savitoji ekvivalentinė grunto varža ρ</t>
  </si>
  <si>
    <t>-</t>
  </si>
  <si>
    <t>Matavimo prietaiso pavadinimas ir numeris:</t>
  </si>
  <si>
    <t>Metrel 41041N</t>
  </si>
  <si>
    <t>Matavimo prietaiso metrologinė patikra galioja iki:</t>
  </si>
  <si>
    <t>Matavimo ir patikros  rezultatai</t>
  </si>
  <si>
    <t>Eil.  Nr.</t>
  </si>
  <si>
    <t>Įžemintuvo paskirtis ir matavimo vieta</t>
  </si>
  <si>
    <t>Įžemintuvo varža, Ω</t>
  </si>
  <si>
    <t>Įžemintuvo patikros rezultatai</t>
  </si>
  <si>
    <t>išmatuota</t>
  </si>
  <si>
    <t>norminė</t>
  </si>
  <si>
    <t>nepažeista</t>
  </si>
  <si>
    <t>Pastaba:</t>
  </si>
  <si>
    <t>įžemintuvų korozinė elementų būklė oro linijose pasirinktinai tikrinama atkasant gruntą ne mažiau</t>
  </si>
  <si>
    <t>kaip 2 % įžemintų atramų. Šitaip tikrinti reikia tas atramas, kurios yra urbanizuotose teritorijose, ir tas vietas,</t>
  </si>
  <si>
    <t>kur yra agresyvus, nupučiamas ar didelės savitosios varžos gruntas, nuošliaužos. Elementas turi būti</t>
  </si>
  <si>
    <t>pakeistas, kai daugiau kaip 50 % jo skerspjūvio pažeista.</t>
  </si>
  <si>
    <t>Išvada:</t>
  </si>
  <si>
    <t>Įžemintuvų varžos atitinka EĮĮT ir EETET reikalavimus, išskyrus įžemintuvus, kurių sąrašo Nr.</t>
  </si>
  <si>
    <t xml:space="preserve"> -</t>
  </si>
  <si>
    <t>Asmuo, atsakingas už matavimo rezultatus</t>
  </si>
  <si>
    <t>Matavimus\apžiūrą atliko</t>
  </si>
  <si>
    <t>Grandinės nuo įžemintuvų iki įžeminamų elementų tikrinimas</t>
  </si>
  <si>
    <t>Matavimo atlikimo data:</t>
  </si>
  <si>
    <t>Matavimų rezultatai:</t>
  </si>
  <si>
    <t>Įžeminamų elektros įrenginių pavadinimai, įrengimo vieta</t>
  </si>
  <si>
    <t>Matavimo taškų skaičius</t>
  </si>
  <si>
    <t>Grandinės varža (Ω) iki įžemintuvo</t>
  </si>
  <si>
    <t>Įžeminimo laidininkų prijungimo</t>
  </si>
  <si>
    <t>būdas</t>
  </si>
  <si>
    <t>būklė</t>
  </si>
  <si>
    <t>gera</t>
  </si>
  <si>
    <t>elektros įrenginių įžeminimo laidininkų charakteristika: metalo juostos, kabelių apvalkalai, metalo</t>
  </si>
  <si>
    <t>konstrukcijos, izoliuoti ir neizoliuoti laidininkai. Jų skerspjūvis (ne) atitinka EĮĮT reikalavimus. (reikalingą pabraukti)</t>
  </si>
  <si>
    <t>Išorės apžiūros rezultatai:</t>
  </si>
  <si>
    <t>grandinės varža nuo įžemintuvų iki įžeminamų elektros įrenginių tenkina EĮĮT reikalavimus, išskyrus</t>
  </si>
  <si>
    <t>šių grandinių, kurių sąrašo numeriai:</t>
  </si>
  <si>
    <t>varžtinis</t>
  </si>
  <si>
    <t>kV ĮTAMPOS ELEKTROS ORO LINIJOS (ORO KABELIŲ LINIJOS)</t>
  </si>
  <si>
    <t>INVENTORINIS APRAŠAS</t>
  </si>
  <si>
    <t>Atramos Nr.</t>
  </si>
  <si>
    <t>Stiebas</t>
  </si>
  <si>
    <t>Laidų (oro kabelių) kiekis ir markė</t>
  </si>
  <si>
    <t>Tarpatramio ilgis, m</t>
  </si>
  <si>
    <t>Laido (oro kabelio) įlinkis, m</t>
  </si>
  <si>
    <t>Izoliatoriai</t>
  </si>
  <si>
    <t>Traversos, viršūnės</t>
  </si>
  <si>
    <t>Laidų tvirtinimo būdas</t>
  </si>
  <si>
    <t>Atramoje sumontuotų įrenginių tipas</t>
  </si>
  <si>
    <t>Tipas</t>
  </si>
  <si>
    <t>esamas</t>
  </si>
  <si>
    <t>ŽEMOSIOS ĮTAMPOS ELEKTROS ĮRENGINIŲ GRANDINĖS FAZĖ-NULIS</t>
  </si>
  <si>
    <t>PILNOSIOS VARŽOS TIKRINIMO PROTOKOLAS Nr.</t>
  </si>
  <si>
    <t>Matavimus atliko prietaisu:</t>
  </si>
  <si>
    <t>Prietaiso metrologinė patikra galioja iki:</t>
  </si>
  <si>
    <t>Matavimų ir skaičiuotės rezultatai:</t>
  </si>
  <si>
    <t>Saugomo elektros įrenginio pavadinimas, jo galia ir pastatymo vieta</t>
  </si>
  <si>
    <t>Fazė</t>
  </si>
  <si>
    <t>Apsaugos priemonė</t>
  </si>
  <si>
    <t>Skaičiuota</t>
  </si>
  <si>
    <t>Išmatuota grandinės fazė-nulis varža, Ω, arba tr. j. srovė A</t>
  </si>
  <si>
    <t>Matavimo vieta, atramos Nr.</t>
  </si>
  <si>
    <t>Išvada</t>
  </si>
  <si>
    <t>Pavadinimas</t>
  </si>
  <si>
    <t>Tipas/cha-rakteristi-ka</t>
  </si>
  <si>
    <t>Saugiklio tirpuko arba automato atkabiklio vardinė srovė, A</t>
  </si>
  <si>
    <t>Minimali apsaugos poveikio srovė, A</t>
  </si>
  <si>
    <r>
      <t>Maksimali leistina grandinės varža Z</t>
    </r>
    <r>
      <rPr>
        <vertAlign val="subscript"/>
        <sz val="10"/>
        <color rgb="FF000000"/>
        <rFont val="Arial"/>
        <family val="2"/>
        <charset val="186"/>
      </rPr>
      <t>leist</t>
    </r>
    <r>
      <rPr>
        <sz val="9"/>
        <color rgb="FF000000"/>
        <rFont val="Arial"/>
        <family val="2"/>
        <charset val="186"/>
      </rPr>
      <t>., Ω</t>
    </r>
  </si>
  <si>
    <t>A-0</t>
  </si>
  <si>
    <t>Saugiklis</t>
  </si>
  <si>
    <t>Asmuo, atsakingas už matavimo rezultatus:</t>
  </si>
  <si>
    <t xml:space="preserve">                              (pareigos)                                       (vardas, pavardė)</t>
  </si>
  <si>
    <t>Matavimus atliko:</t>
  </si>
  <si>
    <t>ATVADAI</t>
  </si>
  <si>
    <t>Skydo Nr.</t>
  </si>
  <si>
    <t>Skaitiklio/abonento numeris</t>
  </si>
  <si>
    <t>Atvado laidai, kabeliai</t>
  </si>
  <si>
    <t>Įvadinės spintos tipas</t>
  </si>
  <si>
    <t>Markė</t>
  </si>
  <si>
    <r>
      <t>Skaičius ir skerspjūvio plotas, mm</t>
    </r>
    <r>
      <rPr>
        <vertAlign val="superscript"/>
        <sz val="10"/>
        <color rgb="FF000000"/>
        <rFont val="Arial"/>
        <family val="2"/>
        <charset val="186"/>
      </rPr>
      <t>2</t>
    </r>
  </si>
  <si>
    <t>Ilgis, m</t>
  </si>
  <si>
    <t xml:space="preserve"> (vardas, pavardė)</t>
  </si>
  <si>
    <t>PASAS</t>
  </si>
  <si>
    <t>Objektas</t>
  </si>
  <si>
    <t>Kabelių linijos ilgis, m:</t>
  </si>
  <si>
    <t>Eksploatavimo pradžia:</t>
  </si>
  <si>
    <t>KL tarp movų</t>
  </si>
  <si>
    <t>Kabelis, intarpas</t>
  </si>
  <si>
    <t>KL klojimo data</t>
  </si>
  <si>
    <t>KL paklojusi įmonė</t>
  </si>
  <si>
    <t>Gijų sk.</t>
  </si>
  <si>
    <t>Ilgis, m.</t>
  </si>
  <si>
    <t>Įtampa</t>
  </si>
  <si>
    <t>Skerspjūvis, mm2</t>
  </si>
  <si>
    <t>Gamintojas</t>
  </si>
  <si>
    <t>Paklojimo vieta</t>
  </si>
  <si>
    <t>1 kV</t>
  </si>
  <si>
    <t>Draka</t>
  </si>
  <si>
    <t>Kabelio movos</t>
  </si>
  <si>
    <t>Numeris</t>
  </si>
  <si>
    <t>Movos prijungimo vieta</t>
  </si>
  <si>
    <t>Movos rūšis</t>
  </si>
  <si>
    <t>Movos tipas</t>
  </si>
  <si>
    <t>Montavimo data</t>
  </si>
  <si>
    <t>Montuotojo vardas, pavardė</t>
  </si>
  <si>
    <t>GM1</t>
  </si>
  <si>
    <t>galinė</t>
  </si>
  <si>
    <t>Raychem</t>
  </si>
  <si>
    <t>(nurodyti pradžios ir galo taškus pagal projektą, kabelių statinių pavadinimą)</t>
  </si>
  <si>
    <t>1.2. Vamzdžių apžiūra prieš uždengiant.</t>
  </si>
  <si>
    <t>Vamzdžio Nr.</t>
  </si>
  <si>
    <t>Vamzdžio pririšimo koordinatės</t>
  </si>
  <si>
    <t>Vamzdžio ilgis, m</t>
  </si>
  <si>
    <t>Vamzdžio medžiaga</t>
  </si>
  <si>
    <t>Vamzdžio skersmuo, mm</t>
  </si>
  <si>
    <t>Vamzdžio paklojimo gylis, m</t>
  </si>
  <si>
    <t>Vamzdžio paklojimo būdas</t>
  </si>
  <si>
    <t>Pastaba</t>
  </si>
  <si>
    <t>HDPE</t>
  </si>
  <si>
    <t xml:space="preserve">                            (pareigos)                                                     (vardas, pavardė)                                        </t>
  </si>
  <si>
    <t>Atsakingas ESO darbuotojas:</t>
  </si>
  <si>
    <t>M. Gunevič</t>
  </si>
  <si>
    <r>
      <t xml:space="preserve">Tranšėja, </t>
    </r>
    <r>
      <rPr>
        <strike/>
        <sz val="11"/>
        <color theme="1"/>
        <rFont val="Arial"/>
        <family val="2"/>
        <charset val="186"/>
      </rPr>
      <t xml:space="preserve">kabelių </t>
    </r>
    <r>
      <rPr>
        <strike/>
        <sz val="11"/>
        <color theme="1"/>
        <rFont val="Arial"/>
        <family val="2"/>
        <charset val="186"/>
      </rPr>
      <t>statiniai</t>
    </r>
    <r>
      <rPr>
        <sz val="11"/>
        <color theme="1"/>
        <rFont val="Arial"/>
        <family val="2"/>
        <charset val="186"/>
      </rPr>
      <t xml:space="preserve"> (kas </t>
    </r>
    <r>
      <rPr>
        <sz val="11"/>
        <color theme="1"/>
        <rFont val="Arial"/>
        <family val="2"/>
        <charset val="186"/>
      </rPr>
      <t xml:space="preserve">nereikalinga </t>
    </r>
    <r>
      <rPr>
        <sz val="11"/>
        <color theme="1"/>
        <rFont val="Arial"/>
        <family val="2"/>
        <charset val="186"/>
      </rPr>
      <t>išbraukti)</t>
    </r>
  </si>
  <si>
    <r>
      <t xml:space="preserve">iškasta, griovio dugne smėlio pagalvė, yra tinkamas užpylimui gruntas, plytos (gaubės) kabelio mechaninei apsaugai ir signalinė plastmasinė juosta, tranšėjos gylis atitinka projektą, sankirtose su keliais bei kitais inžineriniais tinklais ir įvaduose į pastatus pakloti bei išvalyti vamzdžiai, </t>
    </r>
    <r>
      <rPr>
        <strike/>
        <sz val="11"/>
        <color theme="1"/>
        <rFont val="Arial"/>
        <family val="2"/>
        <charset val="186"/>
      </rPr>
      <t xml:space="preserve">kabelių kanalas </t>
    </r>
    <r>
      <rPr>
        <strike/>
        <sz val="11"/>
        <color theme="1"/>
        <rFont val="Arial"/>
        <family val="2"/>
        <charset val="186"/>
      </rPr>
      <t xml:space="preserve">(tunelis) </t>
    </r>
    <r>
      <rPr>
        <strike/>
        <sz val="11"/>
        <color theme="1"/>
        <rFont val="Arial"/>
        <family val="2"/>
        <charset val="186"/>
      </rPr>
      <t>tvarkingas</t>
    </r>
    <r>
      <rPr>
        <sz val="11"/>
        <color theme="1"/>
        <rFont val="Arial"/>
        <family val="2"/>
        <charset val="186"/>
      </rPr>
      <t xml:space="preserve">, </t>
    </r>
    <r>
      <rPr>
        <sz val="11"/>
        <color theme="1"/>
        <rFont val="Arial"/>
        <family val="2"/>
        <charset val="186"/>
      </rPr>
      <t xml:space="preserve">temperatūra </t>
    </r>
    <r>
      <rPr>
        <sz val="11"/>
        <color theme="1"/>
        <rFont val="Arial"/>
        <family val="2"/>
        <charset val="186"/>
      </rPr>
      <t>tinkama,</t>
    </r>
    <r>
      <rPr>
        <strike/>
        <sz val="11"/>
        <color theme="1"/>
        <rFont val="Arial"/>
        <family val="2"/>
        <charset val="186"/>
      </rPr>
      <t xml:space="preserve"> kabelių </t>
    </r>
    <r>
      <rPr>
        <strike/>
        <sz val="11"/>
        <color theme="1"/>
        <rFont val="Arial"/>
        <family val="2"/>
        <charset val="186"/>
      </rPr>
      <t xml:space="preserve">konstrukcijos </t>
    </r>
    <r>
      <rPr>
        <strike/>
        <sz val="11"/>
        <color theme="1"/>
        <rFont val="Arial"/>
        <family val="2"/>
        <charset val="186"/>
      </rPr>
      <t xml:space="preserve">tinkamos, </t>
    </r>
    <r>
      <rPr>
        <strike/>
        <sz val="11"/>
        <color theme="1"/>
        <rFont val="Arial"/>
        <family val="2"/>
        <charset val="186"/>
      </rPr>
      <t xml:space="preserve">nudažytos, yra </t>
    </r>
    <r>
      <rPr>
        <strike/>
        <sz val="11"/>
        <color theme="1"/>
        <rFont val="Arial"/>
        <family val="2"/>
        <charset val="186"/>
      </rPr>
      <t xml:space="preserve">uždengimo </t>
    </r>
    <r>
      <rPr>
        <strike/>
        <sz val="11"/>
        <color theme="1"/>
        <rFont val="Arial"/>
        <family val="2"/>
        <charset val="186"/>
      </rPr>
      <t>plokštės</t>
    </r>
    <r>
      <rPr>
        <sz val="11"/>
        <color theme="1"/>
        <rFont val="Arial"/>
        <family val="2"/>
        <charset val="186"/>
      </rPr>
      <t xml:space="preserve"> </t>
    </r>
    <r>
      <rPr>
        <sz val="11"/>
        <color theme="1"/>
        <rFont val="Arial"/>
        <family val="2"/>
        <charset val="186"/>
      </rPr>
      <t xml:space="preserve">(nereikalingą </t>
    </r>
    <r>
      <rPr>
        <sz val="11"/>
        <color theme="1"/>
        <rFont val="Arial"/>
        <family val="2"/>
        <charset val="186"/>
      </rPr>
      <t>išbraukti)</t>
    </r>
  </si>
  <si>
    <r>
      <t xml:space="preserve">Tranšėja, </t>
    </r>
    <r>
      <rPr>
        <strike/>
        <sz val="11"/>
        <color theme="1"/>
        <rFont val="Arial"/>
        <family val="2"/>
        <charset val="186"/>
      </rPr>
      <t xml:space="preserve">kabelių </t>
    </r>
    <r>
      <rPr>
        <strike/>
        <sz val="11"/>
        <color theme="1"/>
        <rFont val="Arial"/>
        <family val="2"/>
        <charset val="186"/>
      </rPr>
      <t>statiniai,</t>
    </r>
    <r>
      <rPr>
        <sz val="11"/>
        <color theme="1"/>
        <rFont val="Arial"/>
        <family val="2"/>
        <charset val="186"/>
      </rPr>
      <t xml:space="preserve"> vamzdžiai </t>
    </r>
    <r>
      <rPr>
        <sz val="11"/>
        <color theme="1"/>
        <rFont val="Arial"/>
        <family val="2"/>
        <charset val="186"/>
      </rPr>
      <t xml:space="preserve">priimami kabeliams </t>
    </r>
    <r>
      <rPr>
        <sz val="11"/>
        <color theme="1"/>
        <rFont val="Arial"/>
        <family val="2"/>
        <charset val="186"/>
      </rPr>
      <t>kloti.</t>
    </r>
  </si>
  <si>
    <r>
      <t>K</t>
    </r>
    <r>
      <rPr>
        <sz val="11"/>
        <color rgb="FF000000"/>
        <rFont val="Arial"/>
        <family val="2"/>
        <charset val="186"/>
      </rPr>
      <t xml:space="preserve">abelių movas </t>
    </r>
    <r>
      <rPr>
        <sz val="11"/>
        <color rgb="FF000000"/>
        <rFont val="Arial"/>
        <family val="2"/>
        <charset val="186"/>
      </rPr>
      <t xml:space="preserve">montavusios </t>
    </r>
    <r>
      <rPr>
        <sz val="11"/>
        <color rgb="FF000000"/>
        <rFont val="Arial"/>
        <family val="2"/>
        <charset val="186"/>
      </rPr>
      <t>įmonės atstovas:</t>
    </r>
  </si>
  <si>
    <t>Užsakovas</t>
  </si>
  <si>
    <t>AB ESO</t>
  </si>
  <si>
    <t>(įmonės pavadinimas)</t>
  </si>
  <si>
    <t xml:space="preserve">(pavadinimas)   </t>
  </si>
  <si>
    <t>Užveržimo momentas, Nm</t>
  </si>
  <si>
    <t>Varžto sriegio skersmuo, mm</t>
  </si>
  <si>
    <t>Fazė A</t>
  </si>
  <si>
    <t>M6</t>
  </si>
  <si>
    <t>Fazė B</t>
  </si>
  <si>
    <t>Fazė C</t>
  </si>
  <si>
    <t>Fazė PEN</t>
  </si>
  <si>
    <t>M10</t>
  </si>
  <si>
    <t>užveržimo momentai atitinka reikalaujamus.</t>
  </si>
  <si>
    <t>PROTOKOLAS  Nr.</t>
  </si>
  <si>
    <t xml:space="preserve">Matuota prietaisais:   </t>
  </si>
  <si>
    <t>Matavimų rezultatai</t>
  </si>
  <si>
    <t>Išorinės apžiūros rezultatai:</t>
  </si>
  <si>
    <t>Bandė:</t>
  </si>
  <si>
    <t xml:space="preserve">kV KABELIO ELEKTROS GRANDINIŲ IZOLIACIJOS VARŽŲ MATAVIMO PROTOKOLAS
</t>
  </si>
  <si>
    <t>Kabelis (aparatas)</t>
  </si>
  <si>
    <t>Kabelio (aparato) tipas</t>
  </si>
  <si>
    <t>Izoliacijos  varža                      MΩ</t>
  </si>
  <si>
    <t>A-O</t>
  </si>
  <si>
    <t>B-O</t>
  </si>
  <si>
    <t>C-O</t>
  </si>
  <si>
    <t>A-B</t>
  </si>
  <si>
    <t>B-C</t>
  </si>
  <si>
    <t>C-A</t>
  </si>
  <si>
    <t>Pastabos:</t>
  </si>
  <si>
    <r>
      <rPr>
        <b/>
        <sz val="11"/>
        <color rgb="FF000000"/>
        <rFont val="Arial"/>
        <family val="2"/>
        <charset val="186"/>
      </rPr>
      <t xml:space="preserve">Bendros išvados: </t>
    </r>
    <r>
      <rPr>
        <sz val="11"/>
        <color rgb="FF000000"/>
        <rFont val="Arial"/>
        <family val="2"/>
        <charset val="186"/>
      </rPr>
      <t>elektros įrenginių izoliacija tenkina EĮĮT ir EETET reikalavimus, išskyrus elektros įrenginių, kurių sąraše numeriai šie:</t>
    </r>
  </si>
  <si>
    <t xml:space="preserve">Objekto pavadinimas </t>
  </si>
  <si>
    <t xml:space="preserve">Įžeminimo įrenginys įrengtas pagal projektą </t>
  </si>
  <si>
    <r>
      <t>Išvados:</t>
    </r>
    <r>
      <rPr>
        <sz val="11"/>
        <color theme="1"/>
        <rFont val="Arial"/>
        <family val="2"/>
        <charset val="186"/>
      </rPr>
      <t xml:space="preserve"> </t>
    </r>
  </si>
  <si>
    <t xml:space="preserve">kV KABELIO PRIJUNGIMO KONTAKTŲ UŽVERŽIMO MOMENTŲ PATIKRINIMO </t>
  </si>
  <si>
    <t xml:space="preserve">PROTOKOLAS NR. </t>
  </si>
  <si>
    <t xml:space="preserve">Objektas </t>
  </si>
  <si>
    <r>
      <t>Išvada:</t>
    </r>
    <r>
      <rPr>
        <sz val="11"/>
        <color theme="1"/>
        <rFont val="Arial"/>
        <family val="2"/>
        <charset val="186"/>
      </rPr>
      <t xml:space="preserve">  </t>
    </r>
  </si>
  <si>
    <t xml:space="preserve">Asmuo, atsakingas už matavimo rezultatus: </t>
  </si>
  <si>
    <t>Žemė - vamzdis</t>
  </si>
  <si>
    <t>GM2</t>
  </si>
  <si>
    <t>žemė</t>
  </si>
  <si>
    <t>pereinamoji</t>
  </si>
  <si>
    <t xml:space="preserve">TRAJ-01/4x70-120/3SB </t>
  </si>
  <si>
    <t>GM4</t>
  </si>
  <si>
    <t>PM1</t>
  </si>
  <si>
    <t>GM5</t>
  </si>
  <si>
    <t>KAS-24204</t>
  </si>
  <si>
    <t>KS-24203</t>
  </si>
  <si>
    <t>JM1</t>
  </si>
  <si>
    <t>Žemė</t>
  </si>
  <si>
    <t>jungiamoji</t>
  </si>
  <si>
    <t>MPJU-LT-4X70-120-C</t>
  </si>
  <si>
    <t>JM2</t>
  </si>
  <si>
    <t>KS-29475</t>
  </si>
  <si>
    <t>KS-29476</t>
  </si>
  <si>
    <t>KAS-30941</t>
  </si>
  <si>
    <t>atr.300/8</t>
  </si>
  <si>
    <t>3m</t>
  </si>
  <si>
    <t>MPJU-LT-4X150-240-C</t>
  </si>
  <si>
    <t>cinkuotas strypas</t>
  </si>
  <si>
    <t>1500x 20</t>
  </si>
  <si>
    <t>Priedai</t>
  </si>
  <si>
    <t>Rangovo pateikiamų dokumentų sąrašas</t>
  </si>
  <si>
    <t>1 priedas</t>
  </si>
  <si>
    <t>2 priedas</t>
  </si>
  <si>
    <t>3 priedas</t>
  </si>
  <si>
    <t>4 priedas</t>
  </si>
  <si>
    <t>5 priedas</t>
  </si>
  <si>
    <t>6 priedas</t>
  </si>
  <si>
    <t>7 priedas</t>
  </si>
  <si>
    <t>8 priedas</t>
  </si>
  <si>
    <t>9 priedas</t>
  </si>
  <si>
    <t>10 priedas</t>
  </si>
  <si>
    <t>11 priedas</t>
  </si>
  <si>
    <t>12 priedas</t>
  </si>
  <si>
    <t xml:space="preserve">ĮŽEMINTUVŲ ATSTOJAMŲJŲ VARŽŲ MATAVIMO IR GRANDINĖS NUO ĮŽEMINTUVŲ IKI ĮŽEMINAMŲ </t>
  </si>
  <si>
    <t>ELEMENTŲ TIKRINIMO IR APŽIŪROS PROTOKOLAS Nr.</t>
  </si>
  <si>
    <t xml:space="preserve">Objektas: </t>
  </si>
  <si>
    <t>Matavimo rezultatai</t>
  </si>
  <si>
    <t>Matuojamas ruožas</t>
  </si>
  <si>
    <t>Matavimo vieta</t>
  </si>
  <si>
    <t>Įžeminimo atstojamoji varža, Ω</t>
  </si>
  <si>
    <t>Išmatuoto ruožo ilgis, m</t>
  </si>
  <si>
    <t>Gretimų taškų matavimų rezultatų skirtumas, %</t>
  </si>
  <si>
    <t>100/7 - 100/13</t>
  </si>
  <si>
    <t>atr. 100/7</t>
  </si>
  <si>
    <t>100/13 - 100/20</t>
  </si>
  <si>
    <t>atr. 100/13</t>
  </si>
  <si>
    <t>100/20 - 102/8</t>
  </si>
  <si>
    <t>atr. 100/20</t>
  </si>
  <si>
    <t>atr. 102/8</t>
  </si>
  <si>
    <t xml:space="preserve">Matavimai turi būti atliekami ne arčiau kaip 200 m atstumu tarp matavimo taškų, o tarp matavimo taškų </t>
  </si>
  <si>
    <t xml:space="preserve">turi būti bent vienas įžemintas elektros apskaitos skydas arba atrama. Gretimų taškų matavimo rezultatai gali skirstis </t>
  </si>
  <si>
    <t>ne daugiau kaip 5 %</t>
  </si>
  <si>
    <t xml:space="preserve">Išvada: </t>
  </si>
  <si>
    <t>Įžemintuvų atstojamoji varža atitinka EĮĮT ir EETET reikalavimus.</t>
  </si>
  <si>
    <t xml:space="preserve">Asmuo, atsakingas už matavimo rezultatus </t>
  </si>
  <si>
    <t xml:space="preserve">                      (pareigos)               (vardas, pavardė)</t>
  </si>
  <si>
    <t xml:space="preserve">Matavimus\apžiūrą atliko </t>
  </si>
  <si>
    <t xml:space="preserve">                           (pareigos)                                      (vardas, pavardė)</t>
  </si>
  <si>
    <t xml:space="preserve">0,4-10 KV ELEKTROS ORO LINIJŲ SANKIRTŲ SU KELIAIS, GELEŽINKELIAIS, ELEKTROS LINIJOMIS, VANDENS TELKINIAIS GABARITŲ </t>
  </si>
  <si>
    <t xml:space="preserve">Elektros oro linijos pavadinimas: </t>
  </si>
  <si>
    <t xml:space="preserve">Teritorija (miestas): </t>
  </si>
  <si>
    <t xml:space="preserve">Matavimo metu oro temperatūra: </t>
  </si>
  <si>
    <r>
      <rPr>
        <vertAlign val="superscript"/>
        <sz val="11"/>
        <rFont val="Arial"/>
        <family val="2"/>
        <charset val="186"/>
      </rPr>
      <t>0</t>
    </r>
    <r>
      <rPr>
        <sz val="11"/>
        <rFont val="Arial"/>
        <family val="2"/>
        <charset val="186"/>
      </rPr>
      <t>C</t>
    </r>
  </si>
  <si>
    <t>1. Kertančios el. linijos pavadinimas</t>
  </si>
  <si>
    <t>2. Sankirta tarp atramų Nr.</t>
  </si>
  <si>
    <t>3. Kertančios el. linijos įtampa</t>
  </si>
  <si>
    <t>4. Kertančios el. linijos tipas OL/OLI/OKL/ Atvadas</t>
  </si>
  <si>
    <t>5. Išmatuotas gabaritas nuo pagrindo iki kertančiosios OL apatinio laido (H iki Kertančiosios OL), m</t>
  </si>
  <si>
    <t>6. Kertamas objektas, OL, kelias, geležinkelis</t>
  </si>
  <si>
    <t>7. Kertamos el. linijos pavadinimas</t>
  </si>
  <si>
    <t>8. Kertamos OL atramų Nr.</t>
  </si>
  <si>
    <t>9. Kertamos OL/OKL/ Atvadas</t>
  </si>
  <si>
    <t>10. Išmatuotas gabaritas nuo pagrindo iki Kertamos OL apatinio laido (H iki Kertamos OL)</t>
  </si>
  <si>
    <t>11. Atstumas  tarp kertančios ir kertamos OL laidų, m (Sankirtos H)</t>
  </si>
  <si>
    <t>12. *Išmatuotas gabaritas nuo pagrindo iki apšvietimo ar kt. tinklų apatinio laido, m (H iki kitų tinklų)</t>
  </si>
  <si>
    <t>13. Pastabos</t>
  </si>
  <si>
    <t>L-100 iš Raudondvario TP</t>
  </si>
  <si>
    <t>100/1-2</t>
  </si>
  <si>
    <t>OL</t>
  </si>
  <si>
    <t>L-100 iš R-151</t>
  </si>
  <si>
    <t>100/5-6</t>
  </si>
  <si>
    <t>L-200 iš Raudondvario TP</t>
  </si>
  <si>
    <t>200/5-6</t>
  </si>
  <si>
    <t>* Matuojamas gabaritas nuo pagrindo (kelio, geležinkelio) iki apšvietimo laidų, kitų komunikacijų (apatinio laidų, kabelių) nutiestų ant bendrovės atramų.</t>
  </si>
  <si>
    <t xml:space="preserve">Rangovo atstovas </t>
  </si>
  <si>
    <t>Buvęs (senas) atramos Nr.</t>
  </si>
  <si>
    <t>Atramos tipas pagal paskirtį</t>
  </si>
  <si>
    <t>Skaitiklio (esamam abon.) / Techn. sąlygų (naujam abon.) numeris</t>
  </si>
  <si>
    <r>
      <t>Skaičius ir skerspjūvio plotas, mm</t>
    </r>
    <r>
      <rPr>
        <b/>
        <vertAlign val="superscript"/>
        <sz val="10"/>
        <rFont val="Arial"/>
        <family val="2"/>
        <charset val="186"/>
      </rPr>
      <t>2</t>
    </r>
  </si>
  <si>
    <t>AB "Energijos skirstymo operatorius" atstovas</t>
  </si>
  <si>
    <t xml:space="preserve">Adresas: </t>
  </si>
  <si>
    <t>Investicinis numeris:</t>
  </si>
  <si>
    <t>ABC, N</t>
  </si>
  <si>
    <t>0,4 - 10 kV OL</t>
  </si>
  <si>
    <t>0,4 - 10 kV OL atramos ramsčio keitimas</t>
  </si>
  <si>
    <t>NE</t>
  </si>
  <si>
    <t>TAIP</t>
  </si>
  <si>
    <t>0,4 kV OL</t>
  </si>
  <si>
    <t>0,4 kV OL (iki 4 laidų) keitimas į OKL  su metalo konstrukcijomis</t>
  </si>
  <si>
    <t>TAIP/NE (Žiūrėti pastabą)</t>
  </si>
  <si>
    <t>1 priedą reikalinga pateikti atliekant darbus tarpatramiuose, kuriuose yra sankirta su kita OL (OKL, OLI, atvadu, ryšių linija), keliu, geležinkeliu, vandens telkiniu ar kitais inžineriniais tinklais (vamzdynais)</t>
  </si>
  <si>
    <t>0,4 kV OL sudėtingos (inkarinė, atšakinė, kampinė, galinė) atramos keitimas (stiebo ilgis 9 - 13 m)</t>
  </si>
  <si>
    <t>1 priedą reikalinga pateikti atliekant darbus tarpatramiuose, kuriuose yra sankirta su kita OL (OKL, OLI, atvadu, ryšių linija), keliu, geležinkeliu, vandens telkiniu ar kitais inžineriniais tinklais (vamzdynais);
9 priedas pateikiamas jeigu naudojamas esamas įžeminimo įrenginys ant atramos sumontuotiems įrenginiams įžeminti (KAS, KL met. apsauga ir pan.)</t>
  </si>
  <si>
    <t>Stulpinių kirtiklių-saugiklių blokų (SKS) montavimas (keičiant traversas)</t>
  </si>
  <si>
    <t>Kita</t>
  </si>
  <si>
    <t>Įžeminimo įrenginio iki 10 omų varžos įrengimas</t>
  </si>
  <si>
    <t>Jeigu esamoje elektros linijos schemoje buvo pavaizduotas įžeminimo simbolis, tai schemos, kuri nesikeitė, pateikti nereikia, kitu atveju - reikia.</t>
  </si>
  <si>
    <t xml:space="preserve">                   (pareigos)                        </t>
  </si>
  <si>
    <t xml:space="preserve">(pareigos) </t>
  </si>
  <si>
    <t>ĮŽEMINTUVŲ VARŽŲ MATAVIMO IR GRANDINĖS NUO ĮŽEMINTUVŲ IKI ĮŽEMINAMŲ ELEMENTŲ TIKRINIMO PROTOKOLAS Nr.</t>
  </si>
  <si>
    <t>Objekto grupė</t>
  </si>
  <si>
    <t>Darbas pavadinimas</t>
  </si>
  <si>
    <t>Principinė schema</t>
  </si>
  <si>
    <t>Paslėptų darbų aktas (2 priedas)</t>
  </si>
  <si>
    <t>Įžemintuvų varžų matavimas ir apžiūra (3 priedas)</t>
  </si>
  <si>
    <t>OL inventorinis aprašas
(5 priedas)</t>
  </si>
  <si>
    <t>Fazė 0 
(6 priedas)</t>
  </si>
  <si>
    <t>Grandinės nuo įžemintuvų iki įžeminamų elementų tikrinimas
(9 priedas)</t>
  </si>
  <si>
    <t>Pastabos/komentaras</t>
  </si>
  <si>
    <t>Gabaritų /sankirtų matavimo aktas
(1 priedas)</t>
  </si>
  <si>
    <t>OL įžemintuvų atstojamųjų  varžų matavimas ir apžiūra
(4 priedas)</t>
  </si>
  <si>
    <t>KL pasas
(7 priedas)</t>
  </si>
  <si>
    <t>KL bandymas 0,1 Hz įtampa
(8 priedas)</t>
  </si>
  <si>
    <t>KL izoliacijos varžų matavimo protokolas (10 priedas)</t>
  </si>
  <si>
    <t>Įrenginių izoliacijos varžų matavimo protokolas (11 priedas)</t>
  </si>
  <si>
    <t>Trasų valymo, šakų genėjimo ir atskirų medžių iškirtimo atliktų darbų protokolas
(12 priedas)</t>
  </si>
  <si>
    <t>0,4 - 10 kV Atramos numeravimo atnaujinimas (1 vnt.)</t>
  </si>
  <si>
    <t>5 priedo pateikti nereikia jei informacija apie atramą, jos numeraciją arba joje esančius elementus nesikeičia</t>
  </si>
  <si>
    <t>0,4 - 10 kV OL atramos atotampos demontavimas</t>
  </si>
  <si>
    <t>0,4 - 10 kV OL atotampos stulpelio montavimas</t>
  </si>
  <si>
    <t>0,4 - 10 kV OL atramos atotampos įrengimas</t>
  </si>
  <si>
    <t>0,4 - 10 kV OL atramos atotampos įtempimas</t>
  </si>
  <si>
    <t>0,4 - 10 kV OL atramos atotampos keitimas</t>
  </si>
  <si>
    <t>0,4 - 10 kV OL atramos ramsčio demontavimas</t>
  </si>
  <si>
    <t>0,4 - 10 kV OL atramos ramsčio pastatymas</t>
  </si>
  <si>
    <t>0,4 - 10 kV OL rygelio įrengimas atramoms</t>
  </si>
  <si>
    <t>0,4 - 10 kV OL sudėtingos (inkarinė, atšakinė, kampinė, galinė) atramos ramsčio tvirtinimo keitimas</t>
  </si>
  <si>
    <t>0,4 - 10 kV OL vienstiebės atramos demontavimas (stiebo ilgis 9,0 - 13,0 m)</t>
  </si>
  <si>
    <t>0,4 kV OL kirtiklių - saugiklių bloko (SKS) keitimas atramoje</t>
  </si>
  <si>
    <t>0,4 - 10 kV OL atramos su ramsčiu tiesinimas skersai linijos</t>
  </si>
  <si>
    <t>0,4 - 10 kV OL atramos su ramsčiu tiesinimas išilgai linijos</t>
  </si>
  <si>
    <t>0,4 kV OL Atvado demontavimas</t>
  </si>
  <si>
    <t>Jeigu esamoje elektros linijos schemoje buvo pavaizduotas demontuojamas atvadas, tai reikia pateikti schemą, kitu atveju - nereikia (nes schema nesikeitė)</t>
  </si>
  <si>
    <t>0,4 kV OL izoliatoriaus keitimas</t>
  </si>
  <si>
    <t>0,4 - 10 kV OL atsišakojimo/jungiamojo gnybto keitimas</t>
  </si>
  <si>
    <t>0,4 -10 kV OL/OLA laidų ar OKL demontavimas (1 laidas/oro kabelis) (1 km)</t>
  </si>
  <si>
    <t>5 priedo pateikti nereikia jei laidų demontavimo ruože (tarpatramiuose) demontuojami visi laidai, kitu atveju reikia pateikti, nes keitėsi likusių laidų kiekis</t>
  </si>
  <si>
    <t>0,4 - 10 kV OL laidų dvigubo tvirtinimo montavimas keičiant traversas</t>
  </si>
  <si>
    <t>0,4 - 10 kV OL laidų iki 95 mm2 skerspjūvio keitimas (1 laidas)</t>
  </si>
  <si>
    <t>0,4 kV OL laidų įlinkio reguliavimas (1 laidas), kai laidų tvirtinimas dvigubas</t>
  </si>
  <si>
    <t>0,4 kV OL laidų įlinkio reguliavimas (1 laidas), kai laidų tvirtinimas viengubas</t>
  </si>
  <si>
    <t>0,4 - 10 kV OL atsišakojimo/dvigubo tvirtinimo laidų jungties keitimas (1 jungtis tarp laidų)</t>
  </si>
  <si>
    <t>0,4 kV įvado/išvadų keitimas į/iš SD/SKS</t>
  </si>
  <si>
    <t>0,4 - 10 kV OL nutrūkusių (izoliuotų/neizoliuotų) laidų remontas (1 laidas)</t>
  </si>
  <si>
    <t>0,4 - 10 kV OL laido tvirtinimo prie izoliatoriaus perrišimas aliuminio viela (1 laidas)</t>
  </si>
  <si>
    <t>0,4 kV OL vienstiebės tarpinės atramos keitimas, (stiebo ilgis 9,0 - 13,0 m)</t>
  </si>
  <si>
    <t>0,4 - 10 kV OL traversos/viršūnės demontavimas</t>
  </si>
  <si>
    <t>0,4 kV OL traversos/viršūnės montavimas/keitimas</t>
  </si>
  <si>
    <t>0,4 kV OL Vienfazio - Trifazio atvado laidų reguliavimas</t>
  </si>
  <si>
    <t>0,4 - 10 kV OL vienstiebės atramos tiesinimas išilgai linijos</t>
  </si>
  <si>
    <t>0,4 - 10 kV OL vienstiebės atramos tiesinimas skersai linijos</t>
  </si>
  <si>
    <t>0,4 kV oro kabelio (OKL) su metalo konstrukcijomis montavimas</t>
  </si>
  <si>
    <t>0,4 kV oro kabelio (OKL) keitimas be metalo konstrukcijų</t>
  </si>
  <si>
    <t>0,4 kV OL traversos/viršūnės pasvirimo kampo reguliavimas</t>
  </si>
  <si>
    <t>0,4 kV trifazio atvado (iki 25 m ilgio) keitimas į oro kabelį</t>
  </si>
  <si>
    <t>0,4 kV vienfazio atvado (iki 25 m ilgio) keitimas į oro kabelį</t>
  </si>
  <si>
    <t>0,4 kV viršįtampių ribotuvų keitimas atramoje (3 vnt.)</t>
  </si>
  <si>
    <t>0,4 kV viršįtampių ribotuvų montavimas atramoje (1 vnt.)</t>
  </si>
  <si>
    <t>Gandralizdžio demontavimas</t>
  </si>
  <si>
    <t>Gandralizdžio įrengimas 0,4 kV OL atramoje</t>
  </si>
  <si>
    <t>Sekcinės dėžės (SD)/Stulpinio kirtiklių-saugiklių bloko (SKS) demontavimas</t>
  </si>
  <si>
    <t>Stulpinių kirtiklių-saugiklių blokų (SKS) montavimas (be traversų keitimo)</t>
  </si>
  <si>
    <t>0,4 kV OL Vienstiebės atramos montavimas (stiebo ilgis 9,0 - 13,0 m)</t>
  </si>
  <si>
    <t>10 kV OL</t>
  </si>
  <si>
    <t>10 kV neizoliuotų laidų keitimas izoliuotais keičiant metalo konstrukcijas ir izoliatorius (3 laid.)</t>
  </si>
  <si>
    <t>10 kV OL Dvigubo laidų tvirtinimo montavimas atramoje (tvirtinimas 3 laidams) nekeičiant traversų</t>
  </si>
  <si>
    <t>10 kV OL smaiginio izoliatoriaus keitimas</t>
  </si>
  <si>
    <t>10 kV OL Įspėjamųjų ženklų atnaujinimas (1 vnt.)</t>
  </si>
  <si>
    <t>10 kV OL įvadų (3 laidai) keitimas izoliuotais laidais (KT, ST, TR)</t>
  </si>
  <si>
    <t>10 kV OL laidų įlinkio reguliavimas (1 laidas), kai laidų tvirtinimas dvigubas</t>
  </si>
  <si>
    <t>10 kV OL laidų įlinkio reguliavimas (1 laidas), kai laidų tvirtinimas viengubas</t>
  </si>
  <si>
    <t>10 kV OL linijinio skyriklio ir pavaros remontas</t>
  </si>
  <si>
    <t>10 kV OL linijinio skyriklio pavaros keitimas</t>
  </si>
  <si>
    <t>0,4 - 10 kV OL neizoliuotų laidų montavimas (1 laidas)</t>
  </si>
  <si>
    <t>1 priedą reikalinga pateikti atliekant darbus tarpatramiuose, kuriuose yra sankirta su kita OL (OKL, OLI, atvadu, ryšių linija), keliu, geležinkeliu, vandens telkiniu ar kitais inžineriniais tinklais (vamzdynais);
6 priedą reikalinga pateikti montuojant laidą 0,4 kV OL</t>
  </si>
  <si>
    <t>10 kV OL Skyriklio demontavimas nuo atramos</t>
  </si>
  <si>
    <t>10 kV OL skyriklio keitimas (pagal technologinę kortą)</t>
  </si>
  <si>
    <t>10 kV OL skyriklio montavimas (pagal technologinę kortą)</t>
  </si>
  <si>
    <t>10 kV skyriklio operatyvinių žymenų atnaujinimas</t>
  </si>
  <si>
    <t>TAIP - jeigu keičiasi OLS operatyvinis pavadinimas arba įžeminimo peilių operatyviniai pavadinimai (Ž1, Ž2) sukeičiami vietomis. NE - nesikeičia minėti pavadinimai ir jų vietos.</t>
  </si>
  <si>
    <t>10 kV OL skyriklio jungčių (šleifų) montavimas/keitimas izoliuotais laidais (3 laidai)</t>
  </si>
  <si>
    <t>10 kV OL sudėtingos (inkarinė, atšakinė, kampinė, galinė) atramos montavimas/keitimas (stiebo ilgis 11 - 13 m)</t>
  </si>
  <si>
    <t>1 priedą reikalinga pateikti atliekant darbus tarpatramiuose, kuriuose yra sankirta su kita OL (OKL, OLI, atvadu, ryšių linija), keliu, geležinkeliu, vandens telkiniu ar kitais inžineriniais tinklais (vamzdynais);
9 priedas pateikiamas jeigu naudojamas esamas įžeminimo įrenginys ant atramos sumontuotiems įrenginiams įžeminti (KL met. apsauga ir pan.)</t>
  </si>
  <si>
    <t>10 kV OL Vienstiebės atramos keitimas, (stiebo ilgis 11,0 - 13,0 m)</t>
  </si>
  <si>
    <t>10 kV OL Vienstiebės atramos montavimas (stiebo ilgis 11,0 - 13,0 m)</t>
  </si>
  <si>
    <t>10 kV OL tempiamosios girliandos keitimas</t>
  </si>
  <si>
    <t>10 kV OL traversos/viršūnės pasvirimo kampo reguliavimas</t>
  </si>
  <si>
    <t>10 kV viršįtampių ribotuvų keitimas atramoje (3 vnt.)</t>
  </si>
  <si>
    <t>10 kV viršįtampių ribotuvų montavimas atramoje (1 vnt.)</t>
  </si>
  <si>
    <t>0,4 - 10 kV KL</t>
  </si>
  <si>
    <t>0,4 - 10 kV movos demontavimas</t>
  </si>
  <si>
    <t>0,4 - 10 kV kabelio demontavimas nuo atramos ar statinio</t>
  </si>
  <si>
    <t>Vandens iš tranšėjų ar kabelių kanalų (SP, TP, transformatorinės) šalinimas</t>
  </si>
  <si>
    <t>Grunto šildymas (žiemos metu)</t>
  </si>
  <si>
    <t>Kabelių žymenų atnaujinimas</t>
  </si>
  <si>
    <t>Kai keičiasi linijos prijunginio pavadinimas, schema - TAIP; 
Kai nesikeičia linijos prijunginio pavadinimas, schema - NE</t>
  </si>
  <si>
    <t>0,4 - 10 kV kabelio atrinkimas esant keliems kabeliams tranšėjoje</t>
  </si>
  <si>
    <t>0,4 - 10 kV Kabelio linijos trasos nustatymas/patikslinimas (prijungus generatorių) 500m.</t>
  </si>
  <si>
    <t>0,4 - 10 kV kabelio sužalojimo vietos nustatymas</t>
  </si>
  <si>
    <t>0,4 kV KL</t>
  </si>
  <si>
    <t>0,4 kV galinės stulpinės movos montavimas/keitimas iki 120 mm2 kabelis (su atsargos atkasimu)</t>
  </si>
  <si>
    <t>0,4 kV galinės stulpinės movos montavimas/keitimas virš 120 mm2 kabelio (su atsargos atkasimu)</t>
  </si>
  <si>
    <t>0,4 kV galinės vidaus/lauko movos montavimas/keitimas iki 120 mm2 kabelis</t>
  </si>
  <si>
    <t>0,4 kV galinės vidaus/lauko movos montavimas/keitimas daugiau kaip 120 mm2 kabelis</t>
  </si>
  <si>
    <t>0,4 kV jungiamosios/pereinamosios movos montavimas iki 120 mm2 skers. kabelis (be žemės darbų)</t>
  </si>
  <si>
    <t>0,4 kV jung./perein. movos montavimas daugiau kaip 120 mm2 skers. kabelis (be žemės darbų)</t>
  </si>
  <si>
    <t>0,4 kV jungiamosios/pereinamosios movos montavimas iki 120 mm2 skers. kabelis (su žemės darbais)</t>
  </si>
  <si>
    <t>0,4 kV jungiamosios/perein-os movos montavimas daugiau kaip 120 mm2 skers. kabelis su žemės darbais</t>
  </si>
  <si>
    <t>0,4 - 10 kV kabelio tiesimas vamzdžiuose kai kabelio skerspjūvis iki 120 mm2</t>
  </si>
  <si>
    <t>Tiesiant 10 kV KL pateikiamas 8 priedas; tiesiant 0,4 kV KL pateikiamas 6 ir 10 priedai</t>
  </si>
  <si>
    <t>0,4 - 10 kV kabelio tiesimas vamzdžiuose kai kabelio skerspjūvis daugiau kaip 120 mm2</t>
  </si>
  <si>
    <t>0,4 - 10 kV kabelio tiesimas blokuose kai kabelio skerspjūvis iki 120 mm2</t>
  </si>
  <si>
    <t>0,4 - 10 kV kabelio tiesimas blokuose kai kabelio skerspjūvis daugiau kaip 120 mm2</t>
  </si>
  <si>
    <t>0,4 - 10 kV kabelio tiesimas laidadėžėse kai kabelio skerspjūvis iki 120 mm2</t>
  </si>
  <si>
    <t>0,4 - 10 kV kabelio tiesimas laidadėžėse, kai kabelio skerspjūvis daugiau kaip 120 mm2</t>
  </si>
  <si>
    <t>0,4 - 10 kV kabelio paklojimas kai kabelio skerspjūvis iki 120 mm2 (su žemės darbais)</t>
  </si>
  <si>
    <t>0,4-10 kV kabelio paklojimas kai kabelio skerspjūvis daugiau kaip 120 mm2 (su žemės darbais)</t>
  </si>
  <si>
    <t>Plastikinio vamzdžio paklojimas ir iki 120 mm2 skersp. kabelio įvėrimas (su žemės darbais)</t>
  </si>
  <si>
    <t>Plastikinio vamzdžio paklojimas ir daugiau kaip 120 mm2 kabelio skersp. įvėrimas (su žemės darbais)</t>
  </si>
  <si>
    <t>0,4 - 10 kV kabelio tiesimas atrama kai kabelio skerspjūvis iki 120 mm2</t>
  </si>
  <si>
    <t>0,4 - 10 kV kabelio tiesimas atrama kai kabelio skerspjūvis daugiau kaip 120 mm2</t>
  </si>
  <si>
    <t>0,4 kV kabelių izoliacijos varžos matavimas (1 kabelis)</t>
  </si>
  <si>
    <t>0,4 - 10 kV kabelių apsaugos prie atramos sumontavimas</t>
  </si>
  <si>
    <t>0,4 - 10 kV Permontuoti ir palyginti kabelių apsaugą prie atramos</t>
  </si>
  <si>
    <t>0,4 kV Pritvirtinti esamą kabelio movą</t>
  </si>
  <si>
    <t>10 kV KL</t>
  </si>
  <si>
    <t>10 kV galinės vidaus/lauko movos montavimas/keitimas viengysliam kabeliui 120-500 mm2 (be žemės darbų)</t>
  </si>
  <si>
    <t>10 kV Jungiamosios/pereinamosios movos montavimas  viengysliam kabeliui 120-500 mm2 (be žemės darbų)</t>
  </si>
  <si>
    <t>10 kV jung./perein. movos montavimas viengysliam 120-500 mm2 kabeliui (su žemės darbais)</t>
  </si>
  <si>
    <t>10 kV galinės stulpinės movos montavimas/keitimas iki 120 mm2 kabelis (su atsargos atkasimu)</t>
  </si>
  <si>
    <t>10 kV galinės stulpinės movos montavimas/keitimas daugiau kaip 120 mm2 kabelis</t>
  </si>
  <si>
    <t>10 kV galinės vidaus/lauko movos montavimas/keitimas iki 120 mm2 kabelis</t>
  </si>
  <si>
    <t>10 kV galinės vidaus/lauko movos montavimas/keitimas daugiau kaip 120 mm2 kabelis</t>
  </si>
  <si>
    <t>10 kV jungiamosios/pereinamosios movos montavimas iki 120 mm2 skers. kabelis (be žemės darbų)</t>
  </si>
  <si>
    <t>10 kV jungiamosios/pereinamosios movos montavimas iki 120 mm2 skers. kabelis (su žemės darbais)</t>
  </si>
  <si>
    <t>10 kV jung./perein. movos montavimas daugiau kaip 120 mm2 skers. trigyslis kabelis (be žemės darbų)</t>
  </si>
  <si>
    <t>10 kV jung./perein. movos montavimas daugiau kaip 120 mm2 skerp. trigyslis kabelis (su žemės darbais)</t>
  </si>
  <si>
    <t>10 kV kabelių bandymas išlygintąja įtampa</t>
  </si>
  <si>
    <t>10 kV kabelių bandymas labai žemo dažnio įtampa (VLF)</t>
  </si>
  <si>
    <t>10 kV pritvirtinti esamą kabelio movą</t>
  </si>
  <si>
    <t>TR</t>
  </si>
  <si>
    <t>0,4 kV atraminio izoliatoriaus keitimas</t>
  </si>
  <si>
    <t>0,4 kV iki 630A srovės kirtiklio keitimas</t>
  </si>
  <si>
    <t>0,4 kV iki 630A srovės kirtiklių remontas</t>
  </si>
  <si>
    <t>0,4 kV orinio išvado keitimas stacionariojoje transformatorinėje (4 laidai arba gyslos)</t>
  </si>
  <si>
    <t>0,4 kV orinių išvadų keitimas komplektinėse transformatorinėse nuo saugiklių iki OL (4 laidai)</t>
  </si>
  <si>
    <t>0,4 kV viršįtampių ribotuvų keitimas transformatorinėje (1 vnt.)</t>
  </si>
  <si>
    <t>10 kV atraminio izoliatoriaus keitimas</t>
  </si>
  <si>
    <t>10 kV galios skyriklių keitimas 10 kV narveliuose (tik pakeitimo darbai)</t>
  </si>
  <si>
    <t>10 kV galios skyriklių remontas</t>
  </si>
  <si>
    <t>10 kV iškroviklių keitimas į viršįtampių ribotuvus (3 fazės)</t>
  </si>
  <si>
    <t>10 kV pereinamojo izoliatoriaus keitimas</t>
  </si>
  <si>
    <t>10 kV saugiklių lizdų keitimas transformatorinėje</t>
  </si>
  <si>
    <t>TR / 10 kV KL</t>
  </si>
  <si>
    <t>10 kV viršįtampių ribotuvų montavimas/keitimas</t>
  </si>
  <si>
    <t>10 kV viršįtampių ribotuvų keitimas ST (3 faz.) kai ribotuvai panaudoti kaip atraminiai izoliatoriai</t>
  </si>
  <si>
    <t>10 kV viršįtampių ribotuvų keitimas ST (3 fazės), kai ribotuvai sumontuoti atskirai</t>
  </si>
  <si>
    <t>6-10 kV lydžiųjų įdėklų keitimas (1 vnt.)</t>
  </si>
  <si>
    <t>Alyvos pripylimas į transformatorius (kaina be alyvos)</t>
  </si>
  <si>
    <t>Galios transformatoriaus iki 250 kVA keitimas</t>
  </si>
  <si>
    <t>TAIP - nehermetiniams arba senesniems (daugiau kaip 2-jų metų (nuo pagaminimo datos)). 
NE -  hermetiniams arba naujesniems (iki 2-jų metų (nuo pagaminimo datos))</t>
  </si>
  <si>
    <t>Galios transformatoriaus daugiau kaip 250 kVA keitimas</t>
  </si>
  <si>
    <t>Grindų remontas stacionarioje transformatorinėje</t>
  </si>
  <si>
    <t>Hermetinių ir pusiauhermetinių jungiklių/rozečių montavimas</t>
  </si>
  <si>
    <t>Kabelio praėjimų/skylės sienose/pertvarose, grindų užtaisymas (betonavimas)</t>
  </si>
  <si>
    <t>Komplektinės transformatorinės techninė priežiūra (pilna tech. priežiūra pagal tech. kortą)</t>
  </si>
  <si>
    <t>TAIP - Šiaulių tipo. NE - Minsko tipo</t>
  </si>
  <si>
    <t>Papildomų užraktų ar pakabinamų spynų įrengimas</t>
  </si>
  <si>
    <t>Metalinių konstrukcijų suvirinimas</t>
  </si>
  <si>
    <t>Modulinių transformatorinių (vienos sekcijos) techninė priežiūra (0,4 kV sekcija)</t>
  </si>
  <si>
    <t>Modulinių transformatorinių (vienos sekcijos) techninė priežiūra (10 kV sekcija)</t>
  </si>
  <si>
    <t>Modulinių transformatorinių (vienos sekcijos) techninė priežiūra (galios transformatoriaus)</t>
  </si>
  <si>
    <t>Modulinių transformatorinių aplinkos sutvarkymas</t>
  </si>
  <si>
    <t>Silikagelio keitimas jėgos ir matavimo transformatoriuose (1 transformatorius)</t>
  </si>
  <si>
    <t>Stacionariosios transformatorinės techninė priežiūra (Pilna tech. priežiūra pagal tech. kortą, be statybinės dalies)</t>
  </si>
  <si>
    <t>Stacionariųjų transformatorinių (vienos sekcijos) techninė priežiūra (0,4 kV skirstyklos)</t>
  </si>
  <si>
    <t>Stacionariųjų transformatorinių (vienos sekcijos) techninė priežiūra (10 kV skirstyklos)</t>
  </si>
  <si>
    <t>Stacionariųjų transformatorinių (vienos sekcijos) techninė priežiūra (galios transformatoriaus)</t>
  </si>
  <si>
    <t>Stacionariųjų transformatorinių aplinkos sutvarkymas</t>
  </si>
  <si>
    <t xml:space="preserve">Stulpinių transformatorinių techninė priežiūra (Pilna tech. priežiūra pagal tech. kortą) </t>
  </si>
  <si>
    <t>Stulpinių transformatorinių aplinkos sutvarkymas</t>
  </si>
  <si>
    <t>Šviestuvų su kaitinamosiomis lempomis montavimas, kabinant normalios aplinkos patalpose</t>
  </si>
  <si>
    <t>Transformatorinių durų vyrių keitimas (vyris)</t>
  </si>
  <si>
    <t>Transformatorinių metalinių durų remontas (tiesinimas)</t>
  </si>
  <si>
    <t>Transformatorinių vėdinimo grotelių su sieteliu įrengimas/keitimas</t>
  </si>
  <si>
    <t>10 kV trumpojo jungimo indikatorių keitimas arba sumontavimas (1 vnt.)</t>
  </si>
  <si>
    <t>Vidinės spynos keitimas transformatorinėje</t>
  </si>
  <si>
    <t xml:space="preserve">Modulinės transformatorinės techninė priežiūra (Pilna tech. priežiūra pagal tech. kortą) </t>
  </si>
  <si>
    <t>KS,KAS</t>
  </si>
  <si>
    <t>Automatinių jungiklių ir apskaitų uždengimo KAS (ĮAS) sumontavimas</t>
  </si>
  <si>
    <t>Durelių tiesinimas</t>
  </si>
  <si>
    <t>Įspėjamojo ženklo atnaujinimas (1 vnt.)</t>
  </si>
  <si>
    <t>Kabelio gyslų antgalio permontavimas</t>
  </si>
  <si>
    <t>Kabelių spintos remontas (1 spinta)</t>
  </si>
  <si>
    <t>Kabelių spintos techninė priežiūra (1 spinta)</t>
  </si>
  <si>
    <t>Kontaktinių sujungimų KS perveržimas (1 spinta)</t>
  </si>
  <si>
    <t>Kontaktinių varžtų keitimas (1 kontaktas)</t>
  </si>
  <si>
    <t>Korozijos pažeistų vietų KS/KAS/ĮAS užsandarinimas (1 spinta)</t>
  </si>
  <si>
    <t>Nepritvirtinto automatinio jungiklio pritvirtinimas</t>
  </si>
  <si>
    <t>Nešvarumų išvalymas (1 spinta)</t>
  </si>
  <si>
    <t>Operatyvinio pavadinimo atnaujinimas (lentelė išorėje)</t>
  </si>
  <si>
    <t>Kai atramoje yra daugiau nei 1 vartotojas - TAIP (Atvadų žiniaraštyje nurodyti abonentą, kuriam suteiktas numeris). 
Kai atnaujinamas numeris į tą patį, tai schema - NE</t>
  </si>
  <si>
    <t>Prijungtų linijų perjungimas KS</t>
  </si>
  <si>
    <t>Saugiklio laikiklį laikančio izoliatoriaus keitimas</t>
  </si>
  <si>
    <t>Užrakto (spynelės) keitimas</t>
  </si>
  <si>
    <t>KAS (ĮAS) iki 2 aps. keitimas atramoje (be KL tiesimo)</t>
  </si>
  <si>
    <t>Atvado keitimas/montavimas atramoje oro kabeliu iki KAS</t>
  </si>
  <si>
    <t>KAS (ĮAS) virš 2 aps. keitimas atramoje (be KL tiesimo)</t>
  </si>
  <si>
    <t>KAS (ĮAS)-1 keitimas ant pamato (be KL tiesimo)</t>
  </si>
  <si>
    <t>KAS (ĮAS)-2 keitimas ant pamato (be KL tiesimo)</t>
  </si>
  <si>
    <t>KAS (ĮAS)-3/4 keitimas ant pamato (be KL tiesimo)</t>
  </si>
  <si>
    <t>KAS (ĮAS)-5/6 keitimas ant pamato (be KL tiesimo)</t>
  </si>
  <si>
    <t>KAS (ĮAS)-1 keitimas ant sienos (be KL tiesimo)</t>
  </si>
  <si>
    <t>KAS (ĮAS)-2 keitimas ant sienos (be KL tiesimo)</t>
  </si>
  <si>
    <t>KAS (ĮAS)-3/4 keitimas ant sienos (be KL tiesimo)</t>
  </si>
  <si>
    <t>KAS (ĮAS)-5/6 keitimas ant sienos (be KL tiesimo)</t>
  </si>
  <si>
    <t>KS, KAS (ĮAS) spintų demontavimas</t>
  </si>
  <si>
    <t>5 priedas pateikiamas jeigu KAS (ĮAS) demontuojama nuo OL atramos ar namo sienos</t>
  </si>
  <si>
    <t>KS, KAS (ĮAS) durų vyrių remontas arba keitimas (vyris)</t>
  </si>
  <si>
    <t>Pasvirusios KS,KAS (ĮAS) tiesinimas</t>
  </si>
  <si>
    <t>KS, ĮAS (ĮAS) perdažymas (1 spinta)</t>
  </si>
  <si>
    <t>KS montavimas be apskaitos</t>
  </si>
  <si>
    <t>Papildomų elektrodų įrengimas esamam TR Įžeminimo įrenginiui (1 metras)</t>
  </si>
  <si>
    <t>Įžeminimo įrenginių kontaktų remontas (1 kontaktas)</t>
  </si>
  <si>
    <t>0,4 - 10 kV Įžeminimo įrenginių laidininkų dažymas</t>
  </si>
  <si>
    <t>kita</t>
  </si>
  <si>
    <t>0,4 kV saugiklių lizdų keitimas transformatorinėje (1 vnt.)</t>
  </si>
  <si>
    <t>Įžeminimo įrenginio patikrinimas atkasant</t>
  </si>
  <si>
    <t>Įžeminimo varžos matavimas</t>
  </si>
  <si>
    <t>Žymenų uždėjimas/atnaujinimas viduje (1 žymuo)</t>
  </si>
  <si>
    <t>Jeigu esama schema nesikeitė, tai jos pateikti nereikia, 
kitais atvejais - reikia</t>
  </si>
  <si>
    <t>Kirtiklių - saugiklių bloko montavimas, keitimas (MT, KT, TR, ST, KS)</t>
  </si>
  <si>
    <t>Kontaktinio sujungimo sutepimas, suveržimas, valymas</t>
  </si>
  <si>
    <t>0,4 kV (00-01-02-03-04a) gabarito lydžiųjų įdėklų arba trumpiklių (NZ) keitimas, montavimas (1 vnt.)</t>
  </si>
  <si>
    <t>0,4 kV daugiau kaip 100 A automatinio jungiklio keitimas</t>
  </si>
  <si>
    <t>0,4 kV iki 100 A automatinio jungiklio arba modulinio kirtiklio keitimas</t>
  </si>
  <si>
    <t>Anksčiau dažytų elektrotechninių įrenginių dažymas (1 m2)</t>
  </si>
  <si>
    <t>Įžeminimo laidininkų (juostų) klojimas tranšėjose (su žemės darbais) (1 m)</t>
  </si>
  <si>
    <t>Medžių šakų genėjimas (1 medis)</t>
  </si>
  <si>
    <t>Medžio pjovimas (medis)</t>
  </si>
  <si>
    <t>Trasos valymas (krūmai)</t>
  </si>
  <si>
    <t>0,4 - 10 KV Šynų izoliacijos varžos matavimas</t>
  </si>
  <si>
    <t>Demontuoti 0,4 kV įrenginį (aut. Jungiklis, kirtiklis, srovės transformatorius)</t>
  </si>
  <si>
    <t>Gedimo vietos paieška (paskelbta ekstremali padėtis), vieno darbuotojo 1 darbo valandos kaina</t>
  </si>
  <si>
    <t>Pereinamųjų varžų matavimas</t>
  </si>
  <si>
    <t>Operatyviniai perjungimai 10 kV žiediniame tinkle</t>
  </si>
  <si>
    <t>Operatyviniai perjungimai 0,4 kV žiediniame tinkle</t>
  </si>
  <si>
    <t>0,4 kV KL darbo vietos paruošimas žiediniame tinkle su operatyviniais perjungimais (vienos spintos)</t>
  </si>
  <si>
    <t>0,4 - 10 kV OL sudėtingos atramos demontavimas (stiebo ilgis 9,0 - 13,0 m)</t>
  </si>
  <si>
    <t>Apsaugos nuo paukščių montavimas atramoje (vnt.)</t>
  </si>
  <si>
    <t>Apsaugos nuo paukščių ant galios transformatoriaus montavimas (3 fazės)</t>
  </si>
  <si>
    <t>Ne</t>
  </si>
  <si>
    <t>Galios transformatoriaus apvijų izoliacijos matavimas</t>
  </si>
  <si>
    <t>Kabelių kanalų uždengimas dangčiais</t>
  </si>
  <si>
    <t>Kabelių spintos vidaus užpylimas gruntu (1 spinta)</t>
  </si>
  <si>
    <t>Apsauginio barjero transformatorinėse įrengimas (vnt.)</t>
  </si>
  <si>
    <t>Transformatorinės (KT, MT, ST) demontavimas (su transformatoriumi)</t>
  </si>
  <si>
    <t>Transformatorinės (KT, MT, ST) demontavimas (be transformatoriaus)</t>
  </si>
  <si>
    <t>Esamų atvadų tvirtinimas prie atramos atitraukimo konstrukcijomis (4 laikikliai)</t>
  </si>
  <si>
    <t>ne</t>
  </si>
  <si>
    <t>Įžeminimo laidininko tiesimas atrama (nuo traversos iki įžeminimo įrenginio su prijungimu)</t>
  </si>
  <si>
    <t>Aliuminio šynlaidžio montavimas/keitimas (m)</t>
  </si>
  <si>
    <t>Transformatorinės įvado/išvado demontavimas (Iki 4 laidų arba gyslų)</t>
  </si>
  <si>
    <t>Kabelio dažymas ugniai atspariais dažais</t>
  </si>
  <si>
    <t>Galios transformatoriaus izoliatoriaus tarpinių keitimas</t>
  </si>
  <si>
    <t>Alyvinių jungtuvų papildymas alyva (1 jungtuvas)</t>
  </si>
  <si>
    <t>Alyvos pavyzdžio iš transformatoriaus paėmimas ir ištyrimas (vnt)</t>
  </si>
  <si>
    <t>Kabelio vamzdžio užsandarinimas (vnt.)</t>
  </si>
  <si>
    <t>TR, KS, KAS</t>
  </si>
  <si>
    <t>Organinio stiklo apsaugai sumontavimas/keitimas (vnt)</t>
  </si>
  <si>
    <t>Veidrodėlio įrengimas alyvos lygiui galios transformatoriui nustatyti (vnt.)</t>
  </si>
  <si>
    <t>Korozijos pažeistų vietų/skylių/plyšių užsandarinimas skardomis TR/MT/KT</t>
  </si>
  <si>
    <t>Srovės transformatoriaus demontavimas (3 fazės)</t>
  </si>
  <si>
    <t>Galios transformatoriaus demontavimas (1 vnt)</t>
  </si>
  <si>
    <t>0,4 kV viršįtampių ribotuvų montavimas transformatorinėse (3 Fazės)</t>
  </si>
  <si>
    <t>Pervadinių izoliatorių tarpiklių keitimas (3 fazės)</t>
  </si>
  <si>
    <t>Iki 1 kV srovės transformatoriaus keitimas (3 fazės)</t>
  </si>
  <si>
    <t>Įtampos transformatoriaus keitimas (3 fazės)</t>
  </si>
  <si>
    <t>Kabelių gyslų užtrumpinimas ir įžeminimas (1 kabelis)</t>
  </si>
  <si>
    <t>Narvelio demontavimas (1 vnt)</t>
  </si>
  <si>
    <t>0,4 kV OL atstojamosios varžos matavimas</t>
  </si>
  <si>
    <t>ĮAS montavimas ant atramos su vienu el. skaitikliu.</t>
  </si>
  <si>
    <t>ĮAS montavimas su vienu el.skaitikliu ant pastato sienos</t>
  </si>
  <si>
    <t>ĮAS montavimas su vienu el.skaitikliu ant sklypo ribos</t>
  </si>
  <si>
    <t xml:space="preserve">ĮAS įrengimas ant atramos su dviem el. skaitikliais </t>
  </si>
  <si>
    <t>ĮAS montavimas su dviem el.skaitikliais ant pastato sienos</t>
  </si>
  <si>
    <t>ĮAS montavimas  su dviem el.skaitikliais ant sklypo ribos</t>
  </si>
  <si>
    <t xml:space="preserve">ĮAS montavimas ant atramos su keturiais el. skaitikliais </t>
  </si>
  <si>
    <t>ĮAS montavimas su keturiais el.skaitikliais ant pastato sienos</t>
  </si>
  <si>
    <t>ĮAS montavimas su keturiais el.skaitikliais ant sklypo ribos</t>
  </si>
  <si>
    <t>ĮAS montavimas su šešiais el.skaitikliais ant sklypo ribos</t>
  </si>
  <si>
    <t>ĮAS montavimas su dešimt el.skaitikliu ant sklypo ribos</t>
  </si>
  <si>
    <t>KS montavimas su dvejomis apskaitomis, bei 1 linijiniu saugiklių – kirtiklių bloku vieta</t>
  </si>
  <si>
    <t>KS montavimas su keturiomis apskaitomis, bei 1 linijiniu saugiklių – kirtiklių bloku vieta</t>
  </si>
  <si>
    <t>KS montavimas su dvejomis apskaitomis, bei 2 linijiniu saugiklių – kirtiklių bloku vietu</t>
  </si>
  <si>
    <t>KS montavimas su keturiomis apskaitomis, bei 2 linijiniu saugiklių – kirtiklių bloku vietu</t>
  </si>
  <si>
    <t>KS montavimas su šešiomis apskaitomis, bei 2 linijiniu saugiklių – kirtiklių bloku vietu</t>
  </si>
  <si>
    <t>KS montavimas su dvejomis apskaitomis, bei 3 linijiniu saugiklių – kirtiklių bloku vietu</t>
  </si>
  <si>
    <t>KS montavimas su keturiomis apskaitomis, bei 3 linijiniu saugiklių – kirtiklių bloku vietu</t>
  </si>
  <si>
    <t>KS montavimas su šešiomis apskaitomis, bei 3 linijiniu saugiklių – kirtiklių bloku vietu</t>
  </si>
  <si>
    <t>KS montavimas su dešimt apskaitų, bei 3 linijiniu saugiklių –kirtiklių bloku vietu</t>
  </si>
  <si>
    <t>KS montavimas su sr. transf. iki 200 A, band. gnybtynu, autom. 100-160 A, 3 lin. saug-kirt vietomis</t>
  </si>
  <si>
    <t>Jeigu automatinis jungiklis su galimybe keisti parametrus, tai turi būti pateikiamas papildomas dokumentas, deklaruojantis nustatytus parametrus</t>
  </si>
  <si>
    <t>KS montavimas su sr. transf. 200-600 A, band. gnybtynu, autom. 200 A, 3 lin. saug-kirt vietomis</t>
  </si>
  <si>
    <t>KS montavimas su sr. transf. 300-600 A, band. gnybtynu, aut. 160-250 A, 3 lin. saug-kirt vietom</t>
  </si>
  <si>
    <t>KS montavimas su sr. transf. 300-600 A, band. gnybtynu, aut. 250-400 A, 3 lin. saug-kirt vietom</t>
  </si>
  <si>
    <t>ĮAS montavimas su srovės transformatoriais iki 200 A ir bandymų gnybtynų kai automatas 125 A</t>
  </si>
  <si>
    <t>ĮAS montavimas su srovės transformatoriais iki 200 A ir bandymų gnybtynų kai automatas 160 A</t>
  </si>
  <si>
    <t>ĮAS montavimas su srovės transformatoriais iki 200 A ir bandymų gnybtynų kai automatas 200 A</t>
  </si>
  <si>
    <t>ĮAS montavimas su srovės transformatoriais nuo 300 A iki 600 A ir bandymų gnybtynų, automatas 250 A</t>
  </si>
  <si>
    <t>ĮAS montavimas su srovės transformatoriais nuo 300 A iki 600 A ir bandymų gnybtynų, automatas 300 A</t>
  </si>
  <si>
    <t>ĮAS montavimas su srovės transformatoriais nuo 300 A iki 600 A ir bandymų gnybtynų, automatas 400 A</t>
  </si>
  <si>
    <t>Vienfazio automatinio jungiklio nuo 6 iki 63 A  arba modulinio kirtiklio sumontavimas ĮAS, KS</t>
  </si>
  <si>
    <t>Trifazio automatinio jungiklio nuo 6 iki 63 A  arba modulinio kirtiklio sumontavimas ĮAS, KS</t>
  </si>
  <si>
    <t>Trifazio automatinio jungiklio virš 63 iki 100 A  arba modulinio kirtiklio sumontavimas ĮAS, KS</t>
  </si>
  <si>
    <t>Trifazio automatinio jungiklio virš 100 iki 250 A sumontavimas ĮAS, KS</t>
  </si>
  <si>
    <t>Trifazio automatinio jungiklio virš 250 iki 500 A sumontavimas ĮAS, KS</t>
  </si>
  <si>
    <t>Trifazio automatinio jungiklio virš 500 iki 630 A sumontavimas ĮAS, KS</t>
  </si>
  <si>
    <t>Įžeminimo įrenginio iki 30 omų varžos įrengimas</t>
  </si>
  <si>
    <t>Iki 1 kV įvadinio kabelio iki 35 mm² tiesimas tranšėjoje</t>
  </si>
  <si>
    <t>Iki 1 kV įvadinio kabelio iki 35 mm² tiesimas ant pastato sienos</t>
  </si>
  <si>
    <t>Polietileninio vamzdžio iki 110 mm paklojimas (su žemės darbais)</t>
  </si>
  <si>
    <t>Polietileninio vamzdžio virš 110 iki 160 mm paklojimas (su žemės darbais)</t>
  </si>
  <si>
    <t>Uždaro perėjimo įrengimas įveriant iki 160 mm skersmens plastikinį vamzdį</t>
  </si>
  <si>
    <t>Iki 1 kV įvadinio kabelio iki 35 mm² tiesimas vamzdyje arba įrengtomis metalo konstrukcijomis</t>
  </si>
  <si>
    <t>Plastikinio vamzdžio tiesimas atramoje, įtraukiant iki 35 mm2 kabelį</t>
  </si>
  <si>
    <t>0,4 kV OL sudėtingos (inkarinė, atšakinė, kampinė, galinė) atramos montavimas (stiebas 9,0 - 13,0 m)</t>
  </si>
  <si>
    <t>Iki 1 kV srovės transformatoriaus montavimas (3 fazės)</t>
  </si>
  <si>
    <t>Geodezinė nuotrauka iki 50 m esant topografinei nuotraukai, vienam objektui (išpildomoji)</t>
  </si>
  <si>
    <t>Pateikti geodezinę nuotrauką</t>
  </si>
  <si>
    <t>Geodezinė nuotrauka nuo 50 iki 300 m esant topografinėi nuotraukai, vienam objektui (išpildomoji)</t>
  </si>
  <si>
    <t>Geodezinė nuotrauka virš 300 m topografinėi nuotraukai, vienam objektui (išpildomoji)</t>
  </si>
  <si>
    <t>Geodezinis nužymėjimas iki 50 m, vienam objektui</t>
  </si>
  <si>
    <t>Geodezinis nužymėjimas virš 50 iki 300 m, vienam objektui</t>
  </si>
  <si>
    <t>Geodezinis nužymėjimas virš 300 m, vienam objektui</t>
  </si>
  <si>
    <t>Asfalto dangos ardymas</t>
  </si>
  <si>
    <t>Asfalto dangos atstatymas</t>
  </si>
  <si>
    <t>Šaligatvio plytelių dangos ardymas</t>
  </si>
  <si>
    <t>Šaligatvio plytelių dangos atstatymas</t>
  </si>
  <si>
    <t>Šaligatvio trinkelių dangos ardymas</t>
  </si>
  <si>
    <t>Šaligatvio trinkelių dangos atstatymas</t>
  </si>
  <si>
    <t>Žvyruoto kelio dangos ardymas</t>
  </si>
  <si>
    <t>Žvyruoto kelio dangos storio atstaymas</t>
  </si>
  <si>
    <t>Akmens dangos ardymas</t>
  </si>
  <si>
    <t>Akmens dangos atstatymas</t>
  </si>
  <si>
    <t>Žalios vejos atstatymas</t>
  </si>
  <si>
    <t>Schemų uždėjimas/atnaujinimas</t>
  </si>
  <si>
    <t>10 kV OL izoliuoto laido montavimas</t>
  </si>
  <si>
    <t>10 kV traversos su viršūne ir izoliatoriais montavimas/keitimas</t>
  </si>
  <si>
    <t>10 kV lauko tipo kibirkštinių iškroviklių montavimas/keitimas</t>
  </si>
  <si>
    <t>Jeigu esamoje elektros linijos schemoje buvo pavaizduotas kibirkštinio iškroviklio simbolis, tai schemos, kuri nesikeitė, pateikti nereikia, kitu atveju - reikia.</t>
  </si>
  <si>
    <t>Stulpinės transformatorinės (iki 63 kVA) montavimas</t>
  </si>
  <si>
    <t>Stulpinės transformatorinės (iki 400 kVA) montavimas</t>
  </si>
  <si>
    <t>Modulinės transformatorinės montavimas</t>
  </si>
  <si>
    <t>Projektavimas iki 35 000 Eur be PVM (su topografine nuotrauka)</t>
  </si>
  <si>
    <t>Projektavimas virš 35 000,01 iki 50 000 Eur be PVM (su topografine nuotrauka)</t>
  </si>
  <si>
    <t>Automatizuotos elektros energijos apskaitos sistemos (AEEAS) montavimas</t>
  </si>
  <si>
    <t>Surenkamo vamzdžio (gaubto) iki 160 mm paklojimas</t>
  </si>
  <si>
    <t>Abonentinių įrenginių varžų matavimai, techninės dokumentacijos parengimas bei pateikimas ESO</t>
  </si>
  <si>
    <t>Lauko tipo paskirstymo skydelio komplektas ir jo montavimas (lauke arba patalpų viduje)</t>
  </si>
  <si>
    <t>Esamo 0,4 arba 10 kV jėgos kabelio paklojimas</t>
  </si>
  <si>
    <t>Šviesolaidinio kabelio iki 24 skaidulų tiesimas vamzdyje</t>
  </si>
  <si>
    <t>Šviesolaidinio kabelio virš 24 iki 48 skaidulų tiesimas vamzdyje</t>
  </si>
  <si>
    <t>Šviesolaidinio kabelio mova iki 48 skaidalų</t>
  </si>
  <si>
    <t>Gelžbetoninio šulinio su dangčiu montavimas</t>
  </si>
  <si>
    <t>Giluminio įžeminimo įrengimas</t>
  </si>
  <si>
    <t>Asfalto dangos atstatymas (šaltasis asfaltas)</t>
  </si>
  <si>
    <t>KS/KAS (nestandartinės) montavimas</t>
  </si>
  <si>
    <t>Bandymų gnybtyno montavimas</t>
  </si>
  <si>
    <t>Jeigu esama schema nesikeitė, tai jos pateikti nereikia, kitais atvejais - reikia</t>
  </si>
  <si>
    <t>Plastikinio, skardinio lovelio, kanalo, kabelinių kopėčių montavimas siena</t>
  </si>
  <si>
    <t>Iki 1 kV  elektros kabelio Cu5X4 mm2 paklojimas tranšėjoje.</t>
  </si>
  <si>
    <t>Iki 1 kV  elektros kabelio Cu5X6 mm2 paklojimas tranšėjoje.</t>
  </si>
  <si>
    <t>Iki 1 kV  elektros kabelio Cu5X10 mm2 paklojimas tranšėjoje.</t>
  </si>
  <si>
    <t>Iki 1 kV  elektros kabelio Cu5X16 mm2 paklojimas tranšėjoje.</t>
  </si>
  <si>
    <t>Iki 1 kV  elektros kabelio Cu5X25 mm2 paklojimas tranšėjoje.</t>
  </si>
  <si>
    <t>Srovės nuotėkio relės montavimas</t>
  </si>
  <si>
    <t>Abonentinių kabelių kontaktų sujungimas naudojant antgalius iki 25 mm2</t>
  </si>
  <si>
    <t>Topografinė nuotrauka</t>
  </si>
  <si>
    <t>Tranzitinės spintos montavimas su 1-3 linijinių saugiklių–kirtiklių blokų vietų(be apskaitų modulio)</t>
  </si>
  <si>
    <t>Skaitiklių montavimas/perkėlimas/demontavimas</t>
  </si>
  <si>
    <t>Vienfazių skaitiklių keitimo darbai</t>
  </si>
  <si>
    <t>Trifazių skaitiklių keitimo darbai</t>
  </si>
  <si>
    <t>0,4 kV KL (paslėptos instaliacijos montavimas)</t>
  </si>
  <si>
    <t>Komunikacijų žymėjimo ženklų montavimas/keitimas</t>
  </si>
  <si>
    <t>10 kV OL tempiamųjų girliandų montavimas atramoje (3 girliandos) keičiant metalo konstrukcijas</t>
  </si>
  <si>
    <t>Bortelių atstatymas (šaligatvio, kelio)</t>
  </si>
  <si>
    <t>Alyvinio jungtuvo izoliacijos bandymas</t>
  </si>
  <si>
    <t>Pateikti bandymo protokolą</t>
  </si>
  <si>
    <t>Atvado tvirtinimas naujais dirželiais prie esamų laikiklių (4 dirželiai)</t>
  </si>
  <si>
    <t>200 A ir didesnės srovės automatinių jungiklių bandymas</t>
  </si>
  <si>
    <t>VKS montavimas/keitimas</t>
  </si>
  <si>
    <t>Komplektinės transformatorinės su įrenginiais valymas</t>
  </si>
  <si>
    <t>Transformatorinės patalpos su įrenginiais valymas (1 sekcija/T kamera)</t>
  </si>
  <si>
    <t>Pavaros rankenų spalvinis žymėjimas (rankena ir traukė)</t>
  </si>
  <si>
    <t>Sietelio įrengimas/keitimas ant vėdinimo grotelių</t>
  </si>
  <si>
    <t>Patalpos apšvietimo instaliacijos remontas</t>
  </si>
  <si>
    <t>Įžeminimo laidininko montavimas/keitimas</t>
  </si>
  <si>
    <t>0,4 kV OKL nutrūkusio oro kabelio remontas (iki 4 gyslų)</t>
  </si>
  <si>
    <t xml:space="preserve">Vartotojo sistemos projektavimas </t>
  </si>
  <si>
    <t>Servituto išregistravimas įvykdžius projektą</t>
  </si>
  <si>
    <t>Sujungimo dėžutės montavimas</t>
  </si>
  <si>
    <t>0,4 kV oro linijoje apkrovų balansavimo įrenginio montavimas</t>
  </si>
  <si>
    <t>0,23 kV oro linijoje vienfazio įtampos reguliatoriaus montavimas</t>
  </si>
  <si>
    <t>Elektros energijos kokybės analizatoriaus montavimas</t>
  </si>
  <si>
    <t>10 kV įtampos matavimo transformatorių montavimas (3 fazės)</t>
  </si>
  <si>
    <t>10 kV narvelio su jungtuvu montavimas ir derinimas TP, SP (Retrofitas)</t>
  </si>
  <si>
    <t>10 kV narvelio su galios skyrikliu (oro izoliacija) montavimas, derinimas transformatorinėse</t>
  </si>
  <si>
    <t>Tiesioginio veikimo elektroninių RAA įrenginių montavimas, derinimas, bandymas</t>
  </si>
  <si>
    <t>KS,KAS (DEĮ)</t>
  </si>
  <si>
    <t>Kabelių spintos techninė priežiūra esant įtampai</t>
  </si>
  <si>
    <t>0,4 kV OL (DEĮ)</t>
  </si>
  <si>
    <t>0,4 kV OL atramos ir OL elementų paruošimas darbams po įtampa (1 atrama)</t>
  </si>
  <si>
    <t>0,4 kV viengrandės OL traversos pasvirimo kampo reguliavimas esant įtampai</t>
  </si>
  <si>
    <t>0,4 kV viengrandės OL izoliatoriaus keitimas atramoje esant įtampai</t>
  </si>
  <si>
    <t>0,4 kV OL traversos keitimas viengrandės linijos tarpinėje atramoje esant įtampai</t>
  </si>
  <si>
    <t>0,4 kV OL laidų perjungimas (naudojant gnybtus) viengrandės linijos tarpinėje atramoje esant
įtampai (1 laidas)</t>
  </si>
  <si>
    <t>0,4 kV KL prijungimas prie OL viengrandės linijos tarpinės atramos esant įtampai</t>
  </si>
  <si>
    <t>0,4 kV KL prijungimas prie OKL viengrandės linijos tarpinės atramos esant įtampai</t>
  </si>
  <si>
    <t>10 kV OL (DEĮ)</t>
  </si>
  <si>
    <t>10 kV KL su viršįtampių rib. prijungimas prie OL tarpinės atramos (neizoliuoti laidai) esant įtampai</t>
  </si>
  <si>
    <t>10 kV KL su viršįtampių rib. prijungimas prie OL tarpinės atramos (izoliuoti laidai) esant įtampai</t>
  </si>
  <si>
    <t>10 kV KL su skyrikliu prijungimas prie OL tarpinės atramos (neizoliuoti laidai) esant įtampai</t>
  </si>
  <si>
    <t>10 kV KL su skyrikliu prijungimas prie OL tarpinės atramos (izoliuoti laidai) esant įtampai</t>
  </si>
  <si>
    <t>Atvado prijungimas naudojant gnybtus prie 0,4 kV OL ar OKL, esant įtampai</t>
  </si>
  <si>
    <t>Atvado atjungimas 0,4 kV OL ar OKL,  esant įtampai</t>
  </si>
  <si>
    <t>Automatinio jungiklio keitimas apskaitos spintoje, esant įtampai</t>
  </si>
  <si>
    <t>Saugiklio laikiklio keitimas  0,4 kV kabelių spintoje, esant įtampai</t>
  </si>
  <si>
    <t>Saugiklio keitimas 0,4 kV kabelių spintoje, esant įtampai</t>
  </si>
  <si>
    <t>TP, SP, TR</t>
  </si>
  <si>
    <t>RAA terminalo su nuolatine operatyvine maitinimo įtampa derinimas</t>
  </si>
  <si>
    <t>TSPĮ konfigūravimas, signalų patikrinimas su SCADA/DMS (iki 10 signalų)</t>
  </si>
  <si>
    <t>10 kV skirstyklos mikroTSPĮ (iki 4 vnt. linijinių narvelių) sumontavimas transformatorinėje</t>
  </si>
  <si>
    <t>Transformatorinės 10 kV skirstyklos mikroTSPĮ (iki 4 vnt. linijinių narvelių) sukonfigūravimas</t>
  </si>
  <si>
    <t>Transformatorinės 10 kV skirstyklos ir mikroTSPĮ (iki 4 vnt. linijinių narvelių) testavimas su SCADA/DMS</t>
  </si>
  <si>
    <t>Apsaugos zonų įrašymo į kadastrą ir registrą Paslauga</t>
  </si>
  <si>
    <t>Darbų sąmatos parengimas kai darbų vertė iki 25 000,00 Eur be PVM</t>
  </si>
  <si>
    <t>Darbų sąmatos parengimas kai darbų vertė nuo 25 000,01 iki 50 000,00 Eur be PVM</t>
  </si>
  <si>
    <t xml:space="preserve">Projekto korektūra kai prijungimo darbų išlaidos neviršija 35 000,00 EUR be PVM </t>
  </si>
  <si>
    <t>Projekto korektūra kai prijungimo darbų išlaidos nuo 35 000,01 iki 50 000,00 Eur be PVM</t>
  </si>
  <si>
    <t>vnt.</t>
  </si>
  <si>
    <t>Gylis (m)</t>
  </si>
  <si>
    <t>Trasos ilgis (m)</t>
  </si>
  <si>
    <t>Gręžimo ilgis (m)</t>
  </si>
  <si>
    <t>Adresas:</t>
  </si>
  <si>
    <t>atr.200/3</t>
  </si>
  <si>
    <t>Trasų valymo, šakų genėjimo ir atskirų medžių iškirtimo atliktų darbų protokolas</t>
  </si>
  <si>
    <t>Objekto pavadinimas:</t>
  </si>
  <si>
    <t>Darbų atlikimo data:</t>
  </si>
  <si>
    <t>Protarpis</t>
  </si>
  <si>
    <t>Trasų valymas 100m2 (arai)</t>
  </si>
  <si>
    <t>Atskirų medžių iškirtimas, vnt.</t>
  </si>
  <si>
    <t>Medžių šakų genėjimas (1 medis), vnt.</t>
  </si>
  <si>
    <t>Užsakyta</t>
  </si>
  <si>
    <t>Atlikta</t>
  </si>
  <si>
    <t>Viso kiekis:</t>
  </si>
  <si>
    <t xml:space="preserve">                                 (vardas, pavardė)</t>
  </si>
  <si>
    <t>kV ĮTAMPOS KABELIŲ LINIJOS</t>
  </si>
  <si>
    <t>MPOU-LT-4X50-150-C</t>
  </si>
  <si>
    <t>KS5988 - KS33819</t>
  </si>
  <si>
    <t>B-0</t>
  </si>
  <si>
    <t>C-0</t>
  </si>
  <si>
    <t>1500x14,2</t>
  </si>
  <si>
    <t xml:space="preserve">  (vardas, pavardė)</t>
  </si>
  <si>
    <t>0,4 kV ĮTAMPOS ELEKTROS KABELIŲ LINIJOS</t>
  </si>
  <si>
    <t>UAB Energostatika</t>
  </si>
  <si>
    <t>AXPK-PE</t>
  </si>
  <si>
    <t>&lt;0,05</t>
  </si>
  <si>
    <t>M. Kasperavičius</t>
  </si>
  <si>
    <t>Tech. Prižiūrėtojas</t>
  </si>
  <si>
    <t>UAB Energostatika, d. vadovas</t>
  </si>
  <si>
    <t>atr.500/5</t>
  </si>
  <si>
    <t>KAS-3222</t>
  </si>
  <si>
    <t>Matavimo prietaisas:</t>
  </si>
  <si>
    <t>meteorologinė patikra iki:</t>
  </si>
  <si>
    <t>NH-0</t>
  </si>
  <si>
    <t>KAS-39318</t>
  </si>
  <si>
    <t xml:space="preserve">N-410 </t>
  </si>
  <si>
    <t>AXPK</t>
  </si>
  <si>
    <t>5x16</t>
  </si>
  <si>
    <t>SD</t>
  </si>
  <si>
    <t>vamzdyje d50 16m</t>
  </si>
  <si>
    <t>GM1-GM2</t>
  </si>
  <si>
    <t>Uždaras</t>
  </si>
  <si>
    <t>atr.300/4</t>
  </si>
  <si>
    <t>atr.200/4</t>
  </si>
  <si>
    <t>17/05/2025</t>
  </si>
  <si>
    <t xml:space="preserve">EVPU 4×50-150-C	</t>
  </si>
  <si>
    <t>Atviras</t>
  </si>
  <si>
    <t>Gręžimo protokolas nr.2</t>
  </si>
  <si>
    <t>N-108</t>
  </si>
  <si>
    <t>KS-39757</t>
  </si>
  <si>
    <t>L-100 iš Nemenčinė TP</t>
  </si>
  <si>
    <t>100/230</t>
  </si>
  <si>
    <t>3
3</t>
  </si>
  <si>
    <t xml:space="preserve">pakeisti šleifai. </t>
  </si>
  <si>
    <t>IA 10-2</t>
  </si>
  <si>
    <t>SDI90.150
SO255.2</t>
  </si>
  <si>
    <t>EVPU 4×120-240-C</t>
  </si>
  <si>
    <t>2x10</t>
  </si>
  <si>
    <t>Gręžimo protokolas nr.3</t>
  </si>
  <si>
    <t>KS39757 - KS27014, KS25299</t>
  </si>
  <si>
    <t>GM3 - JM1</t>
  </si>
  <si>
    <t>GM4 - JM2</t>
  </si>
  <si>
    <t>GM3</t>
  </si>
  <si>
    <t>SJK25C 4x-4x70-150</t>
  </si>
  <si>
    <t>Ensto</t>
  </si>
  <si>
    <t>AXPK-PE 4x240</t>
  </si>
  <si>
    <t>AXPK-PE 4x150
+AXPK-PLUS 4x120</t>
  </si>
  <si>
    <t>AXPK-PE 4x150
+AXPK-PLUS 4x120
+AXPK 4x120</t>
  </si>
  <si>
    <t>L-200 is N200</t>
  </si>
  <si>
    <t>Vilnius</t>
  </si>
  <si>
    <t>Jonas petraitis</t>
  </si>
  <si>
    <t>antanas Grigas</t>
  </si>
  <si>
    <t>Vilniaus g. Kaunas, Lietuva</t>
  </si>
  <si>
    <t>E2327272</t>
  </si>
  <si>
    <t>Metrel Eurotest 27227 gam Nr. 27227</t>
  </si>
  <si>
    <t>AB  Vilniaus  TEG inžinierius</t>
  </si>
  <si>
    <t>aoeu EOU</t>
  </si>
  <si>
    <t>KS-27227</t>
  </si>
  <si>
    <t>ST N-027272</t>
  </si>
  <si>
    <t>KAS-3555</t>
  </si>
  <si>
    <t>Pb-7227 SKB</t>
  </si>
  <si>
    <t>KS-744747</t>
  </si>
  <si>
    <t>Obj.nr. 1AOE518</t>
  </si>
  <si>
    <t>KS-7227</t>
  </si>
  <si>
    <t>A.Grigaitis</t>
  </si>
  <si>
    <t>UAB Testinam</t>
  </si>
  <si>
    <t>N-2727 - KS7227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</si>
</sst>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-427]yyyy&quot;.&quot;mm&quot;.&quot;dd"/>
    <numFmt numFmtId="165" formatCode="[$-427]General"/>
    <numFmt numFmtId="166" formatCode="#,##0.00&quot; &quot;[$Lt-427];[Red]&quot;-&quot;#,##0.00&quot; &quot;[$Lt-427]"/>
    <numFmt numFmtId="167" formatCode="[$-FC27]yyyy\ &quot;m.&quot;\ mmmm\ d\ &quot;d.&quot;;@"/>
    <numFmt numFmtId="172" formatCode="yyyy\-mm\-dd;@"/>
  </numFmts>
  <fonts count="73" x14ac:knownFonts="1">
    <font>
      <sz val="11"/>
      <color theme="1"/>
      <name val="Arial"/>
      <family val="2"/>
      <charset val="186"/>
    </font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sz val="11"/>
      <color rgb="FF000000"/>
      <name val="Calibri"/>
      <family val="2"/>
      <charset val="186"/>
    </font>
    <font>
      <b/>
      <i/>
      <sz val="16"/>
      <color theme="1"/>
      <name val="Arial"/>
      <family val="2"/>
      <charset val="186"/>
    </font>
    <font>
      <sz val="10"/>
      <color rgb="FF000000"/>
      <name val="Arial"/>
      <family val="2"/>
      <charset val="186"/>
    </font>
    <font>
      <b/>
      <i/>
      <u/>
      <sz val="11"/>
      <color theme="1"/>
      <name val="Arial"/>
      <family val="2"/>
      <charset val="186"/>
    </font>
    <font>
      <sz val="11"/>
      <color rgb="FF0000FF"/>
      <name val="Arial"/>
      <family val="2"/>
      <charset val="186"/>
    </font>
    <font>
      <sz val="8"/>
      <color rgb="FF000000"/>
      <name val="Arial"/>
      <family val="2"/>
      <charset val="186"/>
    </font>
    <font>
      <sz val="9"/>
      <color rgb="FF000000"/>
      <name val="Arial"/>
      <family val="2"/>
      <charset val="186"/>
    </font>
    <font>
      <b/>
      <sz val="11"/>
      <color rgb="FF000000"/>
      <name val="Arial"/>
      <family val="2"/>
      <charset val="186"/>
    </font>
    <font>
      <sz val="11"/>
      <color rgb="FF000000"/>
      <name val="Arial"/>
      <family val="2"/>
      <charset val="186"/>
    </font>
    <font>
      <sz val="10"/>
      <color rgb="FF0000FF"/>
      <name val="Arial"/>
      <family val="2"/>
      <charset val="186"/>
    </font>
    <font>
      <sz val="10"/>
      <color rgb="FFFF0000"/>
      <name val="Arial"/>
      <family val="2"/>
      <charset val="186"/>
    </font>
    <font>
      <sz val="11"/>
      <color rgb="FF0000FF"/>
      <name val="Calibri"/>
      <family val="2"/>
      <charset val="186"/>
    </font>
    <font>
      <vertAlign val="superscript"/>
      <sz val="11"/>
      <color theme="1"/>
      <name val="Arial"/>
      <family val="2"/>
      <charset val="186"/>
    </font>
    <font>
      <b/>
      <sz val="11"/>
      <color rgb="FF0000FF"/>
      <name val="Arial"/>
      <family val="2"/>
      <charset val="186"/>
    </font>
    <font>
      <sz val="8"/>
      <color rgb="FF000000"/>
      <name val="Calibri"/>
      <family val="2"/>
      <charset val="186"/>
    </font>
    <font>
      <b/>
      <sz val="11"/>
      <color rgb="FF000000"/>
      <name val="Calibri"/>
      <family val="2"/>
      <charset val="186"/>
    </font>
    <font>
      <sz val="9"/>
      <color rgb="FF0000FF"/>
      <name val="Arial"/>
      <family val="2"/>
      <charset val="186"/>
    </font>
    <font>
      <i/>
      <sz val="10"/>
      <color rgb="FF0000FF"/>
      <name val="Arial"/>
      <family val="2"/>
      <charset val="186"/>
    </font>
    <font>
      <b/>
      <sz val="12"/>
      <color rgb="FF000000"/>
      <name val="Arial"/>
      <family val="2"/>
      <charset val="186"/>
    </font>
    <font>
      <vertAlign val="subscript"/>
      <sz val="10"/>
      <color rgb="FF000000"/>
      <name val="Arial"/>
      <family val="2"/>
      <charset val="186"/>
    </font>
    <font>
      <vertAlign val="superscript"/>
      <sz val="10"/>
      <color rgb="FF000000"/>
      <name val="Arial"/>
      <family val="2"/>
      <charset val="186"/>
    </font>
    <font>
      <strike/>
      <sz val="11"/>
      <color theme="1"/>
      <name val="Arial"/>
      <family val="2"/>
      <charset val="186"/>
    </font>
    <font>
      <b/>
      <u/>
      <sz val="11"/>
      <color rgb="FF000000"/>
      <name val="Arial"/>
      <family val="2"/>
      <charset val="186"/>
    </font>
    <font>
      <sz val="9"/>
      <color rgb="FF0000CC"/>
      <name val="Arial"/>
      <family val="2"/>
      <charset val="186"/>
    </font>
    <font>
      <sz val="11"/>
      <color rgb="FF0000CC"/>
      <name val="Calibri"/>
      <family val="2"/>
      <charset val="186"/>
    </font>
    <font>
      <sz val="11"/>
      <color rgb="FF0000CC"/>
      <name val="Arial"/>
      <family val="2"/>
      <charset val="186"/>
    </font>
    <font>
      <sz val="11"/>
      <color theme="1"/>
      <name val="Arial"/>
      <family val="2"/>
      <charset val="186"/>
    </font>
    <font>
      <b/>
      <sz val="11"/>
      <color theme="1"/>
      <name val="Calibri"/>
      <family val="2"/>
      <charset val="186"/>
      <scheme val="minor"/>
    </font>
    <font>
      <b/>
      <sz val="11"/>
      <color theme="1"/>
      <name val="Arial"/>
      <family val="2"/>
      <charset val="186"/>
    </font>
    <font>
      <b/>
      <sz val="11"/>
      <name val="Arial"/>
      <family val="2"/>
      <charset val="186"/>
    </font>
    <font>
      <sz val="8"/>
      <color theme="1"/>
      <name val="Arial"/>
      <family val="2"/>
      <charset val="186"/>
    </font>
    <font>
      <sz val="8"/>
      <color theme="1"/>
      <name val="Calibri"/>
      <family val="2"/>
      <charset val="186"/>
      <scheme val="minor"/>
    </font>
    <font>
      <sz val="11"/>
      <name val="Arial"/>
      <family val="2"/>
      <charset val="186"/>
    </font>
    <font>
      <sz val="10"/>
      <color theme="1"/>
      <name val="Arial"/>
      <family val="2"/>
      <charset val="186"/>
    </font>
    <font>
      <sz val="11"/>
      <color rgb="FF0000FF"/>
      <name val="Calibri"/>
      <family val="2"/>
      <charset val="186"/>
      <scheme val="minor"/>
    </font>
    <font>
      <sz val="10"/>
      <color rgb="FF0000CC"/>
      <name val="Arial"/>
      <family val="2"/>
      <charset val="186"/>
    </font>
    <font>
      <b/>
      <sz val="8"/>
      <color rgb="FF000000"/>
      <name val="Arial"/>
      <family val="2"/>
      <charset val="186"/>
    </font>
    <font>
      <sz val="11"/>
      <color theme="1"/>
      <name val="Calibri"/>
      <family val="2"/>
      <charset val="186"/>
    </font>
    <font>
      <sz val="10"/>
      <name val="Arial"/>
      <family val="2"/>
      <charset val="186"/>
    </font>
    <font>
      <sz val="11"/>
      <color rgb="FFFF0000"/>
      <name val="Calibri"/>
      <family val="2"/>
      <charset val="186"/>
      <scheme val="minor"/>
    </font>
    <font>
      <sz val="10"/>
      <color theme="1"/>
      <name val="Calibri"/>
      <family val="2"/>
      <charset val="186"/>
      <scheme val="minor"/>
    </font>
    <font>
      <vertAlign val="superscript"/>
      <sz val="11"/>
      <name val="Arial"/>
      <family val="2"/>
      <charset val="186"/>
    </font>
    <font>
      <vertAlign val="superscript"/>
      <sz val="11"/>
      <color rgb="FF0000FF"/>
      <name val="Arial"/>
      <family val="2"/>
      <charset val="186"/>
    </font>
    <font>
      <b/>
      <sz val="12"/>
      <color theme="1"/>
      <name val="Arial"/>
      <family val="2"/>
      <charset val="186"/>
    </font>
    <font>
      <b/>
      <sz val="10"/>
      <color theme="1"/>
      <name val="Arial"/>
      <family val="2"/>
      <charset val="186"/>
    </font>
    <font>
      <b/>
      <sz val="10"/>
      <name val="Arial"/>
      <family val="2"/>
      <charset val="186"/>
    </font>
    <font>
      <b/>
      <vertAlign val="superscript"/>
      <sz val="10"/>
      <name val="Arial"/>
      <family val="2"/>
      <charset val="186"/>
    </font>
    <font>
      <sz val="9"/>
      <color theme="1"/>
      <name val="Arial"/>
      <family val="2"/>
      <charset val="186"/>
    </font>
    <font>
      <sz val="8"/>
      <name val="Arial"/>
      <family val="2"/>
      <charset val="186"/>
    </font>
    <font>
      <sz val="8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FF0000"/>
      <name val="Arial"/>
      <family val="2"/>
    </font>
    <font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charset val="186"/>
      <scheme val="minor"/>
    </font>
    <font>
      <sz val="11"/>
      <name val="Calibri"/>
      <family val="2"/>
      <charset val="186"/>
      <scheme val="minor"/>
    </font>
    <font>
      <sz val="9"/>
      <name val="Arial"/>
      <family val="2"/>
      <charset val="186"/>
    </font>
    <font>
      <b/>
      <sz val="9"/>
      <color rgb="FF0000CC"/>
      <name val="Arial"/>
      <family val="2"/>
      <charset val="186"/>
    </font>
    <font>
      <b/>
      <sz val="10"/>
      <color rgb="FF0000CC"/>
      <name val="Arial"/>
      <family val="2"/>
    </font>
    <font>
      <sz val="8"/>
      <color rgb="FF0000CC"/>
      <name val="Arial"/>
      <family val="2"/>
      <charset val="186"/>
    </font>
    <font>
      <sz val="10"/>
      <color rgb="FF0000CC"/>
      <name val="Arial"/>
      <family val="2"/>
    </font>
    <font>
      <sz val="10"/>
      <color rgb="FF0000FF"/>
      <name val="Arial"/>
      <family val="2"/>
    </font>
    <font>
      <sz val="11"/>
      <color rgb="FF0000CC"/>
      <name val="Calibri (Body)"/>
    </font>
    <font>
      <sz val="11"/>
      <color rgb="FF0000CC"/>
      <name val="Calibri"/>
      <family val="2"/>
      <charset val="186"/>
      <scheme val="minor"/>
    </font>
    <font>
      <u/>
      <sz val="11"/>
      <color theme="10"/>
      <name val="Arial"/>
      <family val="2"/>
      <charset val="186"/>
    </font>
    <font>
      <sz val="10"/>
      <color rgb="FFC00000"/>
      <name val="Arial"/>
      <family val="2"/>
    </font>
    <font>
      <sz val="10"/>
      <color rgb="FF0000CC"/>
      <name val="Calibri"/>
      <family val="2"/>
      <charset val="18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5">
    <xf numFmtId="0" fontId="0" fillId="0" borderId="0"/>
    <xf numFmtId="165" fontId="5" fillId="0" borderId="0"/>
    <xf numFmtId="0" fontId="6" fillId="0" borderId="0">
      <alignment horizontal="center"/>
    </xf>
    <xf numFmtId="0" fontId="6" fillId="0" borderId="0">
      <alignment horizontal="center" textRotation="90"/>
    </xf>
    <xf numFmtId="165" fontId="7" fillId="0" borderId="0"/>
    <xf numFmtId="165" fontId="5" fillId="0" borderId="0"/>
    <xf numFmtId="165" fontId="5" fillId="0" borderId="0"/>
    <xf numFmtId="0" fontId="8" fillId="0" borderId="0"/>
    <xf numFmtId="166" fontId="8" fillId="0" borderId="0"/>
    <xf numFmtId="0" fontId="4" fillId="0" borderId="0"/>
    <xf numFmtId="0" fontId="3" fillId="0" borderId="0"/>
    <xf numFmtId="0" fontId="2" fillId="0" borderId="0"/>
    <xf numFmtId="0" fontId="1" fillId="0" borderId="0"/>
    <xf numFmtId="0" fontId="1" fillId="0" borderId="0"/>
    <xf numFmtId="0" fontId="70" fillId="0" borderId="0" applyNumberFormat="0" applyFill="0" applyBorder="0" applyAlignment="0" applyProtection="0"/>
  </cellStyleXfs>
  <cellXfs count="393">
    <xf numFmtId="0" fontId="0" fillId="0" borderId="0" xfId="0"/>
    <xf numFmtId="165" fontId="5" fillId="0" borderId="0" xfId="1"/>
    <xf numFmtId="165" fontId="5" fillId="0" borderId="0" xfId="1" applyAlignment="1">
      <alignment horizontal="right"/>
    </xf>
    <xf numFmtId="165" fontId="12" fillId="0" borderId="0" xfId="1" applyFont="1" applyAlignment="1">
      <alignment horizontal="center" vertical="center"/>
    </xf>
    <xf numFmtId="165" fontId="14" fillId="0" borderId="3" xfId="1" applyFont="1" applyBorder="1" applyAlignment="1">
      <alignment horizontal="center" vertical="center" wrapText="1"/>
    </xf>
    <xf numFmtId="165" fontId="13" fillId="0" borderId="0" xfId="1" applyFont="1" applyAlignment="1">
      <alignment vertical="center"/>
    </xf>
    <xf numFmtId="165" fontId="10" fillId="0" borderId="0" xfId="1" applyFont="1" applyAlignment="1">
      <alignment vertical="top"/>
    </xf>
    <xf numFmtId="165" fontId="13" fillId="0" borderId="0" xfId="1" applyFont="1"/>
    <xf numFmtId="165" fontId="12" fillId="0" borderId="0" xfId="1" applyFont="1" applyAlignment="1">
      <alignment horizontal="center"/>
    </xf>
    <xf numFmtId="165" fontId="12" fillId="0" borderId="0" xfId="1" applyFont="1"/>
    <xf numFmtId="165" fontId="9" fillId="0" borderId="0" xfId="1" applyFont="1" applyAlignment="1">
      <alignment horizontal="center"/>
    </xf>
    <xf numFmtId="165" fontId="13" fillId="0" borderId="0" xfId="1" applyFont="1" applyAlignment="1">
      <alignment vertical="top"/>
    </xf>
    <xf numFmtId="165" fontId="13" fillId="0" borderId="0" xfId="1" applyFont="1" applyAlignment="1">
      <alignment horizontal="center" vertical="top"/>
    </xf>
    <xf numFmtId="165" fontId="12" fillId="0" borderId="5" xfId="1" applyFont="1" applyBorder="1" applyAlignment="1">
      <alignment horizontal="center" vertical="center"/>
    </xf>
    <xf numFmtId="165" fontId="12" fillId="0" borderId="6" xfId="1" applyFont="1" applyBorder="1" applyAlignment="1">
      <alignment horizontal="center" vertical="center"/>
    </xf>
    <xf numFmtId="165" fontId="13" fillId="0" borderId="7" xfId="1" applyFont="1" applyBorder="1" applyAlignment="1">
      <alignment vertical="top"/>
    </xf>
    <xf numFmtId="165" fontId="12" fillId="0" borderId="1" xfId="1" applyFont="1" applyBorder="1" applyAlignment="1">
      <alignment horizontal="center"/>
    </xf>
    <xf numFmtId="165" fontId="12" fillId="0" borderId="8" xfId="1" applyFont="1" applyBorder="1" applyAlignment="1">
      <alignment horizontal="center"/>
    </xf>
    <xf numFmtId="165" fontId="7" fillId="2" borderId="3" xfId="1" applyFont="1" applyFill="1" applyBorder="1" applyAlignment="1">
      <alignment horizontal="center" vertical="center" wrapText="1"/>
    </xf>
    <xf numFmtId="165" fontId="12" fillId="0" borderId="0" xfId="1" applyFont="1" applyAlignment="1">
      <alignment horizontal="justify" vertical="center"/>
    </xf>
    <xf numFmtId="165" fontId="13" fillId="0" borderId="0" xfId="1" applyFont="1" applyAlignment="1">
      <alignment horizontal="justify" vertical="center"/>
    </xf>
    <xf numFmtId="165" fontId="12" fillId="0" borderId="0" xfId="1" applyFont="1" applyAlignment="1">
      <alignment horizontal="left" vertical="center"/>
    </xf>
    <xf numFmtId="165" fontId="20" fillId="0" borderId="0" xfId="1" applyFont="1" applyAlignment="1">
      <alignment horizontal="center"/>
    </xf>
    <xf numFmtId="165" fontId="7" fillId="2" borderId="3" xfId="1" applyFont="1" applyFill="1" applyBorder="1" applyAlignment="1">
      <alignment horizontal="center" vertical="center"/>
    </xf>
    <xf numFmtId="165" fontId="14" fillId="0" borderId="3" xfId="1" applyFont="1" applyBorder="1" applyAlignment="1">
      <alignment horizontal="center" vertical="center"/>
    </xf>
    <xf numFmtId="165" fontId="7" fillId="0" borderId="0" xfId="1" applyFont="1" applyAlignment="1">
      <alignment horizontal="left"/>
    </xf>
    <xf numFmtId="165" fontId="18" fillId="0" borderId="1" xfId="1" applyFont="1" applyBorder="1" applyAlignment="1">
      <alignment horizontal="center"/>
    </xf>
    <xf numFmtId="165" fontId="13" fillId="0" borderId="0" xfId="1" applyFont="1" applyAlignment="1">
      <alignment horizontal="left"/>
    </xf>
    <xf numFmtId="165" fontId="22" fillId="0" borderId="3" xfId="1" applyFont="1" applyBorder="1" applyAlignment="1">
      <alignment horizontal="center" vertical="center" wrapText="1"/>
    </xf>
    <xf numFmtId="165" fontId="22" fillId="0" borderId="3" xfId="1" applyFont="1" applyBorder="1" applyAlignment="1">
      <alignment horizontal="center" vertical="center"/>
    </xf>
    <xf numFmtId="165" fontId="11" fillId="0" borderId="0" xfId="1" applyFont="1"/>
    <xf numFmtId="165" fontId="14" fillId="0" borderId="0" xfId="1" applyFont="1" applyAlignment="1">
      <alignment horizontal="center" vertical="center" wrapText="1"/>
    </xf>
    <xf numFmtId="165" fontId="13" fillId="0" borderId="0" xfId="5" applyFont="1" applyAlignment="1">
      <alignment horizontal="center"/>
    </xf>
    <xf numFmtId="165" fontId="5" fillId="0" borderId="0" xfId="5"/>
    <xf numFmtId="165" fontId="13" fillId="0" borderId="0" xfId="5" applyFont="1"/>
    <xf numFmtId="165" fontId="12" fillId="0" borderId="0" xfId="5" applyFont="1"/>
    <xf numFmtId="165" fontId="23" fillId="0" borderId="0" xfId="5" applyFont="1"/>
    <xf numFmtId="165" fontId="11" fillId="2" borderId="3" xfId="5" applyFont="1" applyFill="1" applyBorder="1" applyAlignment="1">
      <alignment horizontal="center" vertical="center" wrapText="1"/>
    </xf>
    <xf numFmtId="165" fontId="14" fillId="0" borderId="3" xfId="5" applyFont="1" applyBorder="1" applyAlignment="1">
      <alignment horizontal="center" vertical="center"/>
    </xf>
    <xf numFmtId="165" fontId="14" fillId="0" borderId="3" xfId="5" applyFont="1" applyBorder="1" applyAlignment="1">
      <alignment horizontal="center" vertical="center" wrapText="1"/>
    </xf>
    <xf numFmtId="165" fontId="21" fillId="0" borderId="3" xfId="5" applyFont="1" applyBorder="1" applyAlignment="1">
      <alignment horizontal="center" vertical="center"/>
    </xf>
    <xf numFmtId="165" fontId="10" fillId="0" borderId="0" xfId="5" applyFont="1" applyAlignment="1">
      <alignment vertical="top"/>
    </xf>
    <xf numFmtId="165" fontId="7" fillId="0" borderId="0" xfId="5" applyFont="1"/>
    <xf numFmtId="165" fontId="14" fillId="0" borderId="3" xfId="1" applyFont="1" applyBorder="1" applyAlignment="1">
      <alignment horizontal="center" wrapText="1"/>
    </xf>
    <xf numFmtId="165" fontId="18" fillId="0" borderId="1" xfId="1" applyFont="1" applyBorder="1"/>
    <xf numFmtId="164" fontId="14" fillId="0" borderId="3" xfId="1" applyNumberFormat="1" applyFont="1" applyBorder="1" applyAlignment="1">
      <alignment horizontal="center" vertical="center" wrapText="1"/>
    </xf>
    <xf numFmtId="164" fontId="14" fillId="0" borderId="0" xfId="1" applyNumberFormat="1" applyFont="1" applyAlignment="1">
      <alignment horizontal="center" vertical="center" wrapText="1"/>
    </xf>
    <xf numFmtId="165" fontId="10" fillId="0" borderId="2" xfId="1" applyFont="1" applyBorder="1" applyAlignment="1">
      <alignment vertical="top"/>
    </xf>
    <xf numFmtId="165" fontId="18" fillId="0" borderId="0" xfId="1" applyFont="1" applyAlignment="1">
      <alignment horizontal="right"/>
    </xf>
    <xf numFmtId="165" fontId="11" fillId="2" borderId="3" xfId="1" applyFont="1" applyFill="1" applyBorder="1" applyAlignment="1">
      <alignment horizontal="center" vertical="center" wrapText="1"/>
    </xf>
    <xf numFmtId="165" fontId="28" fillId="0" borderId="3" xfId="1" applyFont="1" applyBorder="1" applyAlignment="1">
      <alignment vertical="center" wrapText="1"/>
    </xf>
    <xf numFmtId="165" fontId="28" fillId="0" borderId="3" xfId="1" applyFont="1" applyBorder="1" applyAlignment="1">
      <alignment horizontal="center" vertical="center" wrapText="1"/>
    </xf>
    <xf numFmtId="0" fontId="4" fillId="0" borderId="0" xfId="9"/>
    <xf numFmtId="0" fontId="31" fillId="0" borderId="0" xfId="9" applyFont="1"/>
    <xf numFmtId="0" fontId="37" fillId="0" borderId="0" xfId="9" applyFont="1"/>
    <xf numFmtId="0" fontId="32" fillId="0" borderId="0" xfId="9" applyFont="1"/>
    <xf numFmtId="0" fontId="38" fillId="3" borderId="13" xfId="9" applyFont="1" applyFill="1" applyBorder="1" applyAlignment="1">
      <alignment horizontal="center" vertical="center" wrapText="1"/>
    </xf>
    <xf numFmtId="0" fontId="33" fillId="0" borderId="0" xfId="9" applyFont="1" applyAlignment="1">
      <alignment horizontal="justify" vertical="center"/>
    </xf>
    <xf numFmtId="0" fontId="31" fillId="0" borderId="0" xfId="9" applyFont="1" applyAlignment="1">
      <alignment horizontal="justify" vertical="center"/>
    </xf>
    <xf numFmtId="0" fontId="35" fillId="0" borderId="0" xfId="9" applyFont="1" applyAlignment="1">
      <alignment vertical="top"/>
    </xf>
    <xf numFmtId="0" fontId="31" fillId="0" borderId="0" xfId="9" applyFont="1" applyAlignment="1">
      <alignment vertical="top"/>
    </xf>
    <xf numFmtId="0" fontId="31" fillId="0" borderId="0" xfId="9" applyFont="1" applyAlignment="1">
      <alignment vertical="center"/>
    </xf>
    <xf numFmtId="165" fontId="5" fillId="0" borderId="0" xfId="1" applyAlignment="1">
      <alignment vertical="center"/>
    </xf>
    <xf numFmtId="0" fontId="4" fillId="0" borderId="9" xfId="9" applyBorder="1"/>
    <xf numFmtId="0" fontId="33" fillId="0" borderId="0" xfId="9" applyFont="1" applyAlignment="1">
      <alignment horizontal="right"/>
    </xf>
    <xf numFmtId="0" fontId="4" fillId="0" borderId="0" xfId="9" applyAlignment="1">
      <alignment horizontal="center"/>
    </xf>
    <xf numFmtId="0" fontId="14" fillId="0" borderId="13" xfId="9" applyFont="1" applyBorder="1" applyAlignment="1">
      <alignment horizontal="center" vertical="center" wrapText="1"/>
    </xf>
    <xf numFmtId="0" fontId="33" fillId="0" borderId="0" xfId="9" applyFont="1" applyAlignment="1">
      <alignment vertical="center"/>
    </xf>
    <xf numFmtId="165" fontId="40" fillId="0" borderId="3" xfId="1" applyFont="1" applyBorder="1" applyAlignment="1">
      <alignment horizontal="center" vertical="center" wrapText="1"/>
    </xf>
    <xf numFmtId="0" fontId="3" fillId="0" borderId="0" xfId="10"/>
    <xf numFmtId="0" fontId="31" fillId="0" borderId="0" xfId="10" applyFont="1" applyAlignment="1">
      <alignment vertical="center"/>
    </xf>
    <xf numFmtId="0" fontId="31" fillId="0" borderId="0" xfId="10" applyFont="1"/>
    <xf numFmtId="0" fontId="37" fillId="0" borderId="0" xfId="10" applyFont="1"/>
    <xf numFmtId="0" fontId="32" fillId="0" borderId="0" xfId="10" applyFont="1"/>
    <xf numFmtId="0" fontId="38" fillId="3" borderId="13" xfId="10" applyFont="1" applyFill="1" applyBorder="1" applyAlignment="1">
      <alignment horizontal="center" vertical="center" wrapText="1"/>
    </xf>
    <xf numFmtId="0" fontId="33" fillId="0" borderId="0" xfId="10" applyFont="1" applyAlignment="1">
      <alignment horizontal="justify" vertical="center"/>
    </xf>
    <xf numFmtId="0" fontId="31" fillId="0" borderId="0" xfId="10" applyFont="1" applyAlignment="1">
      <alignment horizontal="justify" vertical="center"/>
    </xf>
    <xf numFmtId="0" fontId="35" fillId="0" borderId="0" xfId="10" applyFont="1" applyAlignment="1">
      <alignment vertical="top"/>
    </xf>
    <xf numFmtId="0" fontId="31" fillId="0" borderId="0" xfId="10" applyFont="1" applyAlignment="1">
      <alignment vertical="top"/>
    </xf>
    <xf numFmtId="165" fontId="13" fillId="0" borderId="0" xfId="5" applyFont="1" applyAlignment="1">
      <alignment vertical="center"/>
    </xf>
    <xf numFmtId="165" fontId="29" fillId="0" borderId="3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65" fontId="41" fillId="0" borderId="0" xfId="1" applyFont="1" applyAlignment="1">
      <alignment horizontal="center" vertical="center"/>
    </xf>
    <xf numFmtId="0" fontId="20" fillId="0" borderId="13" xfId="0" applyFont="1" applyBorder="1"/>
    <xf numFmtId="0" fontId="34" fillId="0" borderId="13" xfId="0" applyFont="1" applyBorder="1" applyAlignment="1">
      <alignment horizontal="center" vertical="center"/>
    </xf>
    <xf numFmtId="0" fontId="42" fillId="0" borderId="13" xfId="0" applyFont="1" applyBorder="1"/>
    <xf numFmtId="0" fontId="38" fillId="0" borderId="0" xfId="0" applyFont="1"/>
    <xf numFmtId="0" fontId="38" fillId="0" borderId="0" xfId="11" applyFont="1"/>
    <xf numFmtId="0" fontId="2" fillId="0" borderId="0" xfId="11"/>
    <xf numFmtId="0" fontId="32" fillId="0" borderId="0" xfId="11" applyFont="1" applyAlignment="1">
      <alignment horizontal="center"/>
    </xf>
    <xf numFmtId="0" fontId="31" fillId="0" borderId="0" xfId="11" applyFont="1" applyAlignment="1">
      <alignment vertical="center"/>
    </xf>
    <xf numFmtId="0" fontId="38" fillId="3" borderId="13" xfId="11" applyFont="1" applyFill="1" applyBorder="1" applyAlignment="1">
      <alignment horizontal="center" vertical="center" wrapText="1"/>
    </xf>
    <xf numFmtId="0" fontId="38" fillId="3" borderId="13" xfId="11" applyFont="1" applyFill="1" applyBorder="1" applyAlignment="1">
      <alignment vertical="center" wrapText="1"/>
    </xf>
    <xf numFmtId="0" fontId="38" fillId="3" borderId="13" xfId="11" applyFont="1" applyFill="1" applyBorder="1" applyAlignment="1">
      <alignment horizontal="center" vertical="center"/>
    </xf>
    <xf numFmtId="0" fontId="14" fillId="0" borderId="0" xfId="11" applyFont="1" applyAlignment="1">
      <alignment horizontal="center" vertical="center"/>
    </xf>
    <xf numFmtId="0" fontId="14" fillId="0" borderId="0" xfId="11" applyFont="1" applyAlignment="1">
      <alignment horizontal="left" vertical="center"/>
    </xf>
    <xf numFmtId="0" fontId="2" fillId="0" borderId="0" xfId="11" applyAlignment="1">
      <alignment horizontal="center"/>
    </xf>
    <xf numFmtId="0" fontId="33" fillId="0" borderId="0" xfId="11" applyFont="1"/>
    <xf numFmtId="0" fontId="38" fillId="0" borderId="0" xfId="11" applyFont="1" applyAlignment="1">
      <alignment horizontal="left"/>
    </xf>
    <xf numFmtId="0" fontId="33" fillId="0" borderId="0" xfId="11" applyFont="1" applyAlignment="1">
      <alignment vertical="top"/>
    </xf>
    <xf numFmtId="0" fontId="31" fillId="0" borderId="9" xfId="11" applyFont="1" applyBorder="1"/>
    <xf numFmtId="0" fontId="2" fillId="0" borderId="0" xfId="11" applyAlignment="1">
      <alignment vertical="center"/>
    </xf>
    <xf numFmtId="0" fontId="1" fillId="0" borderId="0" xfId="12"/>
    <xf numFmtId="0" fontId="38" fillId="0" borderId="0" xfId="12" applyFont="1" applyAlignment="1">
      <alignment vertical="center"/>
    </xf>
    <xf numFmtId="0" fontId="38" fillId="3" borderId="9" xfId="12" applyFont="1" applyFill="1" applyBorder="1" applyAlignment="1">
      <alignment horizontal="left" vertical="center"/>
    </xf>
    <xf numFmtId="0" fontId="37" fillId="0" borderId="9" xfId="12" applyFont="1" applyBorder="1" applyAlignment="1">
      <alignment vertical="center"/>
    </xf>
    <xf numFmtId="0" fontId="44" fillId="0" borderId="0" xfId="12" applyFont="1"/>
    <xf numFmtId="0" fontId="31" fillId="0" borderId="0" xfId="12" applyFont="1" applyAlignment="1">
      <alignment horizontal="left" vertical="center"/>
    </xf>
    <xf numFmtId="0" fontId="9" fillId="0" borderId="0" xfId="12" applyFont="1" applyAlignment="1">
      <alignment horizontal="center" vertical="center"/>
    </xf>
    <xf numFmtId="0" fontId="37" fillId="0" borderId="0" xfId="12" applyFont="1" applyAlignment="1">
      <alignment vertical="center"/>
    </xf>
    <xf numFmtId="0" fontId="9" fillId="0" borderId="0" xfId="12" applyFont="1" applyAlignment="1">
      <alignment vertical="center"/>
    </xf>
    <xf numFmtId="0" fontId="45" fillId="0" borderId="13" xfId="12" applyFont="1" applyBorder="1" applyAlignment="1">
      <alignment horizontal="center" vertical="center" wrapText="1"/>
    </xf>
    <xf numFmtId="0" fontId="31" fillId="0" borderId="0" xfId="12" applyFont="1" applyAlignment="1">
      <alignment horizontal="center" vertical="center" wrapText="1"/>
    </xf>
    <xf numFmtId="0" fontId="31" fillId="0" borderId="0" xfId="12" applyFont="1"/>
    <xf numFmtId="0" fontId="31" fillId="0" borderId="0" xfId="12" applyFont="1" applyAlignment="1">
      <alignment vertical="center" wrapText="1"/>
    </xf>
    <xf numFmtId="0" fontId="17" fillId="0" borderId="0" xfId="12" applyFont="1" applyAlignment="1">
      <alignment vertical="center" wrapText="1"/>
    </xf>
    <xf numFmtId="0" fontId="35" fillId="0" borderId="0" xfId="12" applyFont="1" applyAlignment="1">
      <alignment vertical="center"/>
    </xf>
    <xf numFmtId="0" fontId="47" fillId="0" borderId="9" xfId="12" applyFont="1" applyBorder="1" applyAlignment="1">
      <alignment vertical="center" wrapText="1"/>
    </xf>
    <xf numFmtId="0" fontId="38" fillId="0" borderId="0" xfId="12" applyFont="1"/>
    <xf numFmtId="0" fontId="31" fillId="0" borderId="0" xfId="12" applyFont="1" applyAlignment="1">
      <alignment horizontal="center"/>
    </xf>
    <xf numFmtId="0" fontId="49" fillId="3" borderId="13" xfId="12" applyFont="1" applyFill="1" applyBorder="1" applyAlignment="1">
      <alignment horizontal="center" vertical="center" wrapText="1"/>
    </xf>
    <xf numFmtId="0" fontId="50" fillId="3" borderId="13" xfId="12" applyFont="1" applyFill="1" applyBorder="1" applyAlignment="1">
      <alignment horizontal="center" vertical="center" wrapText="1"/>
    </xf>
    <xf numFmtId="0" fontId="52" fillId="3" borderId="13" xfId="12" applyFont="1" applyFill="1" applyBorder="1" applyAlignment="1">
      <alignment horizontal="center" vertical="center"/>
    </xf>
    <xf numFmtId="0" fontId="54" fillId="0" borderId="0" xfId="1" applyNumberFormat="1" applyFont="1" applyAlignment="1">
      <alignment horizontal="right" wrapText="1"/>
    </xf>
    <xf numFmtId="0" fontId="43" fillId="0" borderId="13" xfId="12" applyFont="1" applyBorder="1" applyAlignment="1">
      <alignment horizontal="center" vertical="center"/>
    </xf>
    <xf numFmtId="165" fontId="55" fillId="0" borderId="13" xfId="6" applyFont="1" applyBorder="1" applyAlignment="1">
      <alignment vertical="center" wrapText="1"/>
    </xf>
    <xf numFmtId="165" fontId="55" fillId="0" borderId="13" xfId="6" applyFont="1" applyBorder="1" applyAlignment="1">
      <alignment horizontal="center" vertical="center" wrapText="1"/>
    </xf>
    <xf numFmtId="4" fontId="55" fillId="0" borderId="13" xfId="6" applyNumberFormat="1" applyFont="1" applyBorder="1" applyAlignment="1">
      <alignment horizontal="center" vertical="center" wrapText="1"/>
    </xf>
    <xf numFmtId="0" fontId="55" fillId="0" borderId="13" xfId="0" applyFont="1" applyBorder="1" applyAlignment="1">
      <alignment horizontal="center" vertical="center" wrapText="1"/>
    </xf>
    <xf numFmtId="0" fontId="55" fillId="0" borderId="13" xfId="0" applyFont="1" applyBorder="1" applyAlignment="1">
      <alignment horizontal="left" vertical="center" wrapText="1"/>
    </xf>
    <xf numFmtId="0" fontId="55" fillId="0" borderId="13" xfId="0" applyFont="1" applyBorder="1" applyAlignment="1">
      <alignment wrapText="1"/>
    </xf>
    <xf numFmtId="0" fontId="30" fillId="0" borderId="9" xfId="12" applyFont="1" applyBorder="1" applyAlignment="1">
      <alignment horizontal="center"/>
    </xf>
    <xf numFmtId="165" fontId="9" fillId="0" borderId="0" xfId="5" applyFont="1"/>
    <xf numFmtId="165" fontId="56" fillId="0" borderId="13" xfId="6" applyFont="1" applyBorder="1" applyAlignment="1">
      <alignment horizontal="center" vertical="center" wrapText="1"/>
    </xf>
    <xf numFmtId="0" fontId="57" fillId="0" borderId="13" xfId="12" applyFont="1" applyBorder="1" applyAlignment="1">
      <alignment horizontal="center" vertical="center" wrapText="1"/>
    </xf>
    <xf numFmtId="0" fontId="57" fillId="0" borderId="13" xfId="12" applyFont="1" applyBorder="1" applyAlignment="1">
      <alignment horizontal="center" vertical="center"/>
    </xf>
    <xf numFmtId="2" fontId="55" fillId="0" borderId="13" xfId="0" applyNumberFormat="1" applyFont="1" applyBorder="1" applyAlignment="1">
      <alignment horizontal="left" vertical="center" wrapText="1"/>
    </xf>
    <xf numFmtId="0" fontId="59" fillId="0" borderId="13" xfId="0" applyFont="1" applyBorder="1" applyAlignment="1">
      <alignment horizontal="left" vertical="center" wrapText="1"/>
    </xf>
    <xf numFmtId="0" fontId="59" fillId="0" borderId="13" xfId="0" applyFont="1" applyBorder="1" applyAlignment="1">
      <alignment horizontal="center" vertical="center" wrapText="1"/>
    </xf>
    <xf numFmtId="165" fontId="56" fillId="0" borderId="13" xfId="6" applyFont="1" applyBorder="1" applyAlignment="1">
      <alignment horizontal="left" vertical="center" wrapText="1"/>
    </xf>
    <xf numFmtId="0" fontId="60" fillId="0" borderId="0" xfId="0" applyFont="1" applyAlignment="1">
      <alignment horizontal="center"/>
    </xf>
    <xf numFmtId="0" fontId="32" fillId="0" borderId="0" xfId="0" applyFont="1"/>
    <xf numFmtId="0" fontId="0" fillId="0" borderId="13" xfId="0" applyBorder="1"/>
    <xf numFmtId="2" fontId="0" fillId="0" borderId="0" xfId="0" applyNumberFormat="1"/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38" fillId="0" borderId="0" xfId="13" applyFont="1"/>
    <xf numFmtId="0" fontId="34" fillId="0" borderId="0" xfId="13" applyFont="1" applyAlignment="1">
      <alignment horizontal="center"/>
    </xf>
    <xf numFmtId="0" fontId="61" fillId="0" borderId="0" xfId="13" applyFont="1"/>
    <xf numFmtId="0" fontId="37" fillId="0" borderId="0" xfId="13" applyFont="1"/>
    <xf numFmtId="0" fontId="37" fillId="0" borderId="0" xfId="13" applyFont="1" applyAlignment="1">
      <alignment horizontal="left"/>
    </xf>
    <xf numFmtId="0" fontId="37" fillId="0" borderId="9" xfId="13" applyFont="1" applyBorder="1" applyAlignment="1">
      <alignment vertical="center"/>
    </xf>
    <xf numFmtId="0" fontId="37" fillId="0" borderId="0" xfId="13" applyFont="1" applyAlignment="1">
      <alignment horizontal="left" vertical="center"/>
    </xf>
    <xf numFmtId="0" fontId="34" fillId="0" borderId="0" xfId="13" applyFont="1"/>
    <xf numFmtId="0" fontId="43" fillId="3" borderId="13" xfId="13" applyFont="1" applyFill="1" applyBorder="1" applyAlignment="1">
      <alignment horizontal="center" vertical="center" wrapText="1"/>
    </xf>
    <xf numFmtId="0" fontId="43" fillId="3" borderId="13" xfId="13" applyFont="1" applyFill="1" applyBorder="1" applyAlignment="1">
      <alignment horizontal="center" vertical="center"/>
    </xf>
    <xf numFmtId="0" fontId="43" fillId="0" borderId="13" xfId="13" applyFont="1" applyBorder="1" applyAlignment="1">
      <alignment horizontal="center" vertical="center"/>
    </xf>
    <xf numFmtId="0" fontId="43" fillId="0" borderId="19" xfId="13" applyFont="1" applyBorder="1" applyAlignment="1">
      <alignment horizontal="center" vertical="center"/>
    </xf>
    <xf numFmtId="0" fontId="37" fillId="0" borderId="13" xfId="13" applyFont="1" applyBorder="1" applyAlignment="1">
      <alignment horizontal="center"/>
    </xf>
    <xf numFmtId="0" fontId="34" fillId="0" borderId="13" xfId="13" applyFont="1" applyBorder="1" applyAlignment="1">
      <alignment horizontal="center"/>
    </xf>
    <xf numFmtId="0" fontId="62" fillId="0" borderId="13" xfId="13" applyFont="1" applyBorder="1" applyAlignment="1">
      <alignment horizontal="center"/>
    </xf>
    <xf numFmtId="0" fontId="61" fillId="0" borderId="13" xfId="13" applyFont="1" applyBorder="1" applyAlignment="1">
      <alignment horizontal="center"/>
    </xf>
    <xf numFmtId="0" fontId="37" fillId="0" borderId="0" xfId="13" applyFont="1" applyAlignment="1">
      <alignment horizontal="center" vertical="top"/>
    </xf>
    <xf numFmtId="0" fontId="37" fillId="0" borderId="0" xfId="13" applyFont="1" applyAlignment="1">
      <alignment horizontal="center"/>
    </xf>
    <xf numFmtId="0" fontId="31" fillId="0" borderId="0" xfId="13" applyFont="1"/>
    <xf numFmtId="0" fontId="31" fillId="0" borderId="0" xfId="13" applyFont="1" applyAlignment="1">
      <alignment horizontal="left"/>
    </xf>
    <xf numFmtId="0" fontId="1" fillId="0" borderId="0" xfId="13"/>
    <xf numFmtId="0" fontId="40" fillId="0" borderId="9" xfId="13" applyFont="1" applyBorder="1" applyAlignment="1">
      <alignment horizontal="left" vertical="center"/>
    </xf>
    <xf numFmtId="0" fontId="40" fillId="0" borderId="19" xfId="13" applyFont="1" applyBorder="1" applyAlignment="1">
      <alignment horizontal="center" vertical="center"/>
    </xf>
    <xf numFmtId="0" fontId="40" fillId="0" borderId="13" xfId="13" applyFont="1" applyBorder="1" applyAlignment="1">
      <alignment horizontal="center" vertical="center"/>
    </xf>
    <xf numFmtId="0" fontId="63" fillId="0" borderId="13" xfId="13" applyFont="1" applyBorder="1" applyAlignment="1">
      <alignment horizontal="center"/>
    </xf>
    <xf numFmtId="165" fontId="64" fillId="0" borderId="3" xfId="1" applyFont="1" applyBorder="1" applyAlignment="1">
      <alignment horizontal="center" vertical="center" wrapText="1"/>
    </xf>
    <xf numFmtId="0" fontId="0" fillId="0" borderId="14" xfId="0" applyBorder="1"/>
    <xf numFmtId="0" fontId="0" fillId="0" borderId="14" xfId="0" applyBorder="1" applyAlignment="1">
      <alignment horizontal="right"/>
    </xf>
    <xf numFmtId="165" fontId="14" fillId="0" borderId="3" xfId="5" applyFont="1" applyBorder="1" applyAlignment="1">
      <alignment horizontal="center" wrapText="1"/>
    </xf>
    <xf numFmtId="0" fontId="1" fillId="0" borderId="0" xfId="9" applyFont="1"/>
    <xf numFmtId="0" fontId="15" fillId="0" borderId="13" xfId="12" applyFont="1" applyBorder="1" applyAlignment="1">
      <alignment horizontal="center" vertical="center"/>
    </xf>
    <xf numFmtId="0" fontId="65" fillId="0" borderId="13" xfId="0" applyFont="1" applyBorder="1" applyAlignment="1">
      <alignment horizontal="center" vertical="center"/>
    </xf>
    <xf numFmtId="0" fontId="66" fillId="0" borderId="13" xfId="12" applyFont="1" applyBorder="1" applyAlignment="1">
      <alignment horizontal="center" vertical="center"/>
    </xf>
    <xf numFmtId="165" fontId="67" fillId="0" borderId="3" xfId="1" applyFont="1" applyBorder="1" applyAlignment="1">
      <alignment horizontal="center" vertical="center" wrapText="1"/>
    </xf>
    <xf numFmtId="165" fontId="66" fillId="0" borderId="3" xfId="1" applyFont="1" applyBorder="1" applyAlignment="1">
      <alignment horizontal="center" vertical="center" wrapText="1"/>
    </xf>
    <xf numFmtId="0" fontId="0" fillId="4" borderId="0" xfId="0" applyFill="1" applyAlignment="1">
      <alignment horizontal="center" wrapText="1"/>
    </xf>
    <xf numFmtId="0" fontId="58" fillId="4" borderId="23" xfId="0" applyFont="1" applyFill="1" applyBorder="1"/>
    <xf numFmtId="0" fontId="58" fillId="0" borderId="24" xfId="0" applyFont="1" applyBorder="1"/>
    <xf numFmtId="0" fontId="0" fillId="5" borderId="0" xfId="0" applyFill="1" applyAlignment="1">
      <alignment horizontal="center" wrapText="1"/>
    </xf>
    <xf numFmtId="165" fontId="68" fillId="0" borderId="0" xfId="1" applyFont="1" applyAlignment="1">
      <alignment horizontal="right"/>
    </xf>
    <xf numFmtId="164" fontId="68" fillId="5" borderId="0" xfId="1" applyNumberFormat="1" applyFont="1" applyFill="1" applyAlignment="1">
      <alignment horizontal="right"/>
    </xf>
    <xf numFmtId="165" fontId="29" fillId="0" borderId="0" xfId="1" applyFont="1"/>
    <xf numFmtId="0" fontId="40" fillId="0" borderId="13" xfId="11" applyFont="1" applyBorder="1" applyAlignment="1">
      <alignment horizontal="center" vertical="center"/>
    </xf>
    <xf numFmtId="0" fontId="40" fillId="0" borderId="20" xfId="11" applyFont="1" applyBorder="1" applyAlignment="1">
      <alignment vertical="center"/>
    </xf>
    <xf numFmtId="0" fontId="40" fillId="0" borderId="13" xfId="11" applyFont="1" applyBorder="1" applyAlignment="1">
      <alignment vertical="center"/>
    </xf>
    <xf numFmtId="0" fontId="9" fillId="0" borderId="9" xfId="9" applyFont="1" applyBorder="1"/>
    <xf numFmtId="0" fontId="35" fillId="0" borderId="11" xfId="9" applyFont="1" applyBorder="1" applyAlignment="1">
      <alignment vertical="top"/>
    </xf>
    <xf numFmtId="165" fontId="70" fillId="0" borderId="0" xfId="14" applyNumberFormat="1" applyAlignment="1">
      <alignment horizontal="right"/>
    </xf>
    <xf numFmtId="164" fontId="68" fillId="5" borderId="0" xfId="1" applyNumberFormat="1" applyFont="1" applyFill="1" applyAlignment="1">
      <alignment horizontal="right" wrapText="1"/>
    </xf>
    <xf numFmtId="0" fontId="71" fillId="0" borderId="13" xfId="12" applyFont="1" applyBorder="1" applyAlignment="1">
      <alignment horizontal="center" vertical="center"/>
    </xf>
    <xf numFmtId="167" fontId="68" fillId="5" borderId="0" xfId="1" applyNumberFormat="1" applyFont="1" applyFill="1" applyAlignment="1">
      <alignment horizontal="right"/>
    </xf>
    <xf numFmtId="0" fontId="30" fillId="0" borderId="9" xfId="12" applyFont="1" applyBorder="1" applyAlignment="1">
      <alignment horizontal="center" vertical="center" wrapText="1"/>
    </xf>
    <xf numFmtId="0" fontId="31" fillId="0" borderId="0" xfId="12" applyFont="1" applyAlignment="1">
      <alignment horizontal="left" vertical="center"/>
    </xf>
    <xf numFmtId="14" fontId="9" fillId="0" borderId="10" xfId="12" applyNumberFormat="1" applyFont="1" applyBorder="1" applyAlignment="1">
      <alignment horizontal="left" vertical="center"/>
    </xf>
    <xf numFmtId="0" fontId="33" fillId="0" borderId="0" xfId="12" applyFont="1" applyAlignment="1">
      <alignment horizontal="center" vertical="center"/>
    </xf>
    <xf numFmtId="0" fontId="9" fillId="0" borderId="9" xfId="12" applyFont="1" applyBorder="1" applyAlignment="1">
      <alignment horizontal="left" vertical="center"/>
    </xf>
    <xf numFmtId="0" fontId="9" fillId="0" borderId="10" xfId="12" applyFont="1" applyBorder="1" applyAlignment="1">
      <alignment horizontal="left" vertical="center"/>
    </xf>
    <xf numFmtId="0" fontId="35" fillId="0" borderId="0" xfId="12" applyFont="1" applyAlignment="1">
      <alignment horizontal="center" vertical="top" wrapText="1"/>
    </xf>
    <xf numFmtId="0" fontId="35" fillId="0" borderId="11" xfId="12" applyFont="1" applyBorder="1" applyAlignment="1">
      <alignment horizontal="center" vertical="top" wrapText="1"/>
    </xf>
    <xf numFmtId="0" fontId="9" fillId="0" borderId="9" xfId="12" applyFont="1" applyBorder="1" applyAlignment="1">
      <alignment horizontal="center"/>
    </xf>
    <xf numFmtId="0" fontId="30" fillId="0" borderId="9" xfId="12" applyFont="1" applyBorder="1" applyAlignment="1">
      <alignment horizontal="center"/>
    </xf>
    <xf numFmtId="0" fontId="17" fillId="0" borderId="0" xfId="12" applyFont="1" applyAlignment="1">
      <alignment horizontal="center" vertical="center" wrapText="1"/>
    </xf>
    <xf numFmtId="0" fontId="36" fillId="0" borderId="11" xfId="12" applyFont="1" applyBorder="1" applyAlignment="1">
      <alignment horizontal="center" vertical="top"/>
    </xf>
    <xf numFmtId="0" fontId="35" fillId="0" borderId="11" xfId="12" applyFont="1" applyBorder="1" applyAlignment="1">
      <alignment horizontal="center" vertical="top"/>
    </xf>
    <xf numFmtId="165" fontId="12" fillId="0" borderId="1" xfId="1" applyFont="1" applyBorder="1" applyAlignment="1">
      <alignment horizontal="center"/>
    </xf>
    <xf numFmtId="165" fontId="12" fillId="0" borderId="0" xfId="1" applyFont="1" applyAlignment="1">
      <alignment horizontal="center"/>
    </xf>
    <xf numFmtId="165" fontId="9" fillId="0" borderId="1" xfId="1" applyFont="1" applyBorder="1" applyAlignment="1">
      <alignment horizontal="center" vertical="center" wrapText="1"/>
    </xf>
    <xf numFmtId="49" fontId="9" fillId="0" borderId="4" xfId="1" applyNumberFormat="1" applyFont="1" applyBorder="1" applyAlignment="1">
      <alignment horizontal="center" vertical="center"/>
    </xf>
    <xf numFmtId="0" fontId="0" fillId="0" borderId="1" xfId="0" applyBorder="1"/>
    <xf numFmtId="165" fontId="10" fillId="0" borderId="2" xfId="1" applyFont="1" applyBorder="1" applyAlignment="1">
      <alignment horizontal="center" vertical="top"/>
    </xf>
    <xf numFmtId="165" fontId="10" fillId="0" borderId="0" xfId="1" applyFont="1" applyAlignment="1">
      <alignment horizontal="center" vertical="top"/>
    </xf>
    <xf numFmtId="165" fontId="9" fillId="0" borderId="0" xfId="1" applyFont="1" applyAlignment="1">
      <alignment horizontal="center" vertical="top"/>
    </xf>
    <xf numFmtId="165" fontId="7" fillId="2" borderId="3" xfId="1" applyFont="1" applyFill="1" applyBorder="1" applyAlignment="1">
      <alignment horizontal="center" vertical="center" wrapText="1"/>
    </xf>
    <xf numFmtId="165" fontId="14" fillId="0" borderId="3" xfId="1" applyFont="1" applyBorder="1" applyAlignment="1">
      <alignment horizontal="center" vertical="center" wrapText="1"/>
    </xf>
    <xf numFmtId="0" fontId="0" fillId="0" borderId="3" xfId="0" applyBorder="1"/>
    <xf numFmtId="165" fontId="9" fillId="0" borderId="1" xfId="1" applyFont="1" applyBorder="1" applyAlignment="1">
      <alignment horizontal="center"/>
    </xf>
    <xf numFmtId="0" fontId="30" fillId="0" borderId="1" xfId="0" applyFont="1" applyBorder="1" applyAlignment="1">
      <alignment horizontal="center"/>
    </xf>
    <xf numFmtId="165" fontId="13" fillId="0" borderId="0" xfId="1" applyFont="1" applyAlignment="1">
      <alignment horizontal="left"/>
    </xf>
    <xf numFmtId="0" fontId="35" fillId="0" borderId="11" xfId="9" applyFont="1" applyBorder="1" applyAlignment="1">
      <alignment horizontal="center" vertical="top"/>
    </xf>
    <xf numFmtId="0" fontId="31" fillId="0" borderId="0" xfId="9" applyFont="1" applyAlignment="1">
      <alignment horizontal="left"/>
    </xf>
    <xf numFmtId="0" fontId="9" fillId="0" borderId="9" xfId="9" applyFont="1" applyBorder="1" applyAlignment="1">
      <alignment horizontal="center"/>
    </xf>
    <xf numFmtId="0" fontId="14" fillId="0" borderId="13" xfId="9" applyFont="1" applyBorder="1" applyAlignment="1">
      <alignment horizontal="center" vertical="center" wrapText="1"/>
    </xf>
    <xf numFmtId="0" fontId="4" fillId="0" borderId="9" xfId="9" applyBorder="1"/>
    <xf numFmtId="0" fontId="38" fillId="3" borderId="12" xfId="9" applyFont="1" applyFill="1" applyBorder="1" applyAlignment="1">
      <alignment horizontal="center" vertical="center" wrapText="1"/>
    </xf>
    <xf numFmtId="0" fontId="38" fillId="3" borderId="14" xfId="9" applyFont="1" applyFill="1" applyBorder="1" applyAlignment="1">
      <alignment horizontal="center" vertical="center" wrapText="1"/>
    </xf>
    <xf numFmtId="0" fontId="38" fillId="3" borderId="13" xfId="9" applyFont="1" applyFill="1" applyBorder="1" applyAlignment="1">
      <alignment horizontal="center" vertical="center" wrapText="1"/>
    </xf>
    <xf numFmtId="0" fontId="33" fillId="0" borderId="9" xfId="9" applyFont="1" applyBorder="1" applyAlignment="1">
      <alignment horizontal="center"/>
    </xf>
    <xf numFmtId="0" fontId="34" fillId="0" borderId="0" xfId="9" applyFont="1" applyAlignment="1">
      <alignment horizontal="center"/>
    </xf>
    <xf numFmtId="0" fontId="9" fillId="0" borderId="9" xfId="9" applyFont="1" applyBorder="1" applyAlignment="1">
      <alignment horizontal="center" vertical="center" wrapText="1"/>
    </xf>
    <xf numFmtId="0" fontId="9" fillId="0" borderId="10" xfId="9" applyFont="1" applyBorder="1" applyAlignment="1">
      <alignment horizontal="center" vertical="center"/>
    </xf>
    <xf numFmtId="0" fontId="9" fillId="0" borderId="9" xfId="9" applyFont="1" applyBorder="1" applyAlignment="1">
      <alignment horizontal="left" vertical="center"/>
    </xf>
    <xf numFmtId="0" fontId="35" fillId="0" borderId="0" xfId="9" applyFont="1" applyAlignment="1">
      <alignment horizontal="center" vertical="top"/>
    </xf>
    <xf numFmtId="0" fontId="9" fillId="0" borderId="0" xfId="9" applyFont="1" applyAlignment="1">
      <alignment horizontal="center" vertical="top"/>
    </xf>
    <xf numFmtId="165" fontId="9" fillId="0" borderId="4" xfId="1" applyFont="1" applyBorder="1" applyAlignment="1">
      <alignment horizontal="center" vertical="center"/>
    </xf>
    <xf numFmtId="165" fontId="30" fillId="0" borderId="1" xfId="1" applyFont="1" applyBorder="1" applyAlignment="1">
      <alignment horizontal="center"/>
    </xf>
    <xf numFmtId="0" fontId="33" fillId="0" borderId="9" xfId="10" applyFont="1" applyBorder="1" applyAlignment="1">
      <alignment horizontal="center"/>
    </xf>
    <xf numFmtId="0" fontId="34" fillId="0" borderId="0" xfId="10" applyFont="1" applyAlignment="1">
      <alignment horizontal="center"/>
    </xf>
    <xf numFmtId="0" fontId="9" fillId="0" borderId="9" xfId="10" applyFont="1" applyBorder="1" applyAlignment="1">
      <alignment horizontal="center" vertical="center" wrapText="1"/>
    </xf>
    <xf numFmtId="0" fontId="9" fillId="0" borderId="10" xfId="10" applyFont="1" applyBorder="1" applyAlignment="1">
      <alignment horizontal="center" vertical="center"/>
    </xf>
    <xf numFmtId="0" fontId="9" fillId="0" borderId="9" xfId="10" applyFont="1" applyBorder="1" applyAlignment="1">
      <alignment horizontal="left" vertical="center"/>
    </xf>
    <xf numFmtId="0" fontId="35" fillId="0" borderId="11" xfId="10" applyFont="1" applyBorder="1" applyAlignment="1">
      <alignment horizontal="center" vertical="top"/>
    </xf>
    <xf numFmtId="0" fontId="35" fillId="0" borderId="0" xfId="10" applyFont="1" applyAlignment="1">
      <alignment horizontal="center" vertical="top"/>
    </xf>
    <xf numFmtId="0" fontId="9" fillId="0" borderId="0" xfId="10" applyFont="1" applyAlignment="1">
      <alignment horizontal="center" vertical="top"/>
    </xf>
    <xf numFmtId="0" fontId="38" fillId="3" borderId="12" xfId="10" applyFont="1" applyFill="1" applyBorder="1" applyAlignment="1">
      <alignment horizontal="center" vertical="center" wrapText="1"/>
    </xf>
    <xf numFmtId="0" fontId="38" fillId="3" borderId="14" xfId="10" applyFont="1" applyFill="1" applyBorder="1" applyAlignment="1">
      <alignment horizontal="center" vertical="center" wrapText="1"/>
    </xf>
    <xf numFmtId="0" fontId="38" fillId="3" borderId="13" xfId="10" applyFont="1" applyFill="1" applyBorder="1" applyAlignment="1">
      <alignment horizontal="center" vertical="center" wrapText="1"/>
    </xf>
    <xf numFmtId="0" fontId="14" fillId="0" borderId="13" xfId="10" applyFont="1" applyBorder="1" applyAlignment="1">
      <alignment horizontal="center" vertical="center" wrapText="1"/>
    </xf>
    <xf numFmtId="0" fontId="9" fillId="0" borderId="9" xfId="10" applyFont="1" applyBorder="1" applyAlignment="1">
      <alignment horizontal="center"/>
    </xf>
    <xf numFmtId="0" fontId="3" fillId="0" borderId="9" xfId="10" applyBorder="1"/>
    <xf numFmtId="0" fontId="30" fillId="0" borderId="9" xfId="10" applyFont="1" applyBorder="1" applyAlignment="1">
      <alignment horizontal="center"/>
    </xf>
    <xf numFmtId="0" fontId="30" fillId="0" borderId="9" xfId="0" applyFont="1" applyBorder="1" applyAlignment="1">
      <alignment horizontal="center"/>
    </xf>
    <xf numFmtId="0" fontId="31" fillId="0" borderId="0" xfId="10" applyFont="1" applyAlignment="1">
      <alignment horizontal="left"/>
    </xf>
    <xf numFmtId="165" fontId="9" fillId="0" borderId="1" xfId="1" applyFont="1" applyBorder="1" applyAlignment="1">
      <alignment horizontal="center" vertical="center"/>
    </xf>
    <xf numFmtId="165" fontId="9" fillId="0" borderId="9" xfId="1" applyFont="1" applyBorder="1" applyAlignment="1">
      <alignment horizontal="center"/>
    </xf>
    <xf numFmtId="165" fontId="13" fillId="0" borderId="0" xfId="1" applyFont="1" applyAlignment="1">
      <alignment horizontal="left" vertical="center"/>
    </xf>
    <xf numFmtId="165" fontId="12" fillId="0" borderId="0" xfId="1" applyFont="1" applyAlignment="1">
      <alignment horizontal="center" wrapText="1"/>
    </xf>
    <xf numFmtId="165" fontId="9" fillId="0" borderId="4" xfId="1" applyFont="1" applyBorder="1" applyAlignment="1">
      <alignment horizontal="left" vertical="center"/>
    </xf>
    <xf numFmtId="165" fontId="20" fillId="0" borderId="1" xfId="1" applyFont="1" applyBorder="1" applyAlignment="1">
      <alignment horizontal="center"/>
    </xf>
    <xf numFmtId="165" fontId="13" fillId="0" borderId="0" xfId="1" applyFont="1" applyAlignment="1">
      <alignment vertical="center"/>
    </xf>
    <xf numFmtId="0" fontId="0" fillId="0" borderId="0" xfId="0" applyAlignment="1">
      <alignment vertical="center"/>
    </xf>
    <xf numFmtId="165" fontId="9" fillId="0" borderId="1" xfId="1" applyFont="1" applyBorder="1" applyAlignment="1">
      <alignment horizontal="left" vertical="center"/>
    </xf>
    <xf numFmtId="165" fontId="19" fillId="0" borderId="2" xfId="1" applyFont="1" applyBorder="1" applyAlignment="1">
      <alignment horizontal="center" vertical="top"/>
    </xf>
    <xf numFmtId="165" fontId="20" fillId="0" borderId="0" xfId="1" applyFont="1" applyAlignment="1">
      <alignment horizontal="center"/>
    </xf>
    <xf numFmtId="164" fontId="9" fillId="0" borderId="1" xfId="1" applyNumberFormat="1" applyFont="1" applyBorder="1" applyAlignment="1">
      <alignment horizontal="left" vertical="center"/>
    </xf>
    <xf numFmtId="165" fontId="14" fillId="0" borderId="3" xfId="1" applyFont="1" applyBorder="1" applyAlignment="1">
      <alignment horizontal="center" vertical="center"/>
    </xf>
    <xf numFmtId="165" fontId="16" fillId="0" borderId="21" xfId="1" applyFont="1" applyBorder="1" applyAlignment="1">
      <alignment horizontal="center"/>
    </xf>
    <xf numFmtId="165" fontId="16" fillId="0" borderId="22" xfId="1" applyFont="1" applyBorder="1" applyAlignment="1">
      <alignment horizontal="center"/>
    </xf>
    <xf numFmtId="165" fontId="9" fillId="0" borderId="2" xfId="1" applyFont="1" applyBorder="1" applyAlignment="1">
      <alignment horizontal="left" vertical="center"/>
    </xf>
    <xf numFmtId="164" fontId="9" fillId="0" borderId="0" xfId="1" applyNumberFormat="1" applyFont="1" applyAlignment="1">
      <alignment horizontal="left" vertical="center"/>
    </xf>
    <xf numFmtId="165" fontId="13" fillId="0" borderId="0" xfId="1" applyFont="1" applyAlignment="1">
      <alignment horizontal="left" vertical="center" wrapText="1"/>
    </xf>
    <xf numFmtId="165" fontId="7" fillId="2" borderId="3" xfId="1" applyFont="1" applyFill="1" applyBorder="1" applyAlignment="1">
      <alignment horizontal="center" vertical="center"/>
    </xf>
    <xf numFmtId="165" fontId="18" fillId="0" borderId="1" xfId="1" applyFont="1" applyBorder="1" applyAlignment="1">
      <alignment horizontal="center"/>
    </xf>
    <xf numFmtId="165" fontId="7" fillId="0" borderId="0" xfId="1" applyFont="1" applyAlignment="1">
      <alignment horizontal="left"/>
    </xf>
    <xf numFmtId="165" fontId="13" fillId="0" borderId="0" xfId="1" applyFont="1" applyAlignment="1">
      <alignment horizontal="center"/>
    </xf>
    <xf numFmtId="0" fontId="40" fillId="0" borderId="13" xfId="11" applyFont="1" applyBorder="1" applyAlignment="1">
      <alignment horizontal="left" vertical="center"/>
    </xf>
    <xf numFmtId="0" fontId="9" fillId="0" borderId="9" xfId="11" applyFont="1" applyBorder="1" applyAlignment="1">
      <alignment horizontal="center"/>
    </xf>
    <xf numFmtId="0" fontId="9" fillId="0" borderId="0" xfId="11" applyFont="1" applyAlignment="1">
      <alignment horizontal="center"/>
    </xf>
    <xf numFmtId="0" fontId="69" fillId="0" borderId="13" xfId="11" applyFont="1" applyBorder="1" applyAlignment="1">
      <alignment horizontal="center"/>
    </xf>
    <xf numFmtId="0" fontId="35" fillId="0" borderId="11" xfId="11" applyFont="1" applyBorder="1" applyAlignment="1">
      <alignment horizontal="center" vertical="top"/>
    </xf>
    <xf numFmtId="0" fontId="30" fillId="0" borderId="9" xfId="11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31" fillId="0" borderId="0" xfId="11" applyFont="1" applyAlignment="1">
      <alignment horizontal="left" vertical="center"/>
    </xf>
    <xf numFmtId="0" fontId="35" fillId="0" borderId="0" xfId="11" applyFont="1" applyAlignment="1">
      <alignment horizontal="center" vertical="top"/>
    </xf>
    <xf numFmtId="0" fontId="38" fillId="0" borderId="0" xfId="11" applyFont="1" applyAlignment="1">
      <alignment horizontal="left"/>
    </xf>
    <xf numFmtId="0" fontId="31" fillId="0" borderId="0" xfId="11" applyFont="1" applyAlignment="1">
      <alignment horizontal="left" vertical="top" wrapText="1"/>
    </xf>
    <xf numFmtId="0" fontId="31" fillId="0" borderId="0" xfId="11" applyFont="1" applyAlignment="1">
      <alignment horizontal="left" vertical="center" wrapText="1"/>
    </xf>
    <xf numFmtId="14" fontId="9" fillId="0" borderId="9" xfId="11" applyNumberFormat="1" applyFont="1" applyBorder="1" applyAlignment="1">
      <alignment horizontal="left" vertical="center"/>
    </xf>
    <xf numFmtId="0" fontId="32" fillId="0" borderId="9" xfId="11" applyFont="1" applyBorder="1" applyAlignment="1">
      <alignment horizontal="center"/>
    </xf>
    <xf numFmtId="0" fontId="38" fillId="3" borderId="13" xfId="11" applyFont="1" applyFill="1" applyBorder="1" applyAlignment="1">
      <alignment horizontal="center" vertical="center" wrapText="1"/>
    </xf>
    <xf numFmtId="0" fontId="38" fillId="3" borderId="17" xfId="11" applyFont="1" applyFill="1" applyBorder="1" applyAlignment="1">
      <alignment horizontal="center" vertical="center" wrapText="1"/>
    </xf>
    <xf numFmtId="0" fontId="38" fillId="3" borderId="18" xfId="11" applyFont="1" applyFill="1" applyBorder="1" applyAlignment="1">
      <alignment horizontal="center" vertical="center" wrapText="1"/>
    </xf>
    <xf numFmtId="0" fontId="38" fillId="3" borderId="19" xfId="11" applyFont="1" applyFill="1" applyBorder="1" applyAlignment="1">
      <alignment horizontal="center" vertical="center" wrapText="1"/>
    </xf>
    <xf numFmtId="0" fontId="38" fillId="3" borderId="10" xfId="11" applyFont="1" applyFill="1" applyBorder="1" applyAlignment="1">
      <alignment horizontal="center" vertical="center" wrapText="1"/>
    </xf>
    <xf numFmtId="0" fontId="38" fillId="3" borderId="20" xfId="11" applyFont="1" applyFill="1" applyBorder="1" applyAlignment="1">
      <alignment horizontal="center" vertical="center" wrapText="1"/>
    </xf>
    <xf numFmtId="0" fontId="38" fillId="3" borderId="12" xfId="11" applyFont="1" applyFill="1" applyBorder="1" applyAlignment="1">
      <alignment horizontal="center" vertical="center" wrapText="1"/>
    </xf>
    <xf numFmtId="0" fontId="38" fillId="3" borderId="14" xfId="11" applyFont="1" applyFill="1" applyBorder="1" applyAlignment="1">
      <alignment horizontal="center" vertical="center" wrapText="1"/>
    </xf>
    <xf numFmtId="0" fontId="38" fillId="3" borderId="15" xfId="11" applyFont="1" applyFill="1" applyBorder="1" applyAlignment="1">
      <alignment horizontal="center" vertical="center" wrapText="1"/>
    </xf>
    <xf numFmtId="0" fontId="38" fillId="3" borderId="16" xfId="11" applyFont="1" applyFill="1" applyBorder="1" applyAlignment="1">
      <alignment horizontal="center" vertical="center" wrapText="1"/>
    </xf>
    <xf numFmtId="0" fontId="9" fillId="0" borderId="10" xfId="11" quotePrefix="1" applyFont="1" applyBorder="1" applyAlignment="1">
      <alignment horizontal="left" vertical="center"/>
    </xf>
    <xf numFmtId="0" fontId="9" fillId="0" borderId="9" xfId="11" applyFont="1" applyBorder="1" applyAlignment="1">
      <alignment horizontal="center" vertical="center"/>
    </xf>
    <xf numFmtId="0" fontId="30" fillId="0" borderId="10" xfId="11" applyFont="1" applyBorder="1" applyAlignment="1">
      <alignment horizontal="left" vertical="center"/>
    </xf>
    <xf numFmtId="0" fontId="33" fillId="0" borderId="0" xfId="11" applyFont="1" applyAlignment="1">
      <alignment horizontal="center"/>
    </xf>
    <xf numFmtId="0" fontId="36" fillId="0" borderId="0" xfId="11" applyFont="1" applyAlignment="1">
      <alignment horizontal="center" vertical="top"/>
    </xf>
    <xf numFmtId="0" fontId="32" fillId="0" borderId="0" xfId="11" applyFont="1" applyAlignment="1">
      <alignment horizontal="center"/>
    </xf>
    <xf numFmtId="0" fontId="33" fillId="0" borderId="0" xfId="12" applyFont="1" applyAlignment="1">
      <alignment horizontal="left"/>
    </xf>
    <xf numFmtId="0" fontId="48" fillId="0" borderId="0" xfId="12" applyFont="1" applyAlignment="1">
      <alignment horizontal="center"/>
    </xf>
    <xf numFmtId="0" fontId="49" fillId="3" borderId="13" xfId="12" applyFont="1" applyFill="1" applyBorder="1" applyAlignment="1">
      <alignment horizontal="center" vertical="center" wrapText="1"/>
    </xf>
    <xf numFmtId="0" fontId="50" fillId="3" borderId="13" xfId="12" applyFont="1" applyFill="1" applyBorder="1" applyAlignment="1">
      <alignment horizontal="center" vertical="center" wrapText="1"/>
    </xf>
    <xf numFmtId="0" fontId="53" fillId="0" borderId="0" xfId="12" applyFont="1" applyAlignment="1">
      <alignment horizontal="center" vertical="top"/>
    </xf>
    <xf numFmtId="165" fontId="12" fillId="0" borderId="0" xfId="5" applyFont="1" applyAlignment="1">
      <alignment horizontal="center"/>
    </xf>
    <xf numFmtId="165" fontId="12" fillId="0" borderId="0" xfId="5" applyFont="1" applyAlignment="1">
      <alignment horizontal="right"/>
    </xf>
    <xf numFmtId="164" fontId="9" fillId="0" borderId="1" xfId="5" applyNumberFormat="1" applyFont="1" applyBorder="1" applyAlignment="1">
      <alignment horizontal="center"/>
    </xf>
    <xf numFmtId="165" fontId="9" fillId="0" borderId="1" xfId="5" applyFont="1" applyBorder="1" applyAlignment="1">
      <alignment horizontal="left" wrapText="1"/>
    </xf>
    <xf numFmtId="165" fontId="13" fillId="0" borderId="0" xfId="5" applyFont="1" applyAlignment="1">
      <alignment horizontal="left"/>
    </xf>
    <xf numFmtId="164" fontId="9" fillId="0" borderId="1" xfId="5" applyNumberFormat="1" applyFont="1" applyBorder="1" applyAlignment="1">
      <alignment horizontal="left"/>
    </xf>
    <xf numFmtId="165" fontId="30" fillId="0" borderId="2" xfId="5" applyFont="1" applyBorder="1" applyAlignment="1">
      <alignment horizontal="left"/>
    </xf>
    <xf numFmtId="165" fontId="10" fillId="0" borderId="0" xfId="5" applyFont="1" applyAlignment="1">
      <alignment horizontal="center" vertical="top"/>
    </xf>
    <xf numFmtId="165" fontId="7" fillId="2" borderId="3" xfId="5" applyFont="1" applyFill="1" applyBorder="1" applyAlignment="1">
      <alignment horizontal="center" vertical="center" wrapText="1"/>
    </xf>
    <xf numFmtId="165" fontId="11" fillId="2" borderId="3" xfId="5" applyFont="1" applyFill="1" applyBorder="1" applyAlignment="1">
      <alignment horizontal="center" vertical="center" wrapText="1"/>
    </xf>
    <xf numFmtId="165" fontId="13" fillId="2" borderId="3" xfId="5" applyFont="1" applyFill="1" applyBorder="1" applyAlignment="1">
      <alignment horizontal="center"/>
    </xf>
    <xf numFmtId="165" fontId="13" fillId="2" borderId="3" xfId="5" applyFont="1" applyFill="1" applyBorder="1" applyAlignment="1">
      <alignment horizontal="center" vertical="center"/>
    </xf>
    <xf numFmtId="165" fontId="9" fillId="0" borderId="1" xfId="5" applyFont="1" applyBorder="1" applyAlignment="1">
      <alignment horizontal="center"/>
    </xf>
    <xf numFmtId="165" fontId="10" fillId="0" borderId="2" xfId="5" applyFont="1" applyBorder="1" applyAlignment="1">
      <alignment horizontal="center" vertical="top"/>
    </xf>
    <xf numFmtId="165" fontId="9" fillId="0" borderId="1" xfId="1" applyFont="1" applyBorder="1" applyAlignment="1">
      <alignment horizontal="center" wrapText="1"/>
    </xf>
    <xf numFmtId="165" fontId="23" fillId="0" borderId="0" xfId="1" applyFont="1" applyAlignment="1">
      <alignment horizontal="center"/>
    </xf>
    <xf numFmtId="167" fontId="9" fillId="0" borderId="1" xfId="1" applyNumberFormat="1" applyFont="1" applyBorder="1" applyAlignment="1">
      <alignment horizontal="center"/>
    </xf>
    <xf numFmtId="164" fontId="9" fillId="0" borderId="1" xfId="1" applyNumberFormat="1" applyFont="1" applyBorder="1" applyAlignment="1">
      <alignment horizontal="center"/>
    </xf>
    <xf numFmtId="165" fontId="10" fillId="0" borderId="2" xfId="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top"/>
    </xf>
    <xf numFmtId="165" fontId="14" fillId="0" borderId="21" xfId="1" applyFont="1" applyBorder="1" applyAlignment="1">
      <alignment horizontal="center" vertical="center" wrapText="1"/>
    </xf>
    <xf numFmtId="165" fontId="14" fillId="0" borderId="22" xfId="1" applyFont="1" applyBorder="1" applyAlignment="1">
      <alignment horizontal="center" vertical="center" wrapText="1"/>
    </xf>
    <xf numFmtId="0" fontId="0" fillId="0" borderId="21" xfId="0" applyBorder="1"/>
    <xf numFmtId="0" fontId="0" fillId="0" borderId="22" xfId="0" applyBorder="1"/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165" fontId="13" fillId="0" borderId="4" xfId="1" applyFont="1" applyBorder="1" applyAlignment="1">
      <alignment horizontal="left"/>
    </xf>
    <xf numFmtId="0" fontId="0" fillId="0" borderId="0" xfId="0"/>
    <xf numFmtId="0" fontId="0" fillId="0" borderId="4" xfId="0" applyBorder="1"/>
    <xf numFmtId="165" fontId="13" fillId="0" borderId="0" xfId="1" applyFont="1" applyAlignment="1">
      <alignment horizontal="left" wrapText="1"/>
    </xf>
    <xf numFmtId="165" fontId="13" fillId="0" borderId="1" xfId="1" applyFont="1" applyBorder="1" applyAlignment="1">
      <alignment horizontal="left"/>
    </xf>
    <xf numFmtId="0" fontId="28" fillId="0" borderId="21" xfId="0" applyFont="1" applyBorder="1" applyAlignment="1">
      <alignment horizontal="center" vertical="center" wrapText="1"/>
    </xf>
    <xf numFmtId="0" fontId="28" fillId="0" borderId="22" xfId="0" applyFont="1" applyBorder="1" applyAlignment="1">
      <alignment horizontal="center" vertical="center" wrapText="1"/>
    </xf>
    <xf numFmtId="165" fontId="12" fillId="0" borderId="0" xfId="1" applyFont="1" applyAlignment="1">
      <alignment horizontal="left"/>
    </xf>
    <xf numFmtId="165" fontId="9" fillId="0" borderId="0" xfId="1" applyFont="1" applyAlignment="1">
      <alignment horizontal="left" vertical="center" wrapText="1"/>
    </xf>
    <xf numFmtId="165" fontId="9" fillId="0" borderId="1" xfId="1" applyFont="1" applyBorder="1" applyAlignment="1">
      <alignment horizontal="left"/>
    </xf>
    <xf numFmtId="164" fontId="9" fillId="0" borderId="4" xfId="1" applyNumberFormat="1" applyFont="1" applyBorder="1" applyAlignment="1">
      <alignment horizontal="left"/>
    </xf>
    <xf numFmtId="0" fontId="60" fillId="0" borderId="0" xfId="0" applyFont="1" applyAlignment="1">
      <alignment horizontal="left"/>
    </xf>
    <xf numFmtId="165" fontId="9" fillId="0" borderId="0" xfId="1" applyFont="1" applyAlignment="1">
      <alignment horizontal="center" vertical="center" wrapText="1"/>
    </xf>
    <xf numFmtId="164" fontId="9" fillId="0" borderId="1" xfId="1" applyNumberFormat="1" applyFont="1" applyBorder="1" applyAlignment="1">
      <alignment horizontal="left"/>
    </xf>
    <xf numFmtId="165" fontId="11" fillId="0" borderId="0" xfId="1" applyFont="1" applyAlignment="1">
      <alignment horizontal="left"/>
    </xf>
    <xf numFmtId="165" fontId="12" fillId="0" borderId="0" xfId="1" applyFont="1" applyAlignment="1">
      <alignment horizontal="right"/>
    </xf>
    <xf numFmtId="165" fontId="12" fillId="0" borderId="0" xfId="1" applyFont="1" applyAlignment="1">
      <alignment horizontal="left" vertical="top" wrapText="1"/>
    </xf>
    <xf numFmtId="165" fontId="9" fillId="0" borderId="4" xfId="1" applyFont="1" applyBorder="1" applyAlignment="1">
      <alignment horizontal="left" vertical="center" wrapText="1"/>
    </xf>
    <xf numFmtId="165" fontId="12" fillId="0" borderId="1" xfId="1" applyFont="1" applyBorder="1" applyAlignment="1">
      <alignment horizontal="left"/>
    </xf>
    <xf numFmtId="164" fontId="9" fillId="0" borderId="0" xfId="1" applyNumberFormat="1" applyFont="1" applyAlignment="1">
      <alignment horizontal="left"/>
    </xf>
    <xf numFmtId="165" fontId="11" fillId="2" borderId="3" xfId="1" applyFont="1" applyFill="1" applyBorder="1" applyAlignment="1">
      <alignment horizontal="center" vertical="center" wrapText="1"/>
    </xf>
    <xf numFmtId="165" fontId="30" fillId="0" borderId="2" xfId="1" applyFont="1" applyBorder="1" applyAlignment="1">
      <alignment horizontal="left"/>
    </xf>
    <xf numFmtId="165" fontId="27" fillId="0" borderId="0" xfId="1" applyFont="1" applyAlignment="1">
      <alignment horizontal="left"/>
    </xf>
    <xf numFmtId="165" fontId="13" fillId="0" borderId="0" xfId="1" applyFont="1" applyAlignment="1">
      <alignment horizontal="right"/>
    </xf>
    <xf numFmtId="167" fontId="30" fillId="0" borderId="9" xfId="1" applyNumberFormat="1" applyFont="1" applyBorder="1" applyAlignment="1">
      <alignment horizontal="center"/>
    </xf>
    <xf numFmtId="167" fontId="30" fillId="0" borderId="9" xfId="0" applyNumberFormat="1" applyFont="1" applyBorder="1" applyAlignment="1">
      <alignment horizontal="center"/>
    </xf>
    <xf numFmtId="0" fontId="30" fillId="0" borderId="9" xfId="13" applyFont="1" applyBorder="1" applyAlignment="1">
      <alignment horizontal="center"/>
    </xf>
    <xf numFmtId="0" fontId="35" fillId="0" borderId="11" xfId="13" applyFont="1" applyBorder="1" applyAlignment="1">
      <alignment horizontal="left" vertical="top"/>
    </xf>
    <xf numFmtId="0" fontId="35" fillId="0" borderId="11" xfId="13" applyFont="1" applyBorder="1" applyAlignment="1">
      <alignment horizontal="center" vertical="top"/>
    </xf>
    <xf numFmtId="0" fontId="43" fillId="3" borderId="13" xfId="13" applyFont="1" applyFill="1" applyBorder="1" applyAlignment="1">
      <alignment horizontal="center" vertical="center" wrapText="1"/>
    </xf>
    <xf numFmtId="0" fontId="50" fillId="0" borderId="19" xfId="13" applyFont="1" applyBorder="1" applyAlignment="1">
      <alignment horizontal="center" vertical="center"/>
    </xf>
    <xf numFmtId="0" fontId="50" fillId="0" borderId="20" xfId="13" applyFont="1" applyBorder="1" applyAlignment="1">
      <alignment horizontal="center" vertical="center"/>
    </xf>
    <xf numFmtId="0" fontId="9" fillId="0" borderId="9" xfId="13" applyFont="1" applyBorder="1" applyAlignment="1">
      <alignment horizontal="center"/>
    </xf>
    <xf numFmtId="0" fontId="53" fillId="0" borderId="0" xfId="13" applyFont="1" applyAlignment="1">
      <alignment horizontal="center" vertical="top"/>
    </xf>
    <xf numFmtId="0" fontId="34" fillId="0" borderId="0" xfId="13" applyFont="1" applyAlignment="1">
      <alignment horizontal="center" wrapText="1"/>
    </xf>
    <xf numFmtId="0" fontId="37" fillId="0" borderId="0" xfId="13" applyFont="1" applyAlignment="1">
      <alignment horizontal="left"/>
    </xf>
    <xf numFmtId="0" fontId="37" fillId="0" borderId="0" xfId="13" applyFont="1" applyAlignment="1">
      <alignment horizontal="left" vertical="center"/>
    </xf>
    <xf numFmtId="0" fontId="43" fillId="3" borderId="19" xfId="13" applyFont="1" applyFill="1" applyBorder="1" applyAlignment="1">
      <alignment horizontal="center" vertical="center" wrapText="1"/>
    </xf>
    <xf numFmtId="0" fontId="43" fillId="3" borderId="20" xfId="13" applyFont="1" applyFill="1" applyBorder="1" applyAlignment="1">
      <alignment horizontal="center" vertical="center" wrapText="1"/>
    </xf>
    <xf numFmtId="167" fontId="9" fillId="0" borderId="9" xfId="9" applyNumberFormat="1" applyFont="1" applyBorder="1" applyAlignment="1">
      <alignment horizontal="center"/>
    </xf>
    <xf numFmtId="167" fontId="39" fillId="0" borderId="9" xfId="9" applyNumberFormat="1" applyFont="1" applyBorder="1" applyAlignment="1">
      <alignment horizontal="center"/>
    </xf>
    <xf numFmtId="0" fontId="9" fillId="0" borderId="9" xfId="9" applyFont="1" applyBorder="1" applyAlignment="1">
      <alignment horizontal="left" vertical="center" wrapText="1"/>
    </xf>
    <xf numFmtId="0" fontId="33" fillId="0" borderId="0" xfId="9" applyFont="1" applyAlignment="1">
      <alignment horizontal="left"/>
    </xf>
    <xf numFmtId="0" fontId="33" fillId="0" borderId="0" xfId="9" applyFont="1" applyAlignment="1">
      <alignment horizontal="right"/>
    </xf>
    <xf numFmtId="14" fontId="18" fillId="0" borderId="9" xfId="9" applyNumberFormat="1" applyFont="1" applyBorder="1" applyAlignment="1">
      <alignment horizontal="center"/>
    </xf>
    <xf numFmtId="0" fontId="18" fillId="0" borderId="9" xfId="9" applyFont="1" applyBorder="1" applyAlignment="1">
      <alignment horizontal="center"/>
    </xf>
    <xf numFmtId="0" fontId="9" fillId="0" borderId="9" xfId="9" applyFont="1" applyBorder="1" applyAlignment="1">
      <alignment horizontal="left"/>
    </xf>
    <xf numFmtId="0" fontId="72" fillId="0" borderId="0" xfId="12" applyFont="1"/>
    <xf numFmtId="0" fontId="72" fillId="0" borderId="0" xfId="12" applyFont="1" applyAlignment="1">
      <alignment horizontal="center"/>
    </xf>
    <xf numFmtId="0" fontId="40" fillId="3" borderId="9" xfId="12" applyFont="1" applyFill="1" applyBorder="1" applyAlignment="1">
      <alignment horizontal="left" vertical="center"/>
    </xf>
    <xf numFmtId="172" fontId="30" fillId="0" borderId="9" xfId="12" applyNumberFormat="1" applyFont="1" applyBorder="1" applyAlignment="1">
      <alignment horizontal="center"/>
    </xf>
  </cellXfs>
  <cellStyles count="15">
    <cellStyle name="Excel Built-in Normal" xfId="1" xr:uid="{00000000-0005-0000-0000-000000000000}"/>
    <cellStyle name="Heading" xfId="2" xr:uid="{00000000-0005-0000-0000-000001000000}"/>
    <cellStyle name="Heading1" xfId="3" xr:uid="{00000000-0005-0000-0000-000002000000}"/>
    <cellStyle name="Hyperlink" xfId="14" builtinId="8"/>
    <cellStyle name="Įprastas 2" xfId="4" xr:uid="{00000000-0005-0000-0000-000003000000}"/>
    <cellStyle name="Įprastas 3" xfId="9" xr:uid="{00000000-0005-0000-0000-000004000000}"/>
    <cellStyle name="Įprastas 3 2" xfId="10" xr:uid="{00000000-0005-0000-0000-000005000000}"/>
    <cellStyle name="Įprastas 4" xfId="11" xr:uid="{00000000-0005-0000-0000-000006000000}"/>
    <cellStyle name="Įprastas 5" xfId="12" xr:uid="{00000000-0005-0000-0000-000007000000}"/>
    <cellStyle name="Normal" xfId="0" builtinId="0" customBuiltin="1"/>
    <cellStyle name="Normal 2" xfId="5" xr:uid="{00000000-0005-0000-0000-000009000000}"/>
    <cellStyle name="Normal 3" xfId="6" xr:uid="{00000000-0005-0000-0000-00000A000000}"/>
    <cellStyle name="Normal 4" xfId="13" xr:uid="{F7EB8150-EC40-594F-8C6D-988F04B128BC}"/>
    <cellStyle name="Result" xfId="7" xr:uid="{00000000-0005-0000-0000-00000B000000}"/>
    <cellStyle name="Result2" xfId="8" xr:uid="{00000000-0005-0000-0000-00000C000000}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CC"/>
        <name val="Calibri"/>
        <family val="2"/>
        <charset val="186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CC"/>
        <name val="Calibri"/>
        <family val="2"/>
        <charset val="186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CC"/>
        <name val="Calibri"/>
        <family val="2"/>
        <charset val="186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CC"/>
        <name val="Calibri"/>
        <family val="2"/>
        <charset val="186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CC"/>
        <name val="Calibri"/>
        <family val="2"/>
        <charset val="186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CC"/>
        <name val="Calibri"/>
        <family val="2"/>
        <charset val="186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CC"/>
        <name val="Calibri"/>
        <family val="2"/>
        <charset val="186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CC"/>
        <name val="Calibri"/>
        <family val="2"/>
        <charset val="186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CC"/>
        <name val="Calibri"/>
        <family val="2"/>
        <charset val="186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CC"/>
        <name val="Calibri"/>
        <family val="2"/>
        <charset val="186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CC"/>
        <name val="Calibri"/>
        <family val="2"/>
        <charset val="186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CC"/>
        <name val="Calibri"/>
        <family val="2"/>
        <charset val="186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CC"/>
        <name val="Calibri"/>
        <family val="2"/>
        <charset val="186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CC"/>
        <name val="Calibri"/>
        <family val="2"/>
        <charset val="186"/>
        <scheme val="minor"/>
      </font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cked"/>
        <c:varyColors val="0"/>
        <c:ser>
          <c:idx val="0"/>
          <c:order val="0"/>
          <c:spPr>
            <a:ln w="158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4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'Grezimo protokolas'!$B$42:$L$42</c:f>
              <c:numCache>
                <c:formatCode>General</c:formatCode>
                <c:ptCount val="11"/>
                <c:pt idx="0">
                  <c:v>-1.4</c:v>
                </c:pt>
                <c:pt idx="1">
                  <c:v>-1.4</c:v>
                </c:pt>
                <c:pt idx="2">
                  <c:v>-1.4</c:v>
                </c:pt>
                <c:pt idx="3">
                  <c:v>-1.4</c:v>
                </c:pt>
                <c:pt idx="4">
                  <c:v>-1.4</c:v>
                </c:pt>
                <c:pt idx="5">
                  <c:v>-1.4</c:v>
                </c:pt>
                <c:pt idx="6">
                  <c:v>-1.4</c:v>
                </c:pt>
                <c:pt idx="7">
                  <c:v>-1.4</c:v>
                </c:pt>
                <c:pt idx="8">
                  <c:v>-1.4</c:v>
                </c:pt>
                <c:pt idx="9">
                  <c:v>-1.4</c:v>
                </c:pt>
                <c:pt idx="10">
                  <c:v>-1.4</c:v>
                </c:pt>
              </c:numCache>
            </c:numRef>
          </c:val>
          <c:smooth val="1"/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'Grezimo protokolas'!$B$43:$L$43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0</c:v>
                      </c:pt>
                      <c:pt idx="1">
                        <c:v>2.2999999999999998</c:v>
                      </c:pt>
                      <c:pt idx="2">
                        <c:v>4.5999999999999996</c:v>
                      </c:pt>
                      <c:pt idx="3">
                        <c:v>6.9</c:v>
                      </c:pt>
                      <c:pt idx="4">
                        <c:v>9.1999999999999993</c:v>
                      </c:pt>
                      <c:pt idx="5">
                        <c:v>11.5</c:v>
                      </c:pt>
                      <c:pt idx="6">
                        <c:v>13.8</c:v>
                      </c:pt>
                      <c:pt idx="7">
                        <c:v>16.100000000000001</c:v>
                      </c:pt>
                      <c:pt idx="8">
                        <c:v>18.399999999999999</c:v>
                      </c:pt>
                      <c:pt idx="9">
                        <c:v>20.7</c:v>
                      </c:pt>
                      <c:pt idx="10">
                        <c:v>23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0-7B63-9344-A084-8F27C2E7F32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501842296"/>
        <c:axId val="501846608"/>
      </c:lineChart>
      <c:catAx>
        <c:axId val="501842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Ilgis, 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846608"/>
        <c:crosses val="autoZero"/>
        <c:auto val="1"/>
        <c:lblAlgn val="ctr"/>
        <c:lblOffset val="100"/>
        <c:noMultiLvlLbl val="1"/>
      </c:catAx>
      <c:valAx>
        <c:axId val="501846608"/>
        <c:scaling>
          <c:orientation val="minMax"/>
          <c:max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Gylis, 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842296"/>
        <c:crosses val="autoZero"/>
        <c:crossBetween val="between"/>
      </c:valAx>
      <c:spPr>
        <a:pattFill prst="pct5">
          <a:fgClr>
            <a:schemeClr val="tx1"/>
          </a:fgClr>
          <a:bgClr>
            <a:schemeClr val="bg1"/>
          </a:bgClr>
        </a:pattFill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133" l="0.70000000000000062" r="0.70000000000000062" t="0.75000000000000133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cked"/>
        <c:varyColors val="0"/>
        <c:ser>
          <c:idx val="0"/>
          <c:order val="0"/>
          <c:spPr>
            <a:ln w="158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4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'Grezimo protokolas'!$B$77:$L$77</c:f>
              <c:numCache>
                <c:formatCode>General</c:formatCode>
                <c:ptCount val="11"/>
                <c:pt idx="0">
                  <c:v>-1.4</c:v>
                </c:pt>
                <c:pt idx="1">
                  <c:v>-1.4</c:v>
                </c:pt>
                <c:pt idx="2">
                  <c:v>-1.4</c:v>
                </c:pt>
                <c:pt idx="3">
                  <c:v>-1.4</c:v>
                </c:pt>
                <c:pt idx="4">
                  <c:v>-1.4</c:v>
                </c:pt>
                <c:pt idx="5">
                  <c:v>-1.4</c:v>
                </c:pt>
                <c:pt idx="6">
                  <c:v>-1.4</c:v>
                </c:pt>
                <c:pt idx="7">
                  <c:v>-1.4</c:v>
                </c:pt>
                <c:pt idx="8">
                  <c:v>-1.4</c:v>
                </c:pt>
                <c:pt idx="9">
                  <c:v>-1.4</c:v>
                </c:pt>
                <c:pt idx="10">
                  <c:v>-1.4</c:v>
                </c:pt>
              </c:numCache>
            </c:numRef>
          </c:val>
          <c:smooth val="1"/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'Grezimo protokolas'!$B$78:$L$78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0-F5CF-6444-9A08-E8252B29C61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501842296"/>
        <c:axId val="501846608"/>
      </c:lineChart>
      <c:catAx>
        <c:axId val="501842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Ilgis, 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846608"/>
        <c:crosses val="autoZero"/>
        <c:auto val="1"/>
        <c:lblAlgn val="ctr"/>
        <c:lblOffset val="100"/>
        <c:noMultiLvlLbl val="1"/>
      </c:catAx>
      <c:valAx>
        <c:axId val="501846608"/>
        <c:scaling>
          <c:orientation val="minMax"/>
          <c:max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Gylis, 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842296"/>
        <c:crosses val="autoZero"/>
        <c:crossBetween val="between"/>
      </c:valAx>
      <c:spPr>
        <a:pattFill prst="pct5">
          <a:fgClr>
            <a:schemeClr val="tx1"/>
          </a:fgClr>
          <a:bgClr>
            <a:schemeClr val="bg1"/>
          </a:bgClr>
        </a:pattFill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133" l="0.70000000000000062" r="0.70000000000000062" t="0.75000000000000133" header="0.30000000000000032" footer="0.3000000000000003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11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11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20</xdr:row>
      <xdr:rowOff>209549</xdr:rowOff>
    </xdr:from>
    <xdr:to>
      <xdr:col>6</xdr:col>
      <xdr:colOff>190499</xdr:colOff>
      <xdr:row>44</xdr:row>
      <xdr:rowOff>153120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24449"/>
          <a:ext cx="6248399" cy="45375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91080</xdr:colOff>
      <xdr:row>18</xdr:row>
      <xdr:rowOff>24480</xdr:rowOff>
    </xdr:from>
    <xdr:ext cx="0" cy="0"/>
    <xdr:sp macro="" textlink="">
      <xdr:nvSpPr>
        <xdr:cNvPr id="2" name="Tiesioji jungtis 90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2700930" y="3853530"/>
          <a:ext cx="0" cy="0"/>
        </a:xfrm>
        <a:custGeom>
          <a:avLst/>
          <a:gdLst/>
          <a:ahLst/>
          <a:cxnLst>
            <a:cxn ang="3cd4">
              <a:pos x="hc" y="t"/>
            </a:cxn>
            <a:cxn ang="cd2">
              <a:pos x="l" y="vc"/>
            </a:cxn>
            <a:cxn ang="cd4">
              <a:pos x="hc" y="b"/>
            </a:cxn>
            <a:cxn ang="0">
              <a:pos x="r" y="vc"/>
            </a:cxn>
          </a:cxnLst>
          <a:rect l="l" t="t" r="r" b="b"/>
          <a:pathLst>
            <a:path>
              <a:moveTo>
                <a:pt x="0" y="0"/>
              </a:moveTo>
              <a:close/>
            </a:path>
          </a:pathLst>
        </a:custGeom>
        <a:noFill/>
        <a:ln w="6480">
          <a:solidFill>
            <a:srgbClr val="5B9BD5"/>
          </a:solidFill>
          <a:prstDash val="solid"/>
          <a:miter/>
        </a:ln>
      </xdr:spPr>
      <xdr:txBody>
        <a:bodyPr vert="horz" wrap="square" lIns="90000" tIns="45000" rIns="90000" bIns="45000" anchor="ctr" anchorCtr="1" compatLnSpc="0">
          <a:noAutofit/>
        </a:bodyPr>
        <a:lstStyle/>
        <a:p>
          <a:pPr lvl="0" rtl="0" hangingPunct="0">
            <a:buNone/>
            <a:tabLst/>
          </a:pPr>
          <a:endParaRPr lang="lt-LT" sz="1200" kern="1200">
            <a:latin typeface="Times New Roman" pitchFamily="18"/>
          </a:endParaRPr>
        </a:p>
      </xdr:txBody>
    </xdr:sp>
    <xdr:clientData/>
  </xdr:oneCellAnchor>
  <xdr:twoCellAnchor>
    <xdr:from>
      <xdr:col>1</xdr:col>
      <xdr:colOff>485776</xdr:colOff>
      <xdr:row>13</xdr:row>
      <xdr:rowOff>44451</xdr:rowOff>
    </xdr:from>
    <xdr:to>
      <xdr:col>6</xdr:col>
      <xdr:colOff>550385</xdr:colOff>
      <xdr:row>22</xdr:row>
      <xdr:rowOff>151858</xdr:rowOff>
    </xdr:to>
    <xdr:grpSp>
      <xdr:nvGrpSpPr>
        <xdr:cNvPr id="52" name="Grupė 51">
          <a:extLst>
            <a:ext uri="{FF2B5EF4-FFF2-40B4-BE49-F238E27FC236}">
              <a16:creationId xmlns:a16="http://schemas.microsoft.com/office/drawing/2014/main" id="{00000000-0008-0000-0600-000034000000}"/>
            </a:ext>
          </a:extLst>
        </xdr:cNvPr>
        <xdr:cNvGrpSpPr/>
      </xdr:nvGrpSpPr>
      <xdr:grpSpPr>
        <a:xfrm>
          <a:off x="1274052" y="2905600"/>
          <a:ext cx="3071735" cy="1815338"/>
          <a:chOff x="1298576" y="2924176"/>
          <a:chExt cx="3122134" cy="1821907"/>
        </a:xfrm>
      </xdr:grpSpPr>
      <xdr:grpSp>
        <xdr:nvGrpSpPr>
          <xdr:cNvPr id="3" name="Group 2">
            <a:extLst>
              <a:ext uri="{FF2B5EF4-FFF2-40B4-BE49-F238E27FC236}">
                <a16:creationId xmlns:a16="http://schemas.microsoft.com/office/drawing/2014/main" id="{00000000-0008-0000-0600-000003000000}"/>
              </a:ext>
            </a:extLst>
          </xdr:cNvPr>
          <xdr:cNvGrpSpPr/>
        </xdr:nvGrpSpPr>
        <xdr:grpSpPr>
          <a:xfrm>
            <a:off x="1298576" y="2924176"/>
            <a:ext cx="3122134" cy="1821907"/>
            <a:chOff x="1221433" y="3015786"/>
            <a:chExt cx="3039902" cy="694434"/>
          </a:xfrm>
        </xdr:grpSpPr>
        <xdr:sp macro="" textlink="">
          <xdr:nvSpPr>
            <xdr:cNvPr id="4" name="Text Box 4">
              <a:extLst>
                <a:ext uri="{FF2B5EF4-FFF2-40B4-BE49-F238E27FC236}">
                  <a16:creationId xmlns:a16="http://schemas.microsoft.com/office/drawing/2014/main" id="{00000000-0008-0000-0600-000004000000}"/>
                </a:ext>
              </a:extLst>
            </xdr:cNvPr>
            <xdr:cNvSpPr/>
          </xdr:nvSpPr>
          <xdr:spPr>
            <a:xfrm>
              <a:off x="3006014" y="3105420"/>
              <a:ext cx="955440" cy="66960"/>
            </a:xfrm>
            <a:custGeom>
              <a:avLst/>
              <a:gdLst>
                <a:gd name="f0" fmla="val 0"/>
                <a:gd name="f1" fmla="val 21600"/>
              </a:gdLst>
              <a:ahLst/>
              <a:cxnLst>
                <a:cxn ang="3cd4">
                  <a:pos x="hc" y="t"/>
                </a:cxn>
                <a:cxn ang="0">
                  <a:pos x="r" y="vc"/>
                </a:cxn>
                <a:cxn ang="cd4">
                  <a:pos x="hc" y="b"/>
                </a:cxn>
                <a:cxn ang="cd2">
                  <a:pos x="l" y="vc"/>
                </a:cxn>
              </a:cxnLst>
              <a:rect l="l" t="t" r="r" b="b"/>
              <a:pathLst>
                <a:path w="21600" h="21600">
                  <a:moveTo>
                    <a:pt x="f0" y="f0"/>
                  </a:moveTo>
                  <a:lnTo>
                    <a:pt x="f1" y="f0"/>
                  </a:lnTo>
                  <a:lnTo>
                    <a:pt x="f1" y="f1"/>
                  </a:lnTo>
                  <a:lnTo>
                    <a:pt x="f0" y="f1"/>
                  </a:lnTo>
                  <a:lnTo>
                    <a:pt x="f0" y="f0"/>
                  </a:lnTo>
                  <a:close/>
                </a:path>
              </a:pathLst>
            </a:custGeom>
            <a:solidFill>
              <a:srgbClr val="FFFFFF"/>
            </a:solidFill>
            <a:ln>
              <a:noFill/>
              <a:prstDash val="solid"/>
            </a:ln>
          </xdr:spPr>
          <xdr:txBody>
            <a:bodyPr vert="horz" wrap="square" lIns="18000" tIns="18000" rIns="0" bIns="0" anchor="t" compatLnSpc="0">
              <a:noAutofit/>
            </a:bodyPr>
            <a:lstStyle/>
            <a:p>
              <a:pPr lvl="0" algn="l" rtl="0" hangingPunct="0">
                <a:buNone/>
                <a:tabLst/>
                <a:defRPr sz="1800"/>
              </a:pPr>
              <a:r>
                <a:rPr lang="lt-LT" sz="600" b="0" i="0" u="none" strike="noStrike" kern="1200" spc="0">
                  <a:solidFill>
                    <a:srgbClr val="000000"/>
                  </a:solidFill>
                  <a:latin typeface="Arial" pitchFamily="18"/>
                  <a:cs typeface="Arial"/>
                </a:rPr>
                <a:t>Gelžbetonio atrama</a:t>
              </a:r>
            </a:p>
          </xdr:txBody>
        </xdr:sp>
        <xdr:sp macro="" textlink="">
          <xdr:nvSpPr>
            <xdr:cNvPr id="5" name="Text Box 5">
              <a:extLst>
                <a:ext uri="{FF2B5EF4-FFF2-40B4-BE49-F238E27FC236}">
                  <a16:creationId xmlns:a16="http://schemas.microsoft.com/office/drawing/2014/main" id="{00000000-0008-0000-0600-000005000000}"/>
                </a:ext>
              </a:extLst>
            </xdr:cNvPr>
            <xdr:cNvSpPr/>
          </xdr:nvSpPr>
          <xdr:spPr>
            <a:xfrm>
              <a:off x="2838615" y="3585660"/>
              <a:ext cx="1262520" cy="68400"/>
            </a:xfrm>
            <a:custGeom>
              <a:avLst/>
              <a:gdLst>
                <a:gd name="f0" fmla="val 0"/>
                <a:gd name="f1" fmla="val 21600"/>
              </a:gdLst>
              <a:ahLst/>
              <a:cxnLst>
                <a:cxn ang="3cd4">
                  <a:pos x="hc" y="t"/>
                </a:cxn>
                <a:cxn ang="0">
                  <a:pos x="r" y="vc"/>
                </a:cxn>
                <a:cxn ang="cd4">
                  <a:pos x="hc" y="b"/>
                </a:cxn>
                <a:cxn ang="cd2">
                  <a:pos x="l" y="vc"/>
                </a:cxn>
              </a:cxnLst>
              <a:rect l="l" t="t" r="r" b="b"/>
              <a:pathLst>
                <a:path w="21600" h="21600">
                  <a:moveTo>
                    <a:pt x="f0" y="f0"/>
                  </a:moveTo>
                  <a:lnTo>
                    <a:pt x="f1" y="f0"/>
                  </a:lnTo>
                  <a:lnTo>
                    <a:pt x="f1" y="f1"/>
                  </a:lnTo>
                  <a:lnTo>
                    <a:pt x="f0" y="f1"/>
                  </a:lnTo>
                  <a:lnTo>
                    <a:pt x="f0" y="f0"/>
                  </a:lnTo>
                  <a:close/>
                </a:path>
              </a:pathLst>
            </a:custGeom>
            <a:solidFill>
              <a:srgbClr val="FFFFFF"/>
            </a:solidFill>
            <a:ln>
              <a:noFill/>
              <a:prstDash val="solid"/>
            </a:ln>
          </xdr:spPr>
          <xdr:txBody>
            <a:bodyPr vert="horz" wrap="square" lIns="18000" tIns="18000" rIns="0" bIns="0" anchor="t" compatLnSpc="0">
              <a:noAutofit/>
            </a:bodyPr>
            <a:lstStyle/>
            <a:p>
              <a:pPr lvl="0" algn="l" rtl="0" hangingPunct="0">
                <a:buNone/>
                <a:tabLst/>
                <a:defRPr sz="1800"/>
              </a:pPr>
              <a:r>
                <a:rPr lang="lt-LT" sz="600" b="0" i="0" u="none" strike="noStrike" kern="1200" spc="0">
                  <a:solidFill>
                    <a:srgbClr val="000000"/>
                  </a:solidFill>
                  <a:latin typeface="Arial" pitchFamily="18"/>
                  <a:cs typeface="Arial"/>
                </a:rPr>
                <a:t>Strypas padengtas variu d - 0,014 m</a:t>
              </a:r>
            </a:p>
          </xdr:txBody>
        </xdr:sp>
        <xdr:sp macro="" textlink="">
          <xdr:nvSpPr>
            <xdr:cNvPr id="6" name="Line 6">
              <a:extLst>
                <a:ext uri="{FF2B5EF4-FFF2-40B4-BE49-F238E27FC236}">
                  <a16:creationId xmlns:a16="http://schemas.microsoft.com/office/drawing/2014/main" id="{00000000-0008-0000-0600-000006000000}"/>
                </a:ext>
              </a:extLst>
            </xdr:cNvPr>
            <xdr:cNvSpPr/>
          </xdr:nvSpPr>
          <xdr:spPr>
            <a:xfrm>
              <a:off x="1221433" y="3340113"/>
              <a:ext cx="1477862" cy="2547"/>
            </a:xfrm>
            <a:prstGeom prst="line">
              <a:avLst/>
            </a:prstGeom>
            <a:noFill/>
            <a:ln w="19080">
              <a:solidFill>
                <a:srgbClr val="000000"/>
              </a:solidFill>
              <a:prstDash val="solid"/>
              <a:miter/>
            </a:ln>
          </xdr:spPr>
          <xdr:txBody>
            <a:bodyPr vert="horz" wrap="square" lIns="90000" tIns="45000" rIns="90000" bIns="45000" anchor="ctr" anchorCtr="1" compatLnSpc="0">
              <a:noAutofit/>
            </a:bodyPr>
            <a:lstStyle/>
            <a:p>
              <a:pPr lvl="0" rtl="0" hangingPunct="0">
                <a:buNone/>
                <a:tabLst/>
              </a:pPr>
              <a:endParaRPr lang="lt-LT" sz="1200" kern="1200">
                <a:latin typeface="Times New Roman" pitchFamily="18"/>
              </a:endParaRPr>
            </a:p>
          </xdr:txBody>
        </xdr:sp>
        <xdr:sp macro="" textlink="">
          <xdr:nvSpPr>
            <xdr:cNvPr id="7" name="Line 7">
              <a:extLst>
                <a:ext uri="{FF2B5EF4-FFF2-40B4-BE49-F238E27FC236}">
                  <a16:creationId xmlns:a16="http://schemas.microsoft.com/office/drawing/2014/main" id="{00000000-0008-0000-0600-000007000000}"/>
                </a:ext>
              </a:extLst>
            </xdr:cNvPr>
            <xdr:cNvSpPr/>
          </xdr:nvSpPr>
          <xdr:spPr>
            <a:xfrm>
              <a:off x="2893335" y="3338340"/>
              <a:ext cx="1344600" cy="0"/>
            </a:xfrm>
            <a:prstGeom prst="line">
              <a:avLst/>
            </a:prstGeom>
            <a:noFill/>
            <a:ln w="19080">
              <a:solidFill>
                <a:srgbClr val="000000"/>
              </a:solidFill>
              <a:prstDash val="solid"/>
              <a:miter/>
            </a:ln>
          </xdr:spPr>
          <xdr:txBody>
            <a:bodyPr vert="horz" wrap="square" lIns="90000" tIns="45000" rIns="90000" bIns="45000" anchor="ctr" anchorCtr="1" compatLnSpc="0">
              <a:noAutofit/>
            </a:bodyPr>
            <a:lstStyle/>
            <a:p>
              <a:pPr lvl="0" rtl="0" hangingPunct="0">
                <a:buNone/>
                <a:tabLst/>
              </a:pPr>
              <a:endParaRPr lang="lt-LT" sz="1200" kern="1200">
                <a:latin typeface="Times New Roman" pitchFamily="18"/>
              </a:endParaRPr>
            </a:p>
          </xdr:txBody>
        </xdr:sp>
        <xdr:sp macro="" textlink="">
          <xdr:nvSpPr>
            <xdr:cNvPr id="8" name="Rectangle 8">
              <a:extLst>
                <a:ext uri="{FF2B5EF4-FFF2-40B4-BE49-F238E27FC236}">
                  <a16:creationId xmlns:a16="http://schemas.microsoft.com/office/drawing/2014/main" id="{00000000-0008-0000-0600-000008000000}"/>
                </a:ext>
              </a:extLst>
            </xdr:cNvPr>
            <xdr:cNvSpPr/>
          </xdr:nvSpPr>
          <xdr:spPr>
            <a:xfrm>
              <a:off x="2700375" y="3015786"/>
              <a:ext cx="187308" cy="549354"/>
            </a:xfrm>
            <a:custGeom>
              <a:avLst/>
              <a:gdLst>
                <a:gd name="f0" fmla="val 0"/>
                <a:gd name="f1" fmla="val 21600"/>
              </a:gdLst>
              <a:ahLst/>
              <a:cxnLst>
                <a:cxn ang="3cd4">
                  <a:pos x="hc" y="t"/>
                </a:cxn>
                <a:cxn ang="0">
                  <a:pos x="r" y="vc"/>
                </a:cxn>
                <a:cxn ang="cd4">
                  <a:pos x="hc" y="b"/>
                </a:cxn>
                <a:cxn ang="cd2">
                  <a:pos x="l" y="vc"/>
                </a:cxn>
              </a:cxnLst>
              <a:rect l="l" t="t" r="r" b="b"/>
              <a:pathLst>
                <a:path w="21600" h="21600">
                  <a:moveTo>
                    <a:pt x="f0" y="f0"/>
                  </a:moveTo>
                  <a:lnTo>
                    <a:pt x="f1" y="f0"/>
                  </a:lnTo>
                  <a:lnTo>
                    <a:pt x="f1" y="f1"/>
                  </a:lnTo>
                  <a:lnTo>
                    <a:pt x="f0" y="f1"/>
                  </a:lnTo>
                  <a:lnTo>
                    <a:pt x="f0" y="f0"/>
                  </a:lnTo>
                  <a:close/>
                </a:path>
              </a:pathLst>
            </a:custGeom>
            <a:solidFill>
              <a:srgbClr val="FFFFFF"/>
            </a:solidFill>
            <a:ln w="9360">
              <a:solidFill>
                <a:srgbClr val="000000"/>
              </a:solidFill>
              <a:prstDash val="solid"/>
              <a:miter/>
            </a:ln>
          </xdr:spPr>
          <xdr:txBody>
            <a:bodyPr vert="horz" wrap="square" lIns="90000" tIns="45000" rIns="90000" bIns="45000" compatLnSpc="0">
              <a:noAutofit/>
            </a:bodyPr>
            <a:lstStyle/>
            <a:p>
              <a:pPr lvl="0" rtl="0" hangingPunct="0">
                <a:buNone/>
                <a:tabLst/>
              </a:pPr>
              <a:endParaRPr lang="lt-LT" sz="1200" kern="1200">
                <a:latin typeface="Times New Roman" pitchFamily="18"/>
              </a:endParaRPr>
            </a:p>
          </xdr:txBody>
        </xdr:sp>
        <xdr:sp macro="" textlink="">
          <xdr:nvSpPr>
            <xdr:cNvPr id="9" name="Rectangle 9">
              <a:extLst>
                <a:ext uri="{FF2B5EF4-FFF2-40B4-BE49-F238E27FC236}">
                  <a16:creationId xmlns:a16="http://schemas.microsoft.com/office/drawing/2014/main" id="{00000000-0008-0000-0600-000009000000}"/>
                </a:ext>
              </a:extLst>
            </xdr:cNvPr>
            <xdr:cNvSpPr/>
          </xdr:nvSpPr>
          <xdr:spPr>
            <a:xfrm>
              <a:off x="2610375" y="3360660"/>
              <a:ext cx="32040" cy="349560"/>
            </a:xfrm>
            <a:custGeom>
              <a:avLst/>
              <a:gdLst>
                <a:gd name="f0" fmla="val 0"/>
                <a:gd name="f1" fmla="val 21600"/>
              </a:gdLst>
              <a:ahLst/>
              <a:cxnLst>
                <a:cxn ang="3cd4">
                  <a:pos x="hc" y="t"/>
                </a:cxn>
                <a:cxn ang="0">
                  <a:pos x="r" y="vc"/>
                </a:cxn>
                <a:cxn ang="cd4">
                  <a:pos x="hc" y="b"/>
                </a:cxn>
                <a:cxn ang="cd2">
                  <a:pos x="l" y="vc"/>
                </a:cxn>
              </a:cxnLst>
              <a:rect l="l" t="t" r="r" b="b"/>
              <a:pathLst>
                <a:path w="21600" h="21600">
                  <a:moveTo>
                    <a:pt x="f0" y="f0"/>
                  </a:moveTo>
                  <a:lnTo>
                    <a:pt x="f1" y="f0"/>
                  </a:lnTo>
                  <a:lnTo>
                    <a:pt x="f1" y="f1"/>
                  </a:lnTo>
                  <a:lnTo>
                    <a:pt x="f0" y="f1"/>
                  </a:lnTo>
                  <a:lnTo>
                    <a:pt x="f0" y="f0"/>
                  </a:lnTo>
                  <a:close/>
                </a:path>
              </a:pathLst>
            </a:custGeom>
            <a:solidFill>
              <a:srgbClr val="FFCC00"/>
            </a:solidFill>
            <a:ln w="9360">
              <a:solidFill>
                <a:srgbClr val="FF9900"/>
              </a:solidFill>
              <a:prstDash val="solid"/>
              <a:miter/>
            </a:ln>
          </xdr:spPr>
          <xdr:txBody>
            <a:bodyPr vert="horz" wrap="square" lIns="90000" tIns="45000" rIns="90000" bIns="45000" compatLnSpc="0">
              <a:noAutofit/>
            </a:bodyPr>
            <a:lstStyle/>
            <a:p>
              <a:pPr lvl="0" rtl="0" hangingPunct="0">
                <a:buNone/>
                <a:tabLst/>
              </a:pPr>
              <a:endParaRPr lang="lt-LT" sz="1200" kern="1200">
                <a:latin typeface="Times New Roman" pitchFamily="18"/>
              </a:endParaRPr>
            </a:p>
          </xdr:txBody>
        </xdr:sp>
        <xdr:cxnSp macro="">
          <xdr:nvCxnSpPr>
            <xdr:cNvPr id="10" name="AutoShape 10">
              <a:extLst>
                <a:ext uri="{FF2B5EF4-FFF2-40B4-BE49-F238E27FC236}">
                  <a16:creationId xmlns:a16="http://schemas.microsoft.com/office/drawing/2014/main" id="{00000000-0008-0000-0600-00000A000000}"/>
                </a:ext>
              </a:extLst>
            </xdr:cNvPr>
            <xdr:cNvCxnSpPr/>
          </xdr:nvCxnSpPr>
          <xdr:spPr>
            <a:xfrm flipH="1" flipV="1">
              <a:off x="2610303" y="3360848"/>
              <a:ext cx="164160" cy="204480"/>
            </a:xfrm>
            <a:prstGeom prst="bentConnector3">
              <a:avLst>
                <a:gd name="adj1" fmla="val 57533"/>
              </a:avLst>
            </a:prstGeom>
            <a:ln/>
          </xdr:spPr>
          <xdr:style>
            <a:lnRef idx="1">
              <a:schemeClr val="accent5"/>
            </a:lnRef>
            <a:fillRef idx="0">
              <a:schemeClr val="accent5"/>
            </a:fillRef>
            <a:effectRef idx="0">
              <a:schemeClr val="accent5"/>
            </a:effectRef>
            <a:fontRef idx="minor">
              <a:schemeClr val="tx1"/>
            </a:fontRef>
          </xdr:style>
        </xdr:cxnSp>
        <xdr:grpSp>
          <xdr:nvGrpSpPr>
            <xdr:cNvPr id="11" name="Group 11">
              <a:extLst>
                <a:ext uri="{FF2B5EF4-FFF2-40B4-BE49-F238E27FC236}">
                  <a16:creationId xmlns:a16="http://schemas.microsoft.com/office/drawing/2014/main" id="{00000000-0008-0000-0600-00000B000000}"/>
                </a:ext>
              </a:extLst>
            </xdr:cNvPr>
            <xdr:cNvGrpSpPr/>
          </xdr:nvGrpSpPr>
          <xdr:grpSpPr>
            <a:xfrm>
              <a:off x="2893695" y="3342660"/>
              <a:ext cx="1367640" cy="56880"/>
              <a:chOff x="2893695" y="3342660"/>
              <a:chExt cx="1367640" cy="56880"/>
            </a:xfrm>
          </xdr:grpSpPr>
          <xdr:grpSp>
            <xdr:nvGrpSpPr>
              <xdr:cNvPr id="33" name="Group 12">
                <a:extLst>
                  <a:ext uri="{FF2B5EF4-FFF2-40B4-BE49-F238E27FC236}">
                    <a16:creationId xmlns:a16="http://schemas.microsoft.com/office/drawing/2014/main" id="{00000000-0008-0000-0600-000021000000}"/>
                  </a:ext>
                </a:extLst>
              </xdr:cNvPr>
              <xdr:cNvGrpSpPr/>
            </xdr:nvGrpSpPr>
            <xdr:grpSpPr>
              <a:xfrm>
                <a:off x="3580215" y="3342660"/>
                <a:ext cx="681120" cy="56880"/>
                <a:chOff x="3580215" y="3342660"/>
                <a:chExt cx="681120" cy="56880"/>
              </a:xfrm>
            </xdr:grpSpPr>
            <xdr:grpSp>
              <xdr:nvGrpSpPr>
                <xdr:cNvPr id="41" name="Group 13">
                  <a:extLst>
                    <a:ext uri="{FF2B5EF4-FFF2-40B4-BE49-F238E27FC236}">
                      <a16:creationId xmlns:a16="http://schemas.microsoft.com/office/drawing/2014/main" id="{00000000-0008-0000-0600-000029000000}"/>
                    </a:ext>
                  </a:extLst>
                </xdr:cNvPr>
                <xdr:cNvGrpSpPr/>
              </xdr:nvGrpSpPr>
              <xdr:grpSpPr>
                <a:xfrm>
                  <a:off x="3580215" y="3342660"/>
                  <a:ext cx="342720" cy="56880"/>
                  <a:chOff x="3580215" y="3342660"/>
                  <a:chExt cx="342720" cy="56880"/>
                </a:xfrm>
              </xdr:grpSpPr>
              <xdr:sp macro="" textlink="">
                <xdr:nvSpPr>
                  <xdr:cNvPr id="45" name="Rectangle 14">
                    <a:extLst>
                      <a:ext uri="{FF2B5EF4-FFF2-40B4-BE49-F238E27FC236}">
                        <a16:creationId xmlns:a16="http://schemas.microsoft.com/office/drawing/2014/main" id="{00000000-0008-0000-0600-00002D000000}"/>
                      </a:ext>
                    </a:extLst>
                  </xdr:cNvPr>
                  <xdr:cNvSpPr/>
                </xdr:nvSpPr>
                <xdr:spPr>
                  <a:xfrm>
                    <a:off x="3580215" y="3342660"/>
                    <a:ext cx="152280" cy="56880"/>
                  </a:xfrm>
                  <a:custGeom>
                    <a:avLst/>
                    <a:gdLst>
                      <a:gd name="f0" fmla="val 0"/>
                      <a:gd name="f1" fmla="val 21600"/>
                    </a:gdLst>
                    <a:ahLst/>
                    <a:cxnLst>
                      <a:cxn ang="3cd4">
                        <a:pos x="hc" y="t"/>
                      </a:cxn>
                      <a:cxn ang="0">
                        <a:pos x="r" y="vc"/>
                      </a:cxn>
                      <a:cxn ang="cd4">
                        <a:pos x="hc" y="b"/>
                      </a:cxn>
                      <a:cxn ang="cd2">
                        <a:pos x="l" y="vc"/>
                      </a:cxn>
                    </a:cxnLst>
                    <a:rect l="l" t="t" r="r" b="b"/>
                    <a:pathLst>
                      <a:path w="21600" h="21600">
                        <a:moveTo>
                          <a:pt x="f0" y="f0"/>
                        </a:moveTo>
                        <a:lnTo>
                          <a:pt x="f1" y="f0"/>
                        </a:lnTo>
                        <a:lnTo>
                          <a:pt x="f1" y="f1"/>
                        </a:lnTo>
                        <a:lnTo>
                          <a:pt x="f0" y="f1"/>
                        </a:lnTo>
                        <a:lnTo>
                          <a:pt x="f0" y="f0"/>
                        </a:lnTo>
                        <a:close/>
                      </a:path>
                    </a:pathLst>
                  </a:custGeom>
                  <a:blipFill>
                    <a:blip xmlns:r="http://schemas.openxmlformats.org/officeDocument/2006/relationships" r:embed="rId1"/>
                    <a:tile sx="100157" sy="100157" algn="tl"/>
                  </a:blipFill>
                  <a:ln>
                    <a:noFill/>
                    <a:prstDash val="solid"/>
                  </a:ln>
                </xdr:spPr>
                <xdr:txBody>
                  <a:bodyPr vert="horz" wrap="square" lIns="90000" tIns="45000" rIns="90000" bIns="45000" compatLnSpc="0">
                    <a:noAutofit/>
                  </a:bodyPr>
                  <a:lstStyle/>
                  <a:p>
                    <a:pPr lvl="0" rtl="0" hangingPunct="0">
                      <a:buNone/>
                      <a:tabLst/>
                    </a:pPr>
                    <a:endParaRPr lang="lt-LT" sz="1200" kern="1200">
                      <a:latin typeface="Times New Roman" pitchFamily="18"/>
                    </a:endParaRPr>
                  </a:p>
                </xdr:txBody>
              </xdr:sp>
              <xdr:sp macro="" textlink="">
                <xdr:nvSpPr>
                  <xdr:cNvPr id="46" name="Rectangle 15">
                    <a:extLst>
                      <a:ext uri="{FF2B5EF4-FFF2-40B4-BE49-F238E27FC236}">
                        <a16:creationId xmlns:a16="http://schemas.microsoft.com/office/drawing/2014/main" id="{00000000-0008-0000-0600-00002E000000}"/>
                      </a:ext>
                    </a:extLst>
                  </xdr:cNvPr>
                  <xdr:cNvSpPr/>
                </xdr:nvSpPr>
                <xdr:spPr>
                  <a:xfrm>
                    <a:off x="3733215" y="3342660"/>
                    <a:ext cx="189720" cy="56880"/>
                  </a:xfrm>
                  <a:custGeom>
                    <a:avLst/>
                    <a:gdLst>
                      <a:gd name="f0" fmla="val 0"/>
                      <a:gd name="f1" fmla="val 21600"/>
                    </a:gdLst>
                    <a:ahLst/>
                    <a:cxnLst>
                      <a:cxn ang="3cd4">
                        <a:pos x="hc" y="t"/>
                      </a:cxn>
                      <a:cxn ang="0">
                        <a:pos x="r" y="vc"/>
                      </a:cxn>
                      <a:cxn ang="cd4">
                        <a:pos x="hc" y="b"/>
                      </a:cxn>
                      <a:cxn ang="cd2">
                        <a:pos x="l" y="vc"/>
                      </a:cxn>
                    </a:cxnLst>
                    <a:rect l="l" t="t" r="r" b="b"/>
                    <a:pathLst>
                      <a:path w="21600" h="21600">
                        <a:moveTo>
                          <a:pt x="f0" y="f0"/>
                        </a:moveTo>
                        <a:lnTo>
                          <a:pt x="f1" y="f0"/>
                        </a:lnTo>
                        <a:lnTo>
                          <a:pt x="f1" y="f1"/>
                        </a:lnTo>
                        <a:lnTo>
                          <a:pt x="f0" y="f1"/>
                        </a:lnTo>
                        <a:lnTo>
                          <a:pt x="f0" y="f0"/>
                        </a:lnTo>
                        <a:close/>
                      </a:path>
                    </a:pathLst>
                  </a:custGeom>
                  <a:blipFill>
                    <a:blip xmlns:r="http://schemas.openxmlformats.org/officeDocument/2006/relationships" r:embed="rId2"/>
                    <a:tile sx="100157" sy="100157" algn="tl"/>
                  </a:blipFill>
                  <a:ln>
                    <a:noFill/>
                    <a:prstDash val="solid"/>
                  </a:ln>
                </xdr:spPr>
                <xdr:txBody>
                  <a:bodyPr vert="horz" wrap="square" lIns="90000" tIns="45000" rIns="90000" bIns="45000" compatLnSpc="0">
                    <a:noAutofit/>
                  </a:bodyPr>
                  <a:lstStyle/>
                  <a:p>
                    <a:pPr lvl="0" rtl="0" hangingPunct="0">
                      <a:buNone/>
                      <a:tabLst/>
                    </a:pPr>
                    <a:endParaRPr lang="lt-LT" sz="1200" kern="1200">
                      <a:latin typeface="Times New Roman" pitchFamily="18"/>
                    </a:endParaRPr>
                  </a:p>
                </xdr:txBody>
              </xdr:sp>
            </xdr:grpSp>
            <xdr:grpSp>
              <xdr:nvGrpSpPr>
                <xdr:cNvPr id="42" name="Group 16">
                  <a:extLst>
                    <a:ext uri="{FF2B5EF4-FFF2-40B4-BE49-F238E27FC236}">
                      <a16:creationId xmlns:a16="http://schemas.microsoft.com/office/drawing/2014/main" id="{00000000-0008-0000-0600-00002A000000}"/>
                    </a:ext>
                  </a:extLst>
                </xdr:cNvPr>
                <xdr:cNvGrpSpPr/>
              </xdr:nvGrpSpPr>
              <xdr:grpSpPr>
                <a:xfrm>
                  <a:off x="3918975" y="3342660"/>
                  <a:ext cx="342360" cy="56880"/>
                  <a:chOff x="3918975" y="3342660"/>
                  <a:chExt cx="342360" cy="56880"/>
                </a:xfrm>
              </xdr:grpSpPr>
              <xdr:sp macro="" textlink="">
                <xdr:nvSpPr>
                  <xdr:cNvPr id="43" name="Rectangle 17">
                    <a:extLst>
                      <a:ext uri="{FF2B5EF4-FFF2-40B4-BE49-F238E27FC236}">
                        <a16:creationId xmlns:a16="http://schemas.microsoft.com/office/drawing/2014/main" id="{00000000-0008-0000-0600-00002B000000}"/>
                      </a:ext>
                    </a:extLst>
                  </xdr:cNvPr>
                  <xdr:cNvSpPr/>
                </xdr:nvSpPr>
                <xdr:spPr>
                  <a:xfrm>
                    <a:off x="3918975" y="3342660"/>
                    <a:ext cx="152280" cy="56880"/>
                  </a:xfrm>
                  <a:custGeom>
                    <a:avLst/>
                    <a:gdLst>
                      <a:gd name="f0" fmla="val 0"/>
                      <a:gd name="f1" fmla="val 21600"/>
                    </a:gdLst>
                    <a:ahLst/>
                    <a:cxnLst>
                      <a:cxn ang="3cd4">
                        <a:pos x="hc" y="t"/>
                      </a:cxn>
                      <a:cxn ang="0">
                        <a:pos x="r" y="vc"/>
                      </a:cxn>
                      <a:cxn ang="cd4">
                        <a:pos x="hc" y="b"/>
                      </a:cxn>
                      <a:cxn ang="cd2">
                        <a:pos x="l" y="vc"/>
                      </a:cxn>
                    </a:cxnLst>
                    <a:rect l="l" t="t" r="r" b="b"/>
                    <a:pathLst>
                      <a:path w="21600" h="21600">
                        <a:moveTo>
                          <a:pt x="f0" y="f0"/>
                        </a:moveTo>
                        <a:lnTo>
                          <a:pt x="f1" y="f0"/>
                        </a:lnTo>
                        <a:lnTo>
                          <a:pt x="f1" y="f1"/>
                        </a:lnTo>
                        <a:lnTo>
                          <a:pt x="f0" y="f1"/>
                        </a:lnTo>
                        <a:lnTo>
                          <a:pt x="f0" y="f0"/>
                        </a:lnTo>
                        <a:close/>
                      </a:path>
                    </a:pathLst>
                  </a:custGeom>
                  <a:blipFill>
                    <a:blip xmlns:r="http://schemas.openxmlformats.org/officeDocument/2006/relationships" r:embed="rId1"/>
                    <a:tile sx="100157" sy="100157" algn="tl"/>
                  </a:blipFill>
                  <a:ln>
                    <a:noFill/>
                    <a:prstDash val="solid"/>
                  </a:ln>
                </xdr:spPr>
                <xdr:txBody>
                  <a:bodyPr vert="horz" wrap="square" lIns="90000" tIns="45000" rIns="90000" bIns="45000" compatLnSpc="0">
                    <a:noAutofit/>
                  </a:bodyPr>
                  <a:lstStyle/>
                  <a:p>
                    <a:pPr lvl="0" rtl="0" hangingPunct="0">
                      <a:buNone/>
                      <a:tabLst/>
                    </a:pPr>
                    <a:endParaRPr lang="lt-LT" sz="1200" kern="1200">
                      <a:latin typeface="Times New Roman" pitchFamily="18"/>
                    </a:endParaRPr>
                  </a:p>
                </xdr:txBody>
              </xdr:sp>
              <xdr:sp macro="" textlink="">
                <xdr:nvSpPr>
                  <xdr:cNvPr id="44" name="Rectangle 18">
                    <a:extLst>
                      <a:ext uri="{FF2B5EF4-FFF2-40B4-BE49-F238E27FC236}">
                        <a16:creationId xmlns:a16="http://schemas.microsoft.com/office/drawing/2014/main" id="{00000000-0008-0000-0600-00002C000000}"/>
                      </a:ext>
                    </a:extLst>
                  </xdr:cNvPr>
                  <xdr:cNvSpPr/>
                </xdr:nvSpPr>
                <xdr:spPr>
                  <a:xfrm>
                    <a:off x="4071975" y="3342660"/>
                    <a:ext cx="189360" cy="56880"/>
                  </a:xfrm>
                  <a:custGeom>
                    <a:avLst/>
                    <a:gdLst>
                      <a:gd name="f0" fmla="val 0"/>
                      <a:gd name="f1" fmla="val 21600"/>
                    </a:gdLst>
                    <a:ahLst/>
                    <a:cxnLst>
                      <a:cxn ang="3cd4">
                        <a:pos x="hc" y="t"/>
                      </a:cxn>
                      <a:cxn ang="0">
                        <a:pos x="r" y="vc"/>
                      </a:cxn>
                      <a:cxn ang="cd4">
                        <a:pos x="hc" y="b"/>
                      </a:cxn>
                      <a:cxn ang="cd2">
                        <a:pos x="l" y="vc"/>
                      </a:cxn>
                    </a:cxnLst>
                    <a:rect l="l" t="t" r="r" b="b"/>
                    <a:pathLst>
                      <a:path w="21600" h="21600">
                        <a:moveTo>
                          <a:pt x="f0" y="f0"/>
                        </a:moveTo>
                        <a:lnTo>
                          <a:pt x="f1" y="f0"/>
                        </a:lnTo>
                        <a:lnTo>
                          <a:pt x="f1" y="f1"/>
                        </a:lnTo>
                        <a:lnTo>
                          <a:pt x="f0" y="f1"/>
                        </a:lnTo>
                        <a:lnTo>
                          <a:pt x="f0" y="f0"/>
                        </a:lnTo>
                        <a:close/>
                      </a:path>
                    </a:pathLst>
                  </a:custGeom>
                  <a:blipFill>
                    <a:blip xmlns:r="http://schemas.openxmlformats.org/officeDocument/2006/relationships" r:embed="rId2"/>
                    <a:tile sx="100157" sy="100157" algn="tl"/>
                  </a:blipFill>
                  <a:ln>
                    <a:noFill/>
                    <a:prstDash val="solid"/>
                  </a:ln>
                </xdr:spPr>
                <xdr:txBody>
                  <a:bodyPr vert="horz" wrap="square" lIns="90000" tIns="45000" rIns="90000" bIns="45000" compatLnSpc="0">
                    <a:noAutofit/>
                  </a:bodyPr>
                  <a:lstStyle/>
                  <a:p>
                    <a:pPr lvl="0" rtl="0" hangingPunct="0">
                      <a:buNone/>
                      <a:tabLst/>
                    </a:pPr>
                    <a:endParaRPr lang="lt-LT" sz="1200" kern="1200">
                      <a:latin typeface="Times New Roman" pitchFamily="18"/>
                    </a:endParaRPr>
                  </a:p>
                </xdr:txBody>
              </xdr:sp>
            </xdr:grpSp>
          </xdr:grpSp>
          <xdr:grpSp>
            <xdr:nvGrpSpPr>
              <xdr:cNvPr id="34" name="Group 19">
                <a:extLst>
                  <a:ext uri="{FF2B5EF4-FFF2-40B4-BE49-F238E27FC236}">
                    <a16:creationId xmlns:a16="http://schemas.microsoft.com/office/drawing/2014/main" id="{00000000-0008-0000-0600-000022000000}"/>
                  </a:ext>
                </a:extLst>
              </xdr:cNvPr>
              <xdr:cNvGrpSpPr/>
            </xdr:nvGrpSpPr>
            <xdr:grpSpPr>
              <a:xfrm>
                <a:off x="2893695" y="3342660"/>
                <a:ext cx="676080" cy="56880"/>
                <a:chOff x="2893695" y="3342660"/>
                <a:chExt cx="676080" cy="56880"/>
              </a:xfrm>
            </xdr:grpSpPr>
            <xdr:grpSp>
              <xdr:nvGrpSpPr>
                <xdr:cNvPr id="35" name="Group 20">
                  <a:extLst>
                    <a:ext uri="{FF2B5EF4-FFF2-40B4-BE49-F238E27FC236}">
                      <a16:creationId xmlns:a16="http://schemas.microsoft.com/office/drawing/2014/main" id="{00000000-0008-0000-0600-000023000000}"/>
                    </a:ext>
                  </a:extLst>
                </xdr:cNvPr>
                <xdr:cNvGrpSpPr/>
              </xdr:nvGrpSpPr>
              <xdr:grpSpPr>
                <a:xfrm>
                  <a:off x="2893695" y="3342660"/>
                  <a:ext cx="339840" cy="56880"/>
                  <a:chOff x="2893695" y="3342660"/>
                  <a:chExt cx="339840" cy="56880"/>
                </a:xfrm>
              </xdr:grpSpPr>
              <xdr:sp macro="" textlink="">
                <xdr:nvSpPr>
                  <xdr:cNvPr id="39" name="Rectangle 21">
                    <a:extLst>
                      <a:ext uri="{FF2B5EF4-FFF2-40B4-BE49-F238E27FC236}">
                        <a16:creationId xmlns:a16="http://schemas.microsoft.com/office/drawing/2014/main" id="{00000000-0008-0000-0600-000027000000}"/>
                      </a:ext>
                    </a:extLst>
                  </xdr:cNvPr>
                  <xdr:cNvSpPr/>
                </xdr:nvSpPr>
                <xdr:spPr>
                  <a:xfrm>
                    <a:off x="2893695" y="3342660"/>
                    <a:ext cx="150840" cy="56880"/>
                  </a:xfrm>
                  <a:custGeom>
                    <a:avLst/>
                    <a:gdLst>
                      <a:gd name="f0" fmla="val 0"/>
                      <a:gd name="f1" fmla="val 21600"/>
                    </a:gdLst>
                    <a:ahLst/>
                    <a:cxnLst>
                      <a:cxn ang="3cd4">
                        <a:pos x="hc" y="t"/>
                      </a:cxn>
                      <a:cxn ang="0">
                        <a:pos x="r" y="vc"/>
                      </a:cxn>
                      <a:cxn ang="cd4">
                        <a:pos x="hc" y="b"/>
                      </a:cxn>
                      <a:cxn ang="cd2">
                        <a:pos x="l" y="vc"/>
                      </a:cxn>
                    </a:cxnLst>
                    <a:rect l="l" t="t" r="r" b="b"/>
                    <a:pathLst>
                      <a:path w="21600" h="21600">
                        <a:moveTo>
                          <a:pt x="f0" y="f0"/>
                        </a:moveTo>
                        <a:lnTo>
                          <a:pt x="f1" y="f0"/>
                        </a:lnTo>
                        <a:lnTo>
                          <a:pt x="f1" y="f1"/>
                        </a:lnTo>
                        <a:lnTo>
                          <a:pt x="f0" y="f1"/>
                        </a:lnTo>
                        <a:lnTo>
                          <a:pt x="f0" y="f0"/>
                        </a:lnTo>
                        <a:close/>
                      </a:path>
                    </a:pathLst>
                  </a:custGeom>
                  <a:blipFill>
                    <a:blip xmlns:r="http://schemas.openxmlformats.org/officeDocument/2006/relationships" r:embed="rId1"/>
                    <a:tile sx="100157" sy="100157" algn="tl"/>
                  </a:blipFill>
                  <a:ln>
                    <a:noFill/>
                    <a:prstDash val="solid"/>
                  </a:ln>
                </xdr:spPr>
                <xdr:txBody>
                  <a:bodyPr vert="horz" wrap="square" lIns="90000" tIns="45000" rIns="90000" bIns="45000" compatLnSpc="0">
                    <a:noAutofit/>
                  </a:bodyPr>
                  <a:lstStyle/>
                  <a:p>
                    <a:pPr lvl="0" rtl="0" hangingPunct="0">
                      <a:buNone/>
                      <a:tabLst/>
                    </a:pPr>
                    <a:endParaRPr lang="lt-LT" sz="1200" kern="1200">
                      <a:latin typeface="Times New Roman" pitchFamily="18"/>
                    </a:endParaRPr>
                  </a:p>
                </xdr:txBody>
              </xdr:sp>
              <xdr:sp macro="" textlink="">
                <xdr:nvSpPr>
                  <xdr:cNvPr id="40" name="Rectangle 22">
                    <a:extLst>
                      <a:ext uri="{FF2B5EF4-FFF2-40B4-BE49-F238E27FC236}">
                        <a16:creationId xmlns:a16="http://schemas.microsoft.com/office/drawing/2014/main" id="{00000000-0008-0000-0600-000028000000}"/>
                      </a:ext>
                    </a:extLst>
                  </xdr:cNvPr>
                  <xdr:cNvSpPr/>
                </xdr:nvSpPr>
                <xdr:spPr>
                  <a:xfrm>
                    <a:off x="3045975" y="3342660"/>
                    <a:ext cx="187560" cy="56880"/>
                  </a:xfrm>
                  <a:custGeom>
                    <a:avLst/>
                    <a:gdLst>
                      <a:gd name="f0" fmla="val 0"/>
                      <a:gd name="f1" fmla="val 21600"/>
                    </a:gdLst>
                    <a:ahLst/>
                    <a:cxnLst>
                      <a:cxn ang="3cd4">
                        <a:pos x="hc" y="t"/>
                      </a:cxn>
                      <a:cxn ang="0">
                        <a:pos x="r" y="vc"/>
                      </a:cxn>
                      <a:cxn ang="cd4">
                        <a:pos x="hc" y="b"/>
                      </a:cxn>
                      <a:cxn ang="cd2">
                        <a:pos x="l" y="vc"/>
                      </a:cxn>
                    </a:cxnLst>
                    <a:rect l="l" t="t" r="r" b="b"/>
                    <a:pathLst>
                      <a:path w="21600" h="21600">
                        <a:moveTo>
                          <a:pt x="f0" y="f0"/>
                        </a:moveTo>
                        <a:lnTo>
                          <a:pt x="f1" y="f0"/>
                        </a:lnTo>
                        <a:lnTo>
                          <a:pt x="f1" y="f1"/>
                        </a:lnTo>
                        <a:lnTo>
                          <a:pt x="f0" y="f1"/>
                        </a:lnTo>
                        <a:lnTo>
                          <a:pt x="f0" y="f0"/>
                        </a:lnTo>
                        <a:close/>
                      </a:path>
                    </a:pathLst>
                  </a:custGeom>
                  <a:blipFill>
                    <a:blip xmlns:r="http://schemas.openxmlformats.org/officeDocument/2006/relationships" r:embed="rId2"/>
                    <a:tile sx="100157" sy="100157" algn="tl"/>
                  </a:blipFill>
                  <a:ln>
                    <a:noFill/>
                    <a:prstDash val="solid"/>
                  </a:ln>
                </xdr:spPr>
                <xdr:txBody>
                  <a:bodyPr vert="horz" wrap="square" lIns="90000" tIns="45000" rIns="90000" bIns="45000" compatLnSpc="0">
                    <a:noAutofit/>
                  </a:bodyPr>
                  <a:lstStyle/>
                  <a:p>
                    <a:pPr lvl="0" rtl="0" hangingPunct="0">
                      <a:buNone/>
                      <a:tabLst/>
                    </a:pPr>
                    <a:endParaRPr lang="lt-LT" sz="1200" kern="1200">
                      <a:latin typeface="Times New Roman" pitchFamily="18"/>
                    </a:endParaRPr>
                  </a:p>
                </xdr:txBody>
              </xdr:sp>
            </xdr:grpSp>
            <xdr:grpSp>
              <xdr:nvGrpSpPr>
                <xdr:cNvPr id="36" name="Group 23">
                  <a:extLst>
                    <a:ext uri="{FF2B5EF4-FFF2-40B4-BE49-F238E27FC236}">
                      <a16:creationId xmlns:a16="http://schemas.microsoft.com/office/drawing/2014/main" id="{00000000-0008-0000-0600-000024000000}"/>
                    </a:ext>
                  </a:extLst>
                </xdr:cNvPr>
                <xdr:cNvGrpSpPr/>
              </xdr:nvGrpSpPr>
              <xdr:grpSpPr>
                <a:xfrm>
                  <a:off x="3229935" y="3342660"/>
                  <a:ext cx="339840" cy="56880"/>
                  <a:chOff x="3229935" y="3342660"/>
                  <a:chExt cx="339840" cy="56880"/>
                </a:xfrm>
              </xdr:grpSpPr>
              <xdr:sp macro="" textlink="">
                <xdr:nvSpPr>
                  <xdr:cNvPr id="37" name="Rectangle 24">
                    <a:extLst>
                      <a:ext uri="{FF2B5EF4-FFF2-40B4-BE49-F238E27FC236}">
                        <a16:creationId xmlns:a16="http://schemas.microsoft.com/office/drawing/2014/main" id="{00000000-0008-0000-0600-000025000000}"/>
                      </a:ext>
                    </a:extLst>
                  </xdr:cNvPr>
                  <xdr:cNvSpPr/>
                </xdr:nvSpPr>
                <xdr:spPr>
                  <a:xfrm>
                    <a:off x="3229935" y="3342660"/>
                    <a:ext cx="151200" cy="56880"/>
                  </a:xfrm>
                  <a:custGeom>
                    <a:avLst/>
                    <a:gdLst>
                      <a:gd name="f0" fmla="val 0"/>
                      <a:gd name="f1" fmla="val 21600"/>
                    </a:gdLst>
                    <a:ahLst/>
                    <a:cxnLst>
                      <a:cxn ang="3cd4">
                        <a:pos x="hc" y="t"/>
                      </a:cxn>
                      <a:cxn ang="0">
                        <a:pos x="r" y="vc"/>
                      </a:cxn>
                      <a:cxn ang="cd4">
                        <a:pos x="hc" y="b"/>
                      </a:cxn>
                      <a:cxn ang="cd2">
                        <a:pos x="l" y="vc"/>
                      </a:cxn>
                    </a:cxnLst>
                    <a:rect l="l" t="t" r="r" b="b"/>
                    <a:pathLst>
                      <a:path w="21600" h="21600">
                        <a:moveTo>
                          <a:pt x="f0" y="f0"/>
                        </a:moveTo>
                        <a:lnTo>
                          <a:pt x="f1" y="f0"/>
                        </a:lnTo>
                        <a:lnTo>
                          <a:pt x="f1" y="f1"/>
                        </a:lnTo>
                        <a:lnTo>
                          <a:pt x="f0" y="f1"/>
                        </a:lnTo>
                        <a:lnTo>
                          <a:pt x="f0" y="f0"/>
                        </a:lnTo>
                        <a:close/>
                      </a:path>
                    </a:pathLst>
                  </a:custGeom>
                  <a:blipFill>
                    <a:blip xmlns:r="http://schemas.openxmlformats.org/officeDocument/2006/relationships" r:embed="rId1"/>
                    <a:tile sx="100157" sy="100157" algn="tl"/>
                  </a:blipFill>
                  <a:ln>
                    <a:noFill/>
                    <a:prstDash val="solid"/>
                  </a:ln>
                </xdr:spPr>
                <xdr:txBody>
                  <a:bodyPr vert="horz" wrap="square" lIns="90000" tIns="45000" rIns="90000" bIns="45000" compatLnSpc="0">
                    <a:noAutofit/>
                  </a:bodyPr>
                  <a:lstStyle/>
                  <a:p>
                    <a:pPr lvl="0" rtl="0" hangingPunct="0">
                      <a:buNone/>
                      <a:tabLst/>
                    </a:pPr>
                    <a:endParaRPr lang="lt-LT" sz="1200" kern="1200">
                      <a:latin typeface="Times New Roman" pitchFamily="18"/>
                    </a:endParaRPr>
                  </a:p>
                </xdr:txBody>
              </xdr:sp>
              <xdr:sp macro="" textlink="">
                <xdr:nvSpPr>
                  <xdr:cNvPr id="38" name="Rectangle 25">
                    <a:extLst>
                      <a:ext uri="{FF2B5EF4-FFF2-40B4-BE49-F238E27FC236}">
                        <a16:creationId xmlns:a16="http://schemas.microsoft.com/office/drawing/2014/main" id="{00000000-0008-0000-0600-000026000000}"/>
                      </a:ext>
                    </a:extLst>
                  </xdr:cNvPr>
                  <xdr:cNvSpPr/>
                </xdr:nvSpPr>
                <xdr:spPr>
                  <a:xfrm>
                    <a:off x="3381855" y="3342660"/>
                    <a:ext cx="187920" cy="56880"/>
                  </a:xfrm>
                  <a:custGeom>
                    <a:avLst/>
                    <a:gdLst>
                      <a:gd name="f0" fmla="val 0"/>
                      <a:gd name="f1" fmla="val 21600"/>
                    </a:gdLst>
                    <a:ahLst/>
                    <a:cxnLst>
                      <a:cxn ang="3cd4">
                        <a:pos x="hc" y="t"/>
                      </a:cxn>
                      <a:cxn ang="0">
                        <a:pos x="r" y="vc"/>
                      </a:cxn>
                      <a:cxn ang="cd4">
                        <a:pos x="hc" y="b"/>
                      </a:cxn>
                      <a:cxn ang="cd2">
                        <a:pos x="l" y="vc"/>
                      </a:cxn>
                    </a:cxnLst>
                    <a:rect l="l" t="t" r="r" b="b"/>
                    <a:pathLst>
                      <a:path w="21600" h="21600">
                        <a:moveTo>
                          <a:pt x="f0" y="f0"/>
                        </a:moveTo>
                        <a:lnTo>
                          <a:pt x="f1" y="f0"/>
                        </a:lnTo>
                        <a:lnTo>
                          <a:pt x="f1" y="f1"/>
                        </a:lnTo>
                        <a:lnTo>
                          <a:pt x="f0" y="f1"/>
                        </a:lnTo>
                        <a:lnTo>
                          <a:pt x="f0" y="f0"/>
                        </a:lnTo>
                        <a:close/>
                      </a:path>
                    </a:pathLst>
                  </a:custGeom>
                  <a:blipFill>
                    <a:blip xmlns:r="http://schemas.openxmlformats.org/officeDocument/2006/relationships" r:embed="rId2"/>
                    <a:tile sx="100157" sy="100157" algn="tl"/>
                  </a:blipFill>
                  <a:ln>
                    <a:noFill/>
                    <a:prstDash val="solid"/>
                  </a:ln>
                </xdr:spPr>
                <xdr:txBody>
                  <a:bodyPr vert="horz" wrap="square" lIns="90000" tIns="45000" rIns="90000" bIns="45000" compatLnSpc="0">
                    <a:noAutofit/>
                  </a:bodyPr>
                  <a:lstStyle/>
                  <a:p>
                    <a:pPr lvl="0" rtl="0" hangingPunct="0">
                      <a:buNone/>
                      <a:tabLst/>
                    </a:pPr>
                    <a:endParaRPr lang="lt-LT" sz="1200" kern="1200">
                      <a:latin typeface="Times New Roman" pitchFamily="18"/>
                    </a:endParaRPr>
                  </a:p>
                </xdr:txBody>
              </xdr:sp>
            </xdr:grpSp>
          </xdr:grpSp>
        </xdr:grpSp>
        <xdr:grpSp>
          <xdr:nvGrpSpPr>
            <xdr:cNvPr id="12" name="Group 28">
              <a:extLst>
                <a:ext uri="{FF2B5EF4-FFF2-40B4-BE49-F238E27FC236}">
                  <a16:creationId xmlns:a16="http://schemas.microsoft.com/office/drawing/2014/main" id="{00000000-0008-0000-0600-00000C000000}"/>
                </a:ext>
              </a:extLst>
            </xdr:cNvPr>
            <xdr:cNvGrpSpPr/>
          </xdr:nvGrpSpPr>
          <xdr:grpSpPr>
            <a:xfrm>
              <a:off x="2643135" y="3617700"/>
              <a:ext cx="1292399" cy="27000"/>
              <a:chOff x="2643135" y="3617700"/>
              <a:chExt cx="1292399" cy="27000"/>
            </a:xfrm>
          </xdr:grpSpPr>
          <xdr:sp macro="" textlink="">
            <xdr:nvSpPr>
              <xdr:cNvPr id="31" name="Line 29">
                <a:extLst>
                  <a:ext uri="{FF2B5EF4-FFF2-40B4-BE49-F238E27FC236}">
                    <a16:creationId xmlns:a16="http://schemas.microsoft.com/office/drawing/2014/main" id="{00000000-0008-0000-0600-00001F000000}"/>
                  </a:ext>
                </a:extLst>
              </xdr:cNvPr>
              <xdr:cNvSpPr/>
            </xdr:nvSpPr>
            <xdr:spPr>
              <a:xfrm>
                <a:off x="2643135" y="3617700"/>
                <a:ext cx="74520" cy="27000"/>
              </a:xfrm>
              <a:prstGeom prst="line">
                <a:avLst/>
              </a:prstGeom>
              <a:noFill/>
              <a:ln w="3240">
                <a:solidFill>
                  <a:srgbClr val="3366FF"/>
                </a:solidFill>
                <a:prstDash val="solid"/>
                <a:miter/>
              </a:ln>
            </xdr:spPr>
            <xdr:txBody>
              <a:bodyPr vert="horz" wrap="square" lIns="90000" tIns="45000" rIns="90000" bIns="45000" anchor="ctr" anchorCtr="1" compatLnSpc="0">
                <a:noAutofit/>
              </a:bodyPr>
              <a:lstStyle/>
              <a:p>
                <a:pPr lvl="0" rtl="0" hangingPunct="0">
                  <a:buNone/>
                  <a:tabLst/>
                </a:pPr>
                <a:endParaRPr lang="lt-LT" sz="1200" kern="1200">
                  <a:latin typeface="Times New Roman" pitchFamily="18"/>
                </a:endParaRPr>
              </a:p>
            </xdr:txBody>
          </xdr:sp>
          <xdr:sp macro="" textlink="">
            <xdr:nvSpPr>
              <xdr:cNvPr id="32" name="Line 30">
                <a:extLst>
                  <a:ext uri="{FF2B5EF4-FFF2-40B4-BE49-F238E27FC236}">
                    <a16:creationId xmlns:a16="http://schemas.microsoft.com/office/drawing/2014/main" id="{00000000-0008-0000-0600-000020000000}"/>
                  </a:ext>
                </a:extLst>
              </xdr:cNvPr>
              <xdr:cNvSpPr/>
            </xdr:nvSpPr>
            <xdr:spPr>
              <a:xfrm>
                <a:off x="2718374" y="3644700"/>
                <a:ext cx="1217160" cy="0"/>
              </a:xfrm>
              <a:prstGeom prst="line">
                <a:avLst/>
              </a:prstGeom>
              <a:noFill/>
              <a:ln w="3240">
                <a:solidFill>
                  <a:srgbClr val="3366FF"/>
                </a:solidFill>
                <a:prstDash val="solid"/>
                <a:miter/>
              </a:ln>
            </xdr:spPr>
            <xdr:txBody>
              <a:bodyPr vert="horz" wrap="square" lIns="90000" tIns="45000" rIns="90000" bIns="45000" anchor="ctr" anchorCtr="1" compatLnSpc="0">
                <a:noAutofit/>
              </a:bodyPr>
              <a:lstStyle/>
              <a:p>
                <a:pPr lvl="0" rtl="0" hangingPunct="0">
                  <a:buNone/>
                  <a:tabLst/>
                </a:pPr>
                <a:endParaRPr lang="lt-LT" sz="1200" kern="1200">
                  <a:latin typeface="Times New Roman" pitchFamily="18"/>
                </a:endParaRPr>
              </a:p>
            </xdr:txBody>
          </xdr:sp>
        </xdr:grpSp>
        <xdr:grpSp>
          <xdr:nvGrpSpPr>
            <xdr:cNvPr id="13" name="Group 31">
              <a:extLst>
                <a:ext uri="{FF2B5EF4-FFF2-40B4-BE49-F238E27FC236}">
                  <a16:creationId xmlns:a16="http://schemas.microsoft.com/office/drawing/2014/main" id="{00000000-0008-0000-0600-00000D000000}"/>
                </a:ext>
              </a:extLst>
            </xdr:cNvPr>
            <xdr:cNvGrpSpPr/>
          </xdr:nvGrpSpPr>
          <xdr:grpSpPr>
            <a:xfrm>
              <a:off x="1227615" y="3344820"/>
              <a:ext cx="1367640" cy="59760"/>
              <a:chOff x="1227615" y="3344820"/>
              <a:chExt cx="1367640" cy="59760"/>
            </a:xfrm>
          </xdr:grpSpPr>
          <xdr:grpSp>
            <xdr:nvGrpSpPr>
              <xdr:cNvPr id="17" name="Group 32">
                <a:extLst>
                  <a:ext uri="{FF2B5EF4-FFF2-40B4-BE49-F238E27FC236}">
                    <a16:creationId xmlns:a16="http://schemas.microsoft.com/office/drawing/2014/main" id="{00000000-0008-0000-0600-000011000000}"/>
                  </a:ext>
                </a:extLst>
              </xdr:cNvPr>
              <xdr:cNvGrpSpPr/>
            </xdr:nvGrpSpPr>
            <xdr:grpSpPr>
              <a:xfrm>
                <a:off x="1914135" y="3344820"/>
                <a:ext cx="681120" cy="59760"/>
                <a:chOff x="1914135" y="3344820"/>
                <a:chExt cx="681120" cy="59760"/>
              </a:xfrm>
            </xdr:grpSpPr>
            <xdr:grpSp>
              <xdr:nvGrpSpPr>
                <xdr:cNvPr id="25" name="Group 33">
                  <a:extLst>
                    <a:ext uri="{FF2B5EF4-FFF2-40B4-BE49-F238E27FC236}">
                      <a16:creationId xmlns:a16="http://schemas.microsoft.com/office/drawing/2014/main" id="{00000000-0008-0000-0600-000019000000}"/>
                    </a:ext>
                  </a:extLst>
                </xdr:cNvPr>
                <xdr:cNvGrpSpPr/>
              </xdr:nvGrpSpPr>
              <xdr:grpSpPr>
                <a:xfrm>
                  <a:off x="1914135" y="3344820"/>
                  <a:ext cx="342720" cy="59760"/>
                  <a:chOff x="1914135" y="3344820"/>
                  <a:chExt cx="342720" cy="59760"/>
                </a:xfrm>
              </xdr:grpSpPr>
              <xdr:sp macro="" textlink="">
                <xdr:nvSpPr>
                  <xdr:cNvPr id="29" name="Rectangle 34">
                    <a:extLst>
                      <a:ext uri="{FF2B5EF4-FFF2-40B4-BE49-F238E27FC236}">
                        <a16:creationId xmlns:a16="http://schemas.microsoft.com/office/drawing/2014/main" id="{00000000-0008-0000-0600-00001D000000}"/>
                      </a:ext>
                    </a:extLst>
                  </xdr:cNvPr>
                  <xdr:cNvSpPr/>
                </xdr:nvSpPr>
                <xdr:spPr>
                  <a:xfrm>
                    <a:off x="1914135" y="3344820"/>
                    <a:ext cx="152280" cy="59760"/>
                  </a:xfrm>
                  <a:custGeom>
                    <a:avLst/>
                    <a:gdLst>
                      <a:gd name="f0" fmla="val 0"/>
                      <a:gd name="f1" fmla="val 21600"/>
                    </a:gdLst>
                    <a:ahLst/>
                    <a:cxnLst>
                      <a:cxn ang="3cd4">
                        <a:pos x="hc" y="t"/>
                      </a:cxn>
                      <a:cxn ang="0">
                        <a:pos x="r" y="vc"/>
                      </a:cxn>
                      <a:cxn ang="cd4">
                        <a:pos x="hc" y="b"/>
                      </a:cxn>
                      <a:cxn ang="cd2">
                        <a:pos x="l" y="vc"/>
                      </a:cxn>
                    </a:cxnLst>
                    <a:rect l="l" t="t" r="r" b="b"/>
                    <a:pathLst>
                      <a:path w="21600" h="21600">
                        <a:moveTo>
                          <a:pt x="f0" y="f0"/>
                        </a:moveTo>
                        <a:lnTo>
                          <a:pt x="f1" y="f0"/>
                        </a:lnTo>
                        <a:lnTo>
                          <a:pt x="f1" y="f1"/>
                        </a:lnTo>
                        <a:lnTo>
                          <a:pt x="f0" y="f1"/>
                        </a:lnTo>
                        <a:lnTo>
                          <a:pt x="f0" y="f0"/>
                        </a:lnTo>
                        <a:close/>
                      </a:path>
                    </a:pathLst>
                  </a:custGeom>
                  <a:blipFill>
                    <a:blip xmlns:r="http://schemas.openxmlformats.org/officeDocument/2006/relationships" r:embed="rId1"/>
                    <a:tile sx="100157" sy="100157" algn="tl"/>
                  </a:blipFill>
                  <a:ln>
                    <a:noFill/>
                    <a:prstDash val="solid"/>
                  </a:ln>
                </xdr:spPr>
                <xdr:txBody>
                  <a:bodyPr vert="horz" wrap="square" lIns="90000" tIns="45000" rIns="90000" bIns="45000" compatLnSpc="0">
                    <a:noAutofit/>
                  </a:bodyPr>
                  <a:lstStyle/>
                  <a:p>
                    <a:pPr lvl="0" rtl="0" hangingPunct="0">
                      <a:buNone/>
                      <a:tabLst/>
                    </a:pPr>
                    <a:endParaRPr lang="lt-LT" sz="1200" kern="1200">
                      <a:latin typeface="Times New Roman" pitchFamily="18"/>
                    </a:endParaRPr>
                  </a:p>
                </xdr:txBody>
              </xdr:sp>
              <xdr:sp macro="" textlink="">
                <xdr:nvSpPr>
                  <xdr:cNvPr id="30" name="Rectangle 35">
                    <a:extLst>
                      <a:ext uri="{FF2B5EF4-FFF2-40B4-BE49-F238E27FC236}">
                        <a16:creationId xmlns:a16="http://schemas.microsoft.com/office/drawing/2014/main" id="{00000000-0008-0000-0600-00001E000000}"/>
                      </a:ext>
                    </a:extLst>
                  </xdr:cNvPr>
                  <xdr:cNvSpPr/>
                </xdr:nvSpPr>
                <xdr:spPr>
                  <a:xfrm>
                    <a:off x="2067495" y="3344820"/>
                    <a:ext cx="189360" cy="59760"/>
                  </a:xfrm>
                  <a:custGeom>
                    <a:avLst/>
                    <a:gdLst>
                      <a:gd name="f0" fmla="val 0"/>
                      <a:gd name="f1" fmla="val 21600"/>
                    </a:gdLst>
                    <a:ahLst/>
                    <a:cxnLst>
                      <a:cxn ang="3cd4">
                        <a:pos x="hc" y="t"/>
                      </a:cxn>
                      <a:cxn ang="0">
                        <a:pos x="r" y="vc"/>
                      </a:cxn>
                      <a:cxn ang="cd4">
                        <a:pos x="hc" y="b"/>
                      </a:cxn>
                      <a:cxn ang="cd2">
                        <a:pos x="l" y="vc"/>
                      </a:cxn>
                    </a:cxnLst>
                    <a:rect l="l" t="t" r="r" b="b"/>
                    <a:pathLst>
                      <a:path w="21600" h="21600">
                        <a:moveTo>
                          <a:pt x="f0" y="f0"/>
                        </a:moveTo>
                        <a:lnTo>
                          <a:pt x="f1" y="f0"/>
                        </a:lnTo>
                        <a:lnTo>
                          <a:pt x="f1" y="f1"/>
                        </a:lnTo>
                        <a:lnTo>
                          <a:pt x="f0" y="f1"/>
                        </a:lnTo>
                        <a:lnTo>
                          <a:pt x="f0" y="f0"/>
                        </a:lnTo>
                        <a:close/>
                      </a:path>
                    </a:pathLst>
                  </a:custGeom>
                  <a:blipFill>
                    <a:blip xmlns:r="http://schemas.openxmlformats.org/officeDocument/2006/relationships" r:embed="rId2"/>
                    <a:tile sx="100157" sy="100157" algn="tl"/>
                  </a:blipFill>
                  <a:ln>
                    <a:noFill/>
                    <a:prstDash val="solid"/>
                  </a:ln>
                </xdr:spPr>
                <xdr:txBody>
                  <a:bodyPr vert="horz" wrap="square" lIns="90000" tIns="45000" rIns="90000" bIns="45000" compatLnSpc="0">
                    <a:noAutofit/>
                  </a:bodyPr>
                  <a:lstStyle/>
                  <a:p>
                    <a:pPr lvl="0" rtl="0" hangingPunct="0">
                      <a:buNone/>
                      <a:tabLst/>
                    </a:pPr>
                    <a:endParaRPr lang="lt-LT" sz="1200" kern="1200">
                      <a:latin typeface="Times New Roman" pitchFamily="18"/>
                    </a:endParaRPr>
                  </a:p>
                </xdr:txBody>
              </xdr:sp>
            </xdr:grpSp>
            <xdr:grpSp>
              <xdr:nvGrpSpPr>
                <xdr:cNvPr id="26" name="Group 36">
                  <a:extLst>
                    <a:ext uri="{FF2B5EF4-FFF2-40B4-BE49-F238E27FC236}">
                      <a16:creationId xmlns:a16="http://schemas.microsoft.com/office/drawing/2014/main" id="{00000000-0008-0000-0600-00001A000000}"/>
                    </a:ext>
                  </a:extLst>
                </xdr:cNvPr>
                <xdr:cNvGrpSpPr/>
              </xdr:nvGrpSpPr>
              <xdr:grpSpPr>
                <a:xfrm>
                  <a:off x="2252894" y="3344820"/>
                  <a:ext cx="342361" cy="59760"/>
                  <a:chOff x="2252894" y="3344820"/>
                  <a:chExt cx="342361" cy="59760"/>
                </a:xfrm>
              </xdr:grpSpPr>
              <xdr:sp macro="" textlink="">
                <xdr:nvSpPr>
                  <xdr:cNvPr id="27" name="Rectangle 37">
                    <a:extLst>
                      <a:ext uri="{FF2B5EF4-FFF2-40B4-BE49-F238E27FC236}">
                        <a16:creationId xmlns:a16="http://schemas.microsoft.com/office/drawing/2014/main" id="{00000000-0008-0000-0600-00001B000000}"/>
                      </a:ext>
                    </a:extLst>
                  </xdr:cNvPr>
                  <xdr:cNvSpPr/>
                </xdr:nvSpPr>
                <xdr:spPr>
                  <a:xfrm>
                    <a:off x="2252894" y="3344820"/>
                    <a:ext cx="152280" cy="59760"/>
                  </a:xfrm>
                  <a:custGeom>
                    <a:avLst/>
                    <a:gdLst>
                      <a:gd name="f0" fmla="val 0"/>
                      <a:gd name="f1" fmla="val 21600"/>
                    </a:gdLst>
                    <a:ahLst/>
                    <a:cxnLst>
                      <a:cxn ang="3cd4">
                        <a:pos x="hc" y="t"/>
                      </a:cxn>
                      <a:cxn ang="0">
                        <a:pos x="r" y="vc"/>
                      </a:cxn>
                      <a:cxn ang="cd4">
                        <a:pos x="hc" y="b"/>
                      </a:cxn>
                      <a:cxn ang="cd2">
                        <a:pos x="l" y="vc"/>
                      </a:cxn>
                    </a:cxnLst>
                    <a:rect l="l" t="t" r="r" b="b"/>
                    <a:pathLst>
                      <a:path w="21600" h="21600">
                        <a:moveTo>
                          <a:pt x="f0" y="f0"/>
                        </a:moveTo>
                        <a:lnTo>
                          <a:pt x="f1" y="f0"/>
                        </a:lnTo>
                        <a:lnTo>
                          <a:pt x="f1" y="f1"/>
                        </a:lnTo>
                        <a:lnTo>
                          <a:pt x="f0" y="f1"/>
                        </a:lnTo>
                        <a:lnTo>
                          <a:pt x="f0" y="f0"/>
                        </a:lnTo>
                        <a:close/>
                      </a:path>
                    </a:pathLst>
                  </a:custGeom>
                  <a:blipFill>
                    <a:blip xmlns:r="http://schemas.openxmlformats.org/officeDocument/2006/relationships" r:embed="rId1"/>
                    <a:tile sx="100157" sy="100157" algn="tl"/>
                  </a:blipFill>
                  <a:ln>
                    <a:noFill/>
                    <a:prstDash val="solid"/>
                  </a:ln>
                </xdr:spPr>
                <xdr:txBody>
                  <a:bodyPr vert="horz" wrap="square" lIns="90000" tIns="45000" rIns="90000" bIns="45000" compatLnSpc="0">
                    <a:noAutofit/>
                  </a:bodyPr>
                  <a:lstStyle/>
                  <a:p>
                    <a:pPr lvl="0" rtl="0" hangingPunct="0">
                      <a:buNone/>
                      <a:tabLst/>
                    </a:pPr>
                    <a:endParaRPr lang="lt-LT" sz="1200" kern="1200">
                      <a:latin typeface="Times New Roman" pitchFamily="18"/>
                    </a:endParaRPr>
                  </a:p>
                </xdr:txBody>
              </xdr:sp>
              <xdr:sp macro="" textlink="">
                <xdr:nvSpPr>
                  <xdr:cNvPr id="28" name="Rectangle 38">
                    <a:extLst>
                      <a:ext uri="{FF2B5EF4-FFF2-40B4-BE49-F238E27FC236}">
                        <a16:creationId xmlns:a16="http://schemas.microsoft.com/office/drawing/2014/main" id="{00000000-0008-0000-0600-00001C000000}"/>
                      </a:ext>
                    </a:extLst>
                  </xdr:cNvPr>
                  <xdr:cNvSpPr/>
                </xdr:nvSpPr>
                <xdr:spPr>
                  <a:xfrm>
                    <a:off x="2405895" y="3344820"/>
                    <a:ext cx="189360" cy="59760"/>
                  </a:xfrm>
                  <a:custGeom>
                    <a:avLst/>
                    <a:gdLst>
                      <a:gd name="f0" fmla="val 0"/>
                      <a:gd name="f1" fmla="val 21600"/>
                    </a:gdLst>
                    <a:ahLst/>
                    <a:cxnLst>
                      <a:cxn ang="3cd4">
                        <a:pos x="hc" y="t"/>
                      </a:cxn>
                      <a:cxn ang="0">
                        <a:pos x="r" y="vc"/>
                      </a:cxn>
                      <a:cxn ang="cd4">
                        <a:pos x="hc" y="b"/>
                      </a:cxn>
                      <a:cxn ang="cd2">
                        <a:pos x="l" y="vc"/>
                      </a:cxn>
                    </a:cxnLst>
                    <a:rect l="l" t="t" r="r" b="b"/>
                    <a:pathLst>
                      <a:path w="21600" h="21600">
                        <a:moveTo>
                          <a:pt x="f0" y="f0"/>
                        </a:moveTo>
                        <a:lnTo>
                          <a:pt x="f1" y="f0"/>
                        </a:lnTo>
                        <a:lnTo>
                          <a:pt x="f1" y="f1"/>
                        </a:lnTo>
                        <a:lnTo>
                          <a:pt x="f0" y="f1"/>
                        </a:lnTo>
                        <a:lnTo>
                          <a:pt x="f0" y="f0"/>
                        </a:lnTo>
                        <a:close/>
                      </a:path>
                    </a:pathLst>
                  </a:custGeom>
                  <a:blipFill>
                    <a:blip xmlns:r="http://schemas.openxmlformats.org/officeDocument/2006/relationships" r:embed="rId2"/>
                    <a:tile sx="100157" sy="100157" algn="tl"/>
                  </a:blipFill>
                  <a:ln>
                    <a:noFill/>
                    <a:prstDash val="solid"/>
                  </a:ln>
                </xdr:spPr>
                <xdr:txBody>
                  <a:bodyPr vert="horz" wrap="square" lIns="90000" tIns="45000" rIns="90000" bIns="45000" compatLnSpc="0">
                    <a:noAutofit/>
                  </a:bodyPr>
                  <a:lstStyle/>
                  <a:p>
                    <a:pPr lvl="0" rtl="0" hangingPunct="0">
                      <a:buNone/>
                      <a:tabLst/>
                    </a:pPr>
                    <a:endParaRPr lang="lt-LT" sz="1200" kern="1200">
                      <a:latin typeface="Times New Roman" pitchFamily="18"/>
                    </a:endParaRPr>
                  </a:p>
                </xdr:txBody>
              </xdr:sp>
            </xdr:grpSp>
          </xdr:grpSp>
          <xdr:grpSp>
            <xdr:nvGrpSpPr>
              <xdr:cNvPr id="18" name="Group 39">
                <a:extLst>
                  <a:ext uri="{FF2B5EF4-FFF2-40B4-BE49-F238E27FC236}">
                    <a16:creationId xmlns:a16="http://schemas.microsoft.com/office/drawing/2014/main" id="{00000000-0008-0000-0600-000012000000}"/>
                  </a:ext>
                </a:extLst>
              </xdr:cNvPr>
              <xdr:cNvGrpSpPr/>
            </xdr:nvGrpSpPr>
            <xdr:grpSpPr>
              <a:xfrm>
                <a:off x="1227615" y="3344820"/>
                <a:ext cx="676080" cy="59760"/>
                <a:chOff x="1227615" y="3344820"/>
                <a:chExt cx="676080" cy="59760"/>
              </a:xfrm>
            </xdr:grpSpPr>
            <xdr:grpSp>
              <xdr:nvGrpSpPr>
                <xdr:cNvPr id="19" name="Group 40">
                  <a:extLst>
                    <a:ext uri="{FF2B5EF4-FFF2-40B4-BE49-F238E27FC236}">
                      <a16:creationId xmlns:a16="http://schemas.microsoft.com/office/drawing/2014/main" id="{00000000-0008-0000-0600-000013000000}"/>
                    </a:ext>
                  </a:extLst>
                </xdr:cNvPr>
                <xdr:cNvGrpSpPr/>
              </xdr:nvGrpSpPr>
              <xdr:grpSpPr>
                <a:xfrm>
                  <a:off x="1227615" y="3344820"/>
                  <a:ext cx="339840" cy="59760"/>
                  <a:chOff x="1227615" y="3344820"/>
                  <a:chExt cx="339840" cy="59760"/>
                </a:xfrm>
              </xdr:grpSpPr>
              <xdr:sp macro="" textlink="">
                <xdr:nvSpPr>
                  <xdr:cNvPr id="23" name="Rectangle 41">
                    <a:extLst>
                      <a:ext uri="{FF2B5EF4-FFF2-40B4-BE49-F238E27FC236}">
                        <a16:creationId xmlns:a16="http://schemas.microsoft.com/office/drawing/2014/main" id="{00000000-0008-0000-0600-000017000000}"/>
                      </a:ext>
                    </a:extLst>
                  </xdr:cNvPr>
                  <xdr:cNvSpPr/>
                </xdr:nvSpPr>
                <xdr:spPr>
                  <a:xfrm>
                    <a:off x="1227615" y="3344820"/>
                    <a:ext cx="150840" cy="59760"/>
                  </a:xfrm>
                  <a:custGeom>
                    <a:avLst/>
                    <a:gdLst>
                      <a:gd name="f0" fmla="val 0"/>
                      <a:gd name="f1" fmla="val 21600"/>
                    </a:gdLst>
                    <a:ahLst/>
                    <a:cxnLst>
                      <a:cxn ang="3cd4">
                        <a:pos x="hc" y="t"/>
                      </a:cxn>
                      <a:cxn ang="0">
                        <a:pos x="r" y="vc"/>
                      </a:cxn>
                      <a:cxn ang="cd4">
                        <a:pos x="hc" y="b"/>
                      </a:cxn>
                      <a:cxn ang="cd2">
                        <a:pos x="l" y="vc"/>
                      </a:cxn>
                    </a:cxnLst>
                    <a:rect l="l" t="t" r="r" b="b"/>
                    <a:pathLst>
                      <a:path w="21600" h="21600">
                        <a:moveTo>
                          <a:pt x="f0" y="f0"/>
                        </a:moveTo>
                        <a:lnTo>
                          <a:pt x="f1" y="f0"/>
                        </a:lnTo>
                        <a:lnTo>
                          <a:pt x="f1" y="f1"/>
                        </a:lnTo>
                        <a:lnTo>
                          <a:pt x="f0" y="f1"/>
                        </a:lnTo>
                        <a:lnTo>
                          <a:pt x="f0" y="f0"/>
                        </a:lnTo>
                        <a:close/>
                      </a:path>
                    </a:pathLst>
                  </a:custGeom>
                  <a:blipFill>
                    <a:blip xmlns:r="http://schemas.openxmlformats.org/officeDocument/2006/relationships" r:embed="rId1"/>
                    <a:tile sx="100157" sy="100157" algn="tl"/>
                  </a:blipFill>
                  <a:ln>
                    <a:noFill/>
                    <a:prstDash val="solid"/>
                  </a:ln>
                </xdr:spPr>
                <xdr:txBody>
                  <a:bodyPr vert="horz" wrap="square" lIns="90000" tIns="45000" rIns="90000" bIns="45000" compatLnSpc="0">
                    <a:noAutofit/>
                  </a:bodyPr>
                  <a:lstStyle/>
                  <a:p>
                    <a:pPr lvl="0" rtl="0" hangingPunct="0">
                      <a:buNone/>
                      <a:tabLst/>
                    </a:pPr>
                    <a:endParaRPr lang="lt-LT" sz="1200" kern="1200">
                      <a:latin typeface="Times New Roman" pitchFamily="18"/>
                    </a:endParaRPr>
                  </a:p>
                </xdr:txBody>
              </xdr:sp>
              <xdr:sp macro="" textlink="">
                <xdr:nvSpPr>
                  <xdr:cNvPr id="24" name="Rectangle 42">
                    <a:extLst>
                      <a:ext uri="{FF2B5EF4-FFF2-40B4-BE49-F238E27FC236}">
                        <a16:creationId xmlns:a16="http://schemas.microsoft.com/office/drawing/2014/main" id="{00000000-0008-0000-0600-000018000000}"/>
                      </a:ext>
                    </a:extLst>
                  </xdr:cNvPr>
                  <xdr:cNvSpPr/>
                </xdr:nvSpPr>
                <xdr:spPr>
                  <a:xfrm>
                    <a:off x="1379895" y="3344820"/>
                    <a:ext cx="187560" cy="59760"/>
                  </a:xfrm>
                  <a:custGeom>
                    <a:avLst/>
                    <a:gdLst>
                      <a:gd name="f0" fmla="val 0"/>
                      <a:gd name="f1" fmla="val 21600"/>
                    </a:gdLst>
                    <a:ahLst/>
                    <a:cxnLst>
                      <a:cxn ang="3cd4">
                        <a:pos x="hc" y="t"/>
                      </a:cxn>
                      <a:cxn ang="0">
                        <a:pos x="r" y="vc"/>
                      </a:cxn>
                      <a:cxn ang="cd4">
                        <a:pos x="hc" y="b"/>
                      </a:cxn>
                      <a:cxn ang="cd2">
                        <a:pos x="l" y="vc"/>
                      </a:cxn>
                    </a:cxnLst>
                    <a:rect l="l" t="t" r="r" b="b"/>
                    <a:pathLst>
                      <a:path w="21600" h="21600">
                        <a:moveTo>
                          <a:pt x="f0" y="f0"/>
                        </a:moveTo>
                        <a:lnTo>
                          <a:pt x="f1" y="f0"/>
                        </a:lnTo>
                        <a:lnTo>
                          <a:pt x="f1" y="f1"/>
                        </a:lnTo>
                        <a:lnTo>
                          <a:pt x="f0" y="f1"/>
                        </a:lnTo>
                        <a:lnTo>
                          <a:pt x="f0" y="f0"/>
                        </a:lnTo>
                        <a:close/>
                      </a:path>
                    </a:pathLst>
                  </a:custGeom>
                  <a:blipFill>
                    <a:blip xmlns:r="http://schemas.openxmlformats.org/officeDocument/2006/relationships" r:embed="rId2"/>
                    <a:tile sx="100157" sy="100157" algn="tl"/>
                  </a:blipFill>
                  <a:ln>
                    <a:noFill/>
                    <a:prstDash val="solid"/>
                  </a:ln>
                </xdr:spPr>
                <xdr:txBody>
                  <a:bodyPr vert="horz" wrap="square" lIns="90000" tIns="45000" rIns="90000" bIns="45000" compatLnSpc="0">
                    <a:noAutofit/>
                  </a:bodyPr>
                  <a:lstStyle/>
                  <a:p>
                    <a:pPr lvl="0" rtl="0" hangingPunct="0">
                      <a:buNone/>
                      <a:tabLst/>
                    </a:pPr>
                    <a:endParaRPr lang="lt-LT" sz="1200" kern="1200">
                      <a:latin typeface="Times New Roman" pitchFamily="18"/>
                    </a:endParaRPr>
                  </a:p>
                </xdr:txBody>
              </xdr:sp>
            </xdr:grpSp>
            <xdr:grpSp>
              <xdr:nvGrpSpPr>
                <xdr:cNvPr id="20" name="Group 43">
                  <a:extLst>
                    <a:ext uri="{FF2B5EF4-FFF2-40B4-BE49-F238E27FC236}">
                      <a16:creationId xmlns:a16="http://schemas.microsoft.com/office/drawing/2014/main" id="{00000000-0008-0000-0600-000014000000}"/>
                    </a:ext>
                  </a:extLst>
                </xdr:cNvPr>
                <xdr:cNvGrpSpPr/>
              </xdr:nvGrpSpPr>
              <xdr:grpSpPr>
                <a:xfrm>
                  <a:off x="1563855" y="3344820"/>
                  <a:ext cx="339840" cy="59760"/>
                  <a:chOff x="1563855" y="3344820"/>
                  <a:chExt cx="339840" cy="59760"/>
                </a:xfrm>
              </xdr:grpSpPr>
              <xdr:sp macro="" textlink="">
                <xdr:nvSpPr>
                  <xdr:cNvPr id="21" name="Rectangle 44">
                    <a:extLst>
                      <a:ext uri="{FF2B5EF4-FFF2-40B4-BE49-F238E27FC236}">
                        <a16:creationId xmlns:a16="http://schemas.microsoft.com/office/drawing/2014/main" id="{00000000-0008-0000-0600-000015000000}"/>
                      </a:ext>
                    </a:extLst>
                  </xdr:cNvPr>
                  <xdr:cNvSpPr/>
                </xdr:nvSpPr>
                <xdr:spPr>
                  <a:xfrm>
                    <a:off x="1563855" y="3344820"/>
                    <a:ext cx="151200" cy="59760"/>
                  </a:xfrm>
                  <a:custGeom>
                    <a:avLst/>
                    <a:gdLst>
                      <a:gd name="f0" fmla="val 0"/>
                      <a:gd name="f1" fmla="val 21600"/>
                    </a:gdLst>
                    <a:ahLst/>
                    <a:cxnLst>
                      <a:cxn ang="3cd4">
                        <a:pos x="hc" y="t"/>
                      </a:cxn>
                      <a:cxn ang="0">
                        <a:pos x="r" y="vc"/>
                      </a:cxn>
                      <a:cxn ang="cd4">
                        <a:pos x="hc" y="b"/>
                      </a:cxn>
                      <a:cxn ang="cd2">
                        <a:pos x="l" y="vc"/>
                      </a:cxn>
                    </a:cxnLst>
                    <a:rect l="l" t="t" r="r" b="b"/>
                    <a:pathLst>
                      <a:path w="21600" h="21600">
                        <a:moveTo>
                          <a:pt x="f0" y="f0"/>
                        </a:moveTo>
                        <a:lnTo>
                          <a:pt x="f1" y="f0"/>
                        </a:lnTo>
                        <a:lnTo>
                          <a:pt x="f1" y="f1"/>
                        </a:lnTo>
                        <a:lnTo>
                          <a:pt x="f0" y="f1"/>
                        </a:lnTo>
                        <a:lnTo>
                          <a:pt x="f0" y="f0"/>
                        </a:lnTo>
                        <a:close/>
                      </a:path>
                    </a:pathLst>
                  </a:custGeom>
                  <a:blipFill>
                    <a:blip xmlns:r="http://schemas.openxmlformats.org/officeDocument/2006/relationships" r:embed="rId1"/>
                    <a:tile sx="100157" sy="100157" algn="tl"/>
                  </a:blipFill>
                  <a:ln>
                    <a:noFill/>
                    <a:prstDash val="solid"/>
                  </a:ln>
                </xdr:spPr>
                <xdr:txBody>
                  <a:bodyPr vert="horz" wrap="square" lIns="90000" tIns="45000" rIns="90000" bIns="45000" compatLnSpc="0">
                    <a:noAutofit/>
                  </a:bodyPr>
                  <a:lstStyle/>
                  <a:p>
                    <a:pPr lvl="0" rtl="0" hangingPunct="0">
                      <a:buNone/>
                      <a:tabLst/>
                    </a:pPr>
                    <a:endParaRPr lang="lt-LT" sz="1200" kern="1200">
                      <a:latin typeface="Times New Roman" pitchFamily="18"/>
                    </a:endParaRPr>
                  </a:p>
                </xdr:txBody>
              </xdr:sp>
              <xdr:sp macro="" textlink="">
                <xdr:nvSpPr>
                  <xdr:cNvPr id="22" name="Rectangle 45">
                    <a:extLst>
                      <a:ext uri="{FF2B5EF4-FFF2-40B4-BE49-F238E27FC236}">
                        <a16:creationId xmlns:a16="http://schemas.microsoft.com/office/drawing/2014/main" id="{00000000-0008-0000-0600-000016000000}"/>
                      </a:ext>
                    </a:extLst>
                  </xdr:cNvPr>
                  <xdr:cNvSpPr/>
                </xdr:nvSpPr>
                <xdr:spPr>
                  <a:xfrm>
                    <a:off x="1715775" y="3344820"/>
                    <a:ext cx="187920" cy="59760"/>
                  </a:xfrm>
                  <a:custGeom>
                    <a:avLst/>
                    <a:gdLst>
                      <a:gd name="f0" fmla="val 0"/>
                      <a:gd name="f1" fmla="val 21600"/>
                    </a:gdLst>
                    <a:ahLst/>
                    <a:cxnLst>
                      <a:cxn ang="3cd4">
                        <a:pos x="hc" y="t"/>
                      </a:cxn>
                      <a:cxn ang="0">
                        <a:pos x="r" y="vc"/>
                      </a:cxn>
                      <a:cxn ang="cd4">
                        <a:pos x="hc" y="b"/>
                      </a:cxn>
                      <a:cxn ang="cd2">
                        <a:pos x="l" y="vc"/>
                      </a:cxn>
                    </a:cxnLst>
                    <a:rect l="l" t="t" r="r" b="b"/>
                    <a:pathLst>
                      <a:path w="21600" h="21600">
                        <a:moveTo>
                          <a:pt x="f0" y="f0"/>
                        </a:moveTo>
                        <a:lnTo>
                          <a:pt x="f1" y="f0"/>
                        </a:lnTo>
                        <a:lnTo>
                          <a:pt x="f1" y="f1"/>
                        </a:lnTo>
                        <a:lnTo>
                          <a:pt x="f0" y="f1"/>
                        </a:lnTo>
                        <a:lnTo>
                          <a:pt x="f0" y="f0"/>
                        </a:lnTo>
                        <a:close/>
                      </a:path>
                    </a:pathLst>
                  </a:custGeom>
                  <a:blipFill>
                    <a:blip xmlns:r="http://schemas.openxmlformats.org/officeDocument/2006/relationships" r:embed="rId2"/>
                    <a:tile sx="100157" sy="100157" algn="tl"/>
                  </a:blipFill>
                  <a:ln>
                    <a:noFill/>
                    <a:prstDash val="solid"/>
                  </a:ln>
                </xdr:spPr>
                <xdr:txBody>
                  <a:bodyPr vert="horz" wrap="square" lIns="90000" tIns="45000" rIns="90000" bIns="45000" compatLnSpc="0">
                    <a:noAutofit/>
                  </a:bodyPr>
                  <a:lstStyle/>
                  <a:p>
                    <a:pPr lvl="0" rtl="0" hangingPunct="0">
                      <a:buNone/>
                      <a:tabLst/>
                    </a:pPr>
                    <a:endParaRPr lang="lt-LT" sz="1200" kern="1200">
                      <a:latin typeface="Times New Roman" pitchFamily="18"/>
                    </a:endParaRPr>
                  </a:p>
                </xdr:txBody>
              </xdr:sp>
            </xdr:grpSp>
          </xdr:grpSp>
        </xdr:grpSp>
        <xdr:grpSp>
          <xdr:nvGrpSpPr>
            <xdr:cNvPr id="14" name="Group 46">
              <a:extLst>
                <a:ext uri="{FF2B5EF4-FFF2-40B4-BE49-F238E27FC236}">
                  <a16:creationId xmlns:a16="http://schemas.microsoft.com/office/drawing/2014/main" id="{00000000-0008-0000-0600-00000E000000}"/>
                </a:ext>
              </a:extLst>
            </xdr:cNvPr>
            <xdr:cNvGrpSpPr/>
          </xdr:nvGrpSpPr>
          <xdr:grpSpPr>
            <a:xfrm>
              <a:off x="2883974" y="3124860"/>
              <a:ext cx="791281" cy="27000"/>
              <a:chOff x="2883974" y="3124860"/>
              <a:chExt cx="791281" cy="27000"/>
            </a:xfrm>
          </xdr:grpSpPr>
          <xdr:sp macro="" textlink="">
            <xdr:nvSpPr>
              <xdr:cNvPr id="15" name="Line 47">
                <a:extLst>
                  <a:ext uri="{FF2B5EF4-FFF2-40B4-BE49-F238E27FC236}">
                    <a16:creationId xmlns:a16="http://schemas.microsoft.com/office/drawing/2014/main" id="{00000000-0008-0000-0600-00000F000000}"/>
                  </a:ext>
                </a:extLst>
              </xdr:cNvPr>
              <xdr:cNvSpPr/>
            </xdr:nvSpPr>
            <xdr:spPr>
              <a:xfrm>
                <a:off x="2883974" y="3124860"/>
                <a:ext cx="74881" cy="27000"/>
              </a:xfrm>
              <a:prstGeom prst="line">
                <a:avLst/>
              </a:prstGeom>
              <a:noFill/>
              <a:ln w="3240">
                <a:solidFill>
                  <a:srgbClr val="3366FF"/>
                </a:solidFill>
                <a:prstDash val="solid"/>
                <a:miter/>
              </a:ln>
            </xdr:spPr>
            <xdr:txBody>
              <a:bodyPr vert="horz" wrap="square" lIns="90000" tIns="45000" rIns="90000" bIns="45000" anchor="ctr" anchorCtr="1" compatLnSpc="0">
                <a:noAutofit/>
              </a:bodyPr>
              <a:lstStyle/>
              <a:p>
                <a:pPr lvl="0" rtl="0" hangingPunct="0">
                  <a:buNone/>
                  <a:tabLst/>
                </a:pPr>
                <a:endParaRPr lang="lt-LT" sz="1200" kern="1200">
                  <a:latin typeface="Times New Roman" pitchFamily="18"/>
                </a:endParaRPr>
              </a:p>
            </xdr:txBody>
          </xdr:sp>
          <xdr:sp macro="" textlink="">
            <xdr:nvSpPr>
              <xdr:cNvPr id="16" name="Line 48">
                <a:extLst>
                  <a:ext uri="{FF2B5EF4-FFF2-40B4-BE49-F238E27FC236}">
                    <a16:creationId xmlns:a16="http://schemas.microsoft.com/office/drawing/2014/main" id="{00000000-0008-0000-0600-000010000000}"/>
                  </a:ext>
                </a:extLst>
              </xdr:cNvPr>
              <xdr:cNvSpPr/>
            </xdr:nvSpPr>
            <xdr:spPr>
              <a:xfrm>
                <a:off x="2958855" y="3151860"/>
                <a:ext cx="716400" cy="0"/>
              </a:xfrm>
              <a:prstGeom prst="line">
                <a:avLst/>
              </a:prstGeom>
              <a:noFill/>
              <a:ln w="3240">
                <a:solidFill>
                  <a:srgbClr val="3366FF"/>
                </a:solidFill>
                <a:prstDash val="solid"/>
                <a:miter/>
              </a:ln>
            </xdr:spPr>
            <xdr:txBody>
              <a:bodyPr vert="horz" wrap="square" lIns="90000" tIns="45000" rIns="90000" bIns="45000" anchor="ctr" anchorCtr="1" compatLnSpc="0">
                <a:noAutofit/>
              </a:bodyPr>
              <a:lstStyle/>
              <a:p>
                <a:pPr lvl="0" rtl="0" hangingPunct="0">
                  <a:buNone/>
                  <a:tabLst/>
                </a:pPr>
                <a:endParaRPr lang="lt-LT" sz="1200" kern="1200">
                  <a:latin typeface="Times New Roman" pitchFamily="18"/>
                </a:endParaRPr>
              </a:p>
            </xdr:txBody>
          </xdr:sp>
        </xdr:grpSp>
      </xdr:grpSp>
      <xdr:sp macro="" textlink="">
        <xdr:nvSpPr>
          <xdr:cNvPr id="47" name="Stačiakampis 46">
            <a:extLst>
              <a:ext uri="{FF2B5EF4-FFF2-40B4-BE49-F238E27FC236}">
                <a16:creationId xmlns:a16="http://schemas.microsoft.com/office/drawing/2014/main" id="{00000000-0008-0000-0600-00002F000000}"/>
              </a:ext>
            </a:extLst>
          </xdr:cNvPr>
          <xdr:cNvSpPr/>
        </xdr:nvSpPr>
        <xdr:spPr>
          <a:xfrm>
            <a:off x="2698750" y="3797300"/>
            <a:ext cx="82550" cy="79375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lt-LT" sz="1100"/>
          </a:p>
        </xdr:txBody>
      </xdr:sp>
      <xdr:sp macro="" textlink="">
        <xdr:nvSpPr>
          <xdr:cNvPr id="48" name="Text Box 5">
            <a:extLst>
              <a:ext uri="{FF2B5EF4-FFF2-40B4-BE49-F238E27FC236}">
                <a16:creationId xmlns:a16="http://schemas.microsoft.com/office/drawing/2014/main" id="{00000000-0008-0000-0600-000030000000}"/>
              </a:ext>
            </a:extLst>
          </xdr:cNvPr>
          <xdr:cNvSpPr/>
        </xdr:nvSpPr>
        <xdr:spPr>
          <a:xfrm>
            <a:off x="1987219" y="3425826"/>
            <a:ext cx="628981" cy="179453"/>
          </a:xfrm>
          <a:custGeom>
            <a:avLst/>
            <a:gdLst>
              <a:gd name="f0" fmla="val 0"/>
              <a:gd name="f1" fmla="val 21600"/>
            </a:gdLst>
            <a:ahLst/>
            <a:cxnLst>
              <a:cxn ang="3cd4">
                <a:pos x="hc" y="t"/>
              </a:cxn>
              <a:cxn ang="0">
                <a:pos x="r" y="vc"/>
              </a:cxn>
              <a:cxn ang="cd4">
                <a:pos x="hc" y="b"/>
              </a:cxn>
              <a:cxn ang="cd2">
                <a:pos x="l" y="vc"/>
              </a:cxn>
            </a:cxnLst>
            <a:rect l="l" t="t" r="r" b="b"/>
            <a:pathLst>
              <a:path w="21600" h="21600">
                <a:moveTo>
                  <a:pt x="f0" y="f0"/>
                </a:moveTo>
                <a:lnTo>
                  <a:pt x="f1" y="f0"/>
                </a:lnTo>
                <a:lnTo>
                  <a:pt x="f1" y="f1"/>
                </a:lnTo>
                <a:lnTo>
                  <a:pt x="f0" y="f1"/>
                </a:lnTo>
                <a:lnTo>
                  <a:pt x="f0" y="f0"/>
                </a:lnTo>
                <a:close/>
              </a:path>
            </a:pathLst>
          </a:custGeom>
          <a:solidFill>
            <a:srgbClr val="FFFFFF"/>
          </a:solidFill>
          <a:ln>
            <a:noFill/>
            <a:prstDash val="solid"/>
          </a:ln>
        </xdr:spPr>
        <xdr:txBody>
          <a:bodyPr vert="horz" wrap="square" lIns="18000" tIns="18000" rIns="0" bIns="0" anchor="t" compatLnSpc="0">
            <a:noAutofit/>
          </a:bodyPr>
          <a:lstStyle/>
          <a:p>
            <a:pPr lvl="0" algn="l" rtl="0" hangingPunct="0">
              <a:buNone/>
              <a:tabLst/>
              <a:defRPr sz="1800"/>
            </a:pPr>
            <a:r>
              <a:rPr lang="lt-LT" sz="600" b="0" i="0" u="none" strike="noStrike" kern="1200" spc="0">
                <a:solidFill>
                  <a:srgbClr val="000000"/>
                </a:solidFill>
                <a:latin typeface="Arial" pitchFamily="18"/>
                <a:cs typeface="Arial"/>
              </a:rPr>
              <a:t>Kryžminė jungtis</a:t>
            </a:r>
          </a:p>
        </xdr:txBody>
      </xdr:sp>
      <xdr:sp macro="" textlink="">
        <xdr:nvSpPr>
          <xdr:cNvPr id="49" name="Line 30">
            <a:extLst>
              <a:ext uri="{FF2B5EF4-FFF2-40B4-BE49-F238E27FC236}">
                <a16:creationId xmlns:a16="http://schemas.microsoft.com/office/drawing/2014/main" id="{00000000-0008-0000-0600-000031000000}"/>
              </a:ext>
            </a:extLst>
          </xdr:cNvPr>
          <xdr:cNvSpPr/>
        </xdr:nvSpPr>
        <xdr:spPr>
          <a:xfrm flipV="1">
            <a:off x="1993900" y="3548973"/>
            <a:ext cx="586510" cy="677"/>
          </a:xfrm>
          <a:prstGeom prst="line">
            <a:avLst/>
          </a:prstGeom>
          <a:noFill/>
          <a:ln w="3240">
            <a:solidFill>
              <a:srgbClr val="3366FF"/>
            </a:solidFill>
            <a:prstDash val="solid"/>
            <a:miter/>
          </a:ln>
        </xdr:spPr>
        <xdr:txBody>
          <a:bodyPr vert="horz" wrap="square" lIns="90000" tIns="45000" rIns="90000" bIns="45000" anchor="ctr" anchorCtr="1" compatLnSpc="0">
            <a:noAutofit/>
          </a:bodyPr>
          <a:lstStyle/>
          <a:p>
            <a:pPr lvl="0" rtl="0" hangingPunct="0">
              <a:buNone/>
              <a:tabLst/>
            </a:pPr>
            <a:endParaRPr lang="lt-LT" sz="1200" kern="1200">
              <a:latin typeface="Times New Roman" pitchFamily="18"/>
            </a:endParaRPr>
          </a:p>
        </xdr:txBody>
      </xdr:sp>
      <xdr:sp macro="" textlink="">
        <xdr:nvSpPr>
          <xdr:cNvPr id="50" name="Line 30">
            <a:extLst>
              <a:ext uri="{FF2B5EF4-FFF2-40B4-BE49-F238E27FC236}">
                <a16:creationId xmlns:a16="http://schemas.microsoft.com/office/drawing/2014/main" id="{00000000-0008-0000-0600-000032000000}"/>
              </a:ext>
            </a:extLst>
          </xdr:cNvPr>
          <xdr:cNvSpPr/>
        </xdr:nvSpPr>
        <xdr:spPr>
          <a:xfrm>
            <a:off x="2574925" y="3552825"/>
            <a:ext cx="155575" cy="266700"/>
          </a:xfrm>
          <a:prstGeom prst="line">
            <a:avLst/>
          </a:prstGeom>
          <a:noFill/>
          <a:ln w="3240">
            <a:solidFill>
              <a:srgbClr val="3366FF"/>
            </a:solidFill>
            <a:prstDash val="solid"/>
            <a:miter/>
          </a:ln>
        </xdr:spPr>
        <xdr:txBody>
          <a:bodyPr vert="horz" wrap="square" lIns="90000" tIns="45000" rIns="90000" bIns="45000" anchor="ctr" anchorCtr="1" compatLnSpc="0">
            <a:noAutofit/>
          </a:bodyPr>
          <a:lstStyle/>
          <a:p>
            <a:pPr lvl="0" rtl="0" hangingPunct="0">
              <a:buNone/>
              <a:tabLst/>
            </a:pPr>
            <a:endParaRPr lang="lt-LT" sz="1200" kern="1200">
              <a:latin typeface="Times New Roman" pitchFamily="18"/>
            </a:endParaRP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348342</xdr:colOff>
      <xdr:row>12</xdr:row>
      <xdr:rowOff>166914</xdr:rowOff>
    </xdr:from>
    <xdr:to>
      <xdr:col>6</xdr:col>
      <xdr:colOff>784509</xdr:colOff>
      <xdr:row>20</xdr:row>
      <xdr:rowOff>311876</xdr:rowOff>
    </xdr:to>
    <xdr:grpSp>
      <xdr:nvGrpSpPr>
        <xdr:cNvPr id="59" name="Grupė 124">
          <a:extLst>
            <a:ext uri="{FF2B5EF4-FFF2-40B4-BE49-F238E27FC236}">
              <a16:creationId xmlns:a16="http://schemas.microsoft.com/office/drawing/2014/main" id="{39D1DDBE-EBD4-5342-A581-BFBE1CC33E9D}"/>
            </a:ext>
          </a:extLst>
        </xdr:cNvPr>
        <xdr:cNvGrpSpPr/>
      </xdr:nvGrpSpPr>
      <xdr:grpSpPr>
        <a:xfrm>
          <a:off x="1173842" y="3024414"/>
          <a:ext cx="3941367" cy="1541962"/>
          <a:chOff x="1498600" y="2915443"/>
          <a:chExt cx="3222275" cy="1657350"/>
        </a:xfrm>
      </xdr:grpSpPr>
      <xdr:sp macro="" textlink="">
        <xdr:nvSpPr>
          <xdr:cNvPr id="60" name="Line 6">
            <a:extLst>
              <a:ext uri="{FF2B5EF4-FFF2-40B4-BE49-F238E27FC236}">
                <a16:creationId xmlns:a16="http://schemas.microsoft.com/office/drawing/2014/main" id="{5C55CC7C-4FDA-4C49-A7B3-80AB1A159729}"/>
              </a:ext>
            </a:extLst>
          </xdr:cNvPr>
          <xdr:cNvSpPr/>
        </xdr:nvSpPr>
        <xdr:spPr>
          <a:xfrm>
            <a:off x="1501035" y="3752437"/>
            <a:ext cx="1503360" cy="0"/>
          </a:xfrm>
          <a:prstGeom prst="line">
            <a:avLst/>
          </a:prstGeom>
          <a:noFill/>
          <a:ln w="19080">
            <a:solidFill>
              <a:srgbClr val="000000"/>
            </a:solidFill>
            <a:prstDash val="solid"/>
            <a:round/>
          </a:ln>
        </xdr:spPr>
        <xdr:txBody>
          <a:bodyPr vert="horz" wrap="square" lIns="90000" tIns="45000" rIns="90000" bIns="45000" anchor="ctr" anchorCtr="1" compatLnSpc="0">
            <a:noAutofit/>
          </a:bodyPr>
          <a:lstStyle/>
          <a:p>
            <a:pPr lvl="0" rtl="0" hangingPunct="0">
              <a:buNone/>
              <a:tabLst/>
            </a:pPr>
            <a:endParaRPr lang="lt-LT" sz="1200" kern="1200">
              <a:latin typeface="Times New Roman" pitchFamily="18"/>
            </a:endParaRPr>
          </a:p>
        </xdr:txBody>
      </xdr:sp>
      <xdr:grpSp>
        <xdr:nvGrpSpPr>
          <xdr:cNvPr id="61" name="Grupė 123">
            <a:extLst>
              <a:ext uri="{FF2B5EF4-FFF2-40B4-BE49-F238E27FC236}">
                <a16:creationId xmlns:a16="http://schemas.microsoft.com/office/drawing/2014/main" id="{27AF170D-CCD8-2C41-97C4-61C3403159D4}"/>
              </a:ext>
            </a:extLst>
          </xdr:cNvPr>
          <xdr:cNvGrpSpPr/>
        </xdr:nvGrpSpPr>
        <xdr:grpSpPr>
          <a:xfrm>
            <a:off x="1498600" y="2915443"/>
            <a:ext cx="3222275" cy="1657350"/>
            <a:chOff x="1498600" y="2915443"/>
            <a:chExt cx="3222275" cy="1657350"/>
          </a:xfrm>
        </xdr:grpSpPr>
        <xdr:grpSp>
          <xdr:nvGrpSpPr>
            <xdr:cNvPr id="62" name="Grupė 121">
              <a:extLst>
                <a:ext uri="{FF2B5EF4-FFF2-40B4-BE49-F238E27FC236}">
                  <a16:creationId xmlns:a16="http://schemas.microsoft.com/office/drawing/2014/main" id="{AB4A3035-7953-694D-A7D6-69A6708339C2}"/>
                </a:ext>
              </a:extLst>
            </xdr:cNvPr>
            <xdr:cNvGrpSpPr/>
          </xdr:nvGrpSpPr>
          <xdr:grpSpPr>
            <a:xfrm>
              <a:off x="1498600" y="2915443"/>
              <a:ext cx="3222275" cy="1657350"/>
              <a:chOff x="1498600" y="2908300"/>
              <a:chExt cx="3222275" cy="1657350"/>
            </a:xfrm>
          </xdr:grpSpPr>
          <xdr:sp macro="" textlink="">
            <xdr:nvSpPr>
              <xdr:cNvPr id="64" name="Text Box 5">
                <a:extLst>
                  <a:ext uri="{FF2B5EF4-FFF2-40B4-BE49-F238E27FC236}">
                    <a16:creationId xmlns:a16="http://schemas.microsoft.com/office/drawing/2014/main" id="{43C3E5B1-0E16-634B-94E9-F8EB463CB406}"/>
                  </a:ext>
                </a:extLst>
              </xdr:cNvPr>
              <xdr:cNvSpPr/>
            </xdr:nvSpPr>
            <xdr:spPr>
              <a:xfrm>
                <a:off x="3062249" y="4272389"/>
                <a:ext cx="1392353" cy="159840"/>
              </a:xfrm>
              <a:custGeom>
                <a:avLst/>
                <a:gdLst>
                  <a:gd name="f0" fmla="val 0"/>
                  <a:gd name="f1" fmla="val 21600"/>
                </a:gdLst>
                <a:ahLst/>
                <a:cxnLst>
                  <a:cxn ang="3cd4">
                    <a:pos x="hc" y="t"/>
                  </a:cxn>
                  <a:cxn ang="0">
                    <a:pos x="r" y="vc"/>
                  </a:cxn>
                  <a:cxn ang="cd4">
                    <a:pos x="hc" y="b"/>
                  </a:cxn>
                  <a:cxn ang="cd2">
                    <a:pos x="l" y="vc"/>
                  </a:cxn>
                </a:cxnLst>
                <a:rect l="l" t="t" r="r" b="b"/>
                <a:pathLst>
                  <a:path w="21600" h="21600">
                    <a:moveTo>
                      <a:pt x="f0" y="f0"/>
                    </a:moveTo>
                    <a:lnTo>
                      <a:pt x="f1" y="f0"/>
                    </a:lnTo>
                    <a:lnTo>
                      <a:pt x="f1" y="f1"/>
                    </a:lnTo>
                    <a:lnTo>
                      <a:pt x="f0" y="f1"/>
                    </a:lnTo>
                    <a:lnTo>
                      <a:pt x="f0" y="f0"/>
                    </a:lnTo>
                    <a:close/>
                  </a:path>
                </a:pathLst>
              </a:custGeom>
              <a:solidFill>
                <a:srgbClr val="FFFFFF"/>
              </a:solidFill>
              <a:ln>
                <a:noFill/>
                <a:prstDash val="solid"/>
              </a:ln>
            </xdr:spPr>
            <xdr:txBody>
              <a:bodyPr vert="horz" wrap="square" lIns="18360" tIns="18360" rIns="0" bIns="0" anchor="t" compatLnSpc="0">
                <a:noAutofit/>
              </a:bodyPr>
              <a:lstStyle/>
              <a:p>
                <a:pPr lvl="0" algn="l" rtl="0" hangingPunct="0">
                  <a:buNone/>
                  <a:tabLst/>
                </a:pPr>
                <a:r>
                  <a:rPr lang="lt-LT" sz="600" b="0" i="0" u="none" strike="noStrike" kern="1200" spc="0">
                    <a:solidFill>
                      <a:srgbClr val="000000"/>
                    </a:solidFill>
                    <a:latin typeface="Arial" pitchFamily="18"/>
                    <a:cs typeface="Arial"/>
                  </a:rPr>
                  <a:t>Įžeminantis elektrodas d - 14,2 mm</a:t>
                </a:r>
              </a:p>
            </xdr:txBody>
          </xdr:sp>
          <xdr:sp macro="" textlink="">
            <xdr:nvSpPr>
              <xdr:cNvPr id="65" name="Line 7">
                <a:extLst>
                  <a:ext uri="{FF2B5EF4-FFF2-40B4-BE49-F238E27FC236}">
                    <a16:creationId xmlns:a16="http://schemas.microsoft.com/office/drawing/2014/main" id="{7C5AC061-143A-3D46-9E13-EFD574535EA6}"/>
                  </a:ext>
                </a:extLst>
              </xdr:cNvPr>
              <xdr:cNvSpPr/>
            </xdr:nvSpPr>
            <xdr:spPr>
              <a:xfrm flipV="1">
                <a:off x="3194050" y="3743796"/>
                <a:ext cx="1526825" cy="2703"/>
              </a:xfrm>
              <a:prstGeom prst="line">
                <a:avLst/>
              </a:prstGeom>
              <a:noFill/>
              <a:ln w="19080">
                <a:solidFill>
                  <a:srgbClr val="000000"/>
                </a:solidFill>
                <a:prstDash val="solid"/>
                <a:round/>
              </a:ln>
            </xdr:spPr>
            <xdr:txBody>
              <a:bodyPr vert="horz" wrap="square" lIns="90000" tIns="45000" rIns="90000" bIns="45000" anchor="ctr" anchorCtr="1" compatLnSpc="0">
                <a:noAutofit/>
              </a:bodyPr>
              <a:lstStyle/>
              <a:p>
                <a:pPr lvl="0" rtl="0" hangingPunct="0">
                  <a:buNone/>
                  <a:tabLst/>
                </a:pPr>
                <a:endParaRPr lang="lt-LT" sz="1200" kern="1200">
                  <a:latin typeface="Times New Roman" pitchFamily="18"/>
                </a:endParaRPr>
              </a:p>
            </xdr:txBody>
          </xdr:sp>
          <xdr:sp macro="" textlink="">
            <xdr:nvSpPr>
              <xdr:cNvPr id="66" name="Rectangle 8">
                <a:extLst>
                  <a:ext uri="{FF2B5EF4-FFF2-40B4-BE49-F238E27FC236}">
                    <a16:creationId xmlns:a16="http://schemas.microsoft.com/office/drawing/2014/main" id="{B87EF818-6D00-D848-822F-85B5747C2838}"/>
                  </a:ext>
                </a:extLst>
              </xdr:cNvPr>
              <xdr:cNvSpPr/>
            </xdr:nvSpPr>
            <xdr:spPr>
              <a:xfrm>
                <a:off x="2994870" y="2908300"/>
                <a:ext cx="203760" cy="1269552"/>
              </a:xfrm>
              <a:custGeom>
                <a:avLst/>
                <a:gdLst>
                  <a:gd name="f0" fmla="val 0"/>
                  <a:gd name="f1" fmla="val 21600"/>
                </a:gdLst>
                <a:ahLst/>
                <a:cxnLst>
                  <a:cxn ang="3cd4">
                    <a:pos x="hc" y="t"/>
                  </a:cxn>
                  <a:cxn ang="0">
                    <a:pos x="r" y="vc"/>
                  </a:cxn>
                  <a:cxn ang="cd4">
                    <a:pos x="hc" y="b"/>
                  </a:cxn>
                  <a:cxn ang="cd2">
                    <a:pos x="l" y="vc"/>
                  </a:cxn>
                </a:cxnLst>
                <a:rect l="l" t="t" r="r" b="b"/>
                <a:pathLst>
                  <a:path w="21600" h="21600">
                    <a:moveTo>
                      <a:pt x="f0" y="f0"/>
                    </a:moveTo>
                    <a:lnTo>
                      <a:pt x="f1" y="f0"/>
                    </a:lnTo>
                    <a:lnTo>
                      <a:pt x="f1" y="f1"/>
                    </a:lnTo>
                    <a:lnTo>
                      <a:pt x="f0" y="f1"/>
                    </a:lnTo>
                    <a:lnTo>
                      <a:pt x="f0" y="f0"/>
                    </a:lnTo>
                    <a:close/>
                  </a:path>
                </a:pathLst>
              </a:custGeom>
              <a:solidFill>
                <a:srgbClr val="FFFFFF"/>
              </a:solidFill>
              <a:ln w="9360">
                <a:solidFill>
                  <a:srgbClr val="000000"/>
                </a:solidFill>
                <a:prstDash val="solid"/>
                <a:miter/>
              </a:ln>
            </xdr:spPr>
            <xdr:txBody>
              <a:bodyPr vert="horz" wrap="square" lIns="90000" tIns="45000" rIns="90000" bIns="45000" compatLnSpc="0">
                <a:noAutofit/>
              </a:bodyPr>
              <a:lstStyle/>
              <a:p>
                <a:pPr lvl="0" rtl="0" hangingPunct="0">
                  <a:buNone/>
                  <a:tabLst/>
                </a:pPr>
                <a:endParaRPr lang="lt-LT" sz="1200" kern="1200">
                  <a:latin typeface="Times New Roman" pitchFamily="18"/>
                </a:endParaRPr>
              </a:p>
            </xdr:txBody>
          </xdr:sp>
          <xdr:sp macro="" textlink="">
            <xdr:nvSpPr>
              <xdr:cNvPr id="67" name="Rectangle 9">
                <a:extLst>
                  <a:ext uri="{FF2B5EF4-FFF2-40B4-BE49-F238E27FC236}">
                    <a16:creationId xmlns:a16="http://schemas.microsoft.com/office/drawing/2014/main" id="{47639625-684C-6749-8093-5758FD73AAE9}"/>
                  </a:ext>
                </a:extLst>
              </xdr:cNvPr>
              <xdr:cNvSpPr/>
            </xdr:nvSpPr>
            <xdr:spPr>
              <a:xfrm>
                <a:off x="2863560" y="3810255"/>
                <a:ext cx="45719" cy="755395"/>
              </a:xfrm>
              <a:custGeom>
                <a:avLst/>
                <a:gdLst>
                  <a:gd name="f0" fmla="val 0"/>
                  <a:gd name="f1" fmla="val 21600"/>
                </a:gdLst>
                <a:ahLst/>
                <a:cxnLst>
                  <a:cxn ang="3cd4">
                    <a:pos x="hc" y="t"/>
                  </a:cxn>
                  <a:cxn ang="0">
                    <a:pos x="r" y="vc"/>
                  </a:cxn>
                  <a:cxn ang="cd4">
                    <a:pos x="hc" y="b"/>
                  </a:cxn>
                  <a:cxn ang="cd2">
                    <a:pos x="l" y="vc"/>
                  </a:cxn>
                </a:cxnLst>
                <a:rect l="l" t="t" r="r" b="b"/>
                <a:pathLst>
                  <a:path w="21600" h="21600">
                    <a:moveTo>
                      <a:pt x="f0" y="f0"/>
                    </a:moveTo>
                    <a:lnTo>
                      <a:pt x="f1" y="f0"/>
                    </a:lnTo>
                    <a:lnTo>
                      <a:pt x="f1" y="f1"/>
                    </a:lnTo>
                    <a:lnTo>
                      <a:pt x="f0" y="f1"/>
                    </a:lnTo>
                    <a:lnTo>
                      <a:pt x="f0" y="f0"/>
                    </a:lnTo>
                    <a:close/>
                  </a:path>
                </a:pathLst>
              </a:custGeom>
              <a:solidFill>
                <a:srgbClr val="FFCC00"/>
              </a:solidFill>
              <a:ln w="9360">
                <a:solidFill>
                  <a:srgbClr val="FF9900"/>
                </a:solidFill>
                <a:prstDash val="solid"/>
                <a:miter/>
              </a:ln>
            </xdr:spPr>
            <xdr:txBody>
              <a:bodyPr vert="horz" wrap="square" lIns="90000" tIns="45000" rIns="90000" bIns="45000" compatLnSpc="0">
                <a:noAutofit/>
              </a:bodyPr>
              <a:lstStyle/>
              <a:p>
                <a:pPr lvl="0" rtl="0" hangingPunct="0">
                  <a:buNone/>
                  <a:tabLst/>
                </a:pPr>
                <a:endParaRPr lang="lt-LT" sz="1200" kern="1200">
                  <a:latin typeface="Times New Roman" pitchFamily="18"/>
                </a:endParaRPr>
              </a:p>
            </xdr:txBody>
          </xdr:sp>
          <xdr:grpSp>
            <xdr:nvGrpSpPr>
              <xdr:cNvPr id="68" name="Group 28">
                <a:extLst>
                  <a:ext uri="{FF2B5EF4-FFF2-40B4-BE49-F238E27FC236}">
                    <a16:creationId xmlns:a16="http://schemas.microsoft.com/office/drawing/2014/main" id="{19E50231-AE6F-D546-AB6B-EB2091FFEF5D}"/>
                  </a:ext>
                </a:extLst>
              </xdr:cNvPr>
              <xdr:cNvGrpSpPr/>
            </xdr:nvGrpSpPr>
            <xdr:grpSpPr>
              <a:xfrm>
                <a:off x="2892426" y="4314825"/>
                <a:ext cx="1494368" cy="80212"/>
                <a:chOff x="2747886" y="4110038"/>
                <a:chExt cx="1494368" cy="80212"/>
              </a:xfrm>
            </xdr:grpSpPr>
            <xdr:sp macro="" textlink="">
              <xdr:nvSpPr>
                <xdr:cNvPr id="94" name="Line 29">
                  <a:extLst>
                    <a:ext uri="{FF2B5EF4-FFF2-40B4-BE49-F238E27FC236}">
                      <a16:creationId xmlns:a16="http://schemas.microsoft.com/office/drawing/2014/main" id="{C9F77DCA-9E90-AE42-A527-92D70A92CEFF}"/>
                    </a:ext>
                  </a:extLst>
                </xdr:cNvPr>
                <xdr:cNvSpPr/>
              </xdr:nvSpPr>
              <xdr:spPr>
                <a:xfrm>
                  <a:off x="2747886" y="4110038"/>
                  <a:ext cx="130330" cy="80212"/>
                </a:xfrm>
                <a:prstGeom prst="line">
                  <a:avLst/>
                </a:prstGeom>
                <a:noFill/>
                <a:ln w="3240">
                  <a:solidFill>
                    <a:srgbClr val="3366FF"/>
                  </a:solidFill>
                  <a:prstDash val="solid"/>
                  <a:round/>
                </a:ln>
              </xdr:spPr>
              <xdr:txBody>
                <a:bodyPr vert="horz" wrap="square" lIns="90000" tIns="45000" rIns="90000" bIns="45000" anchor="ctr" anchorCtr="1" compatLnSpc="0">
                  <a:noAutofit/>
                </a:bodyPr>
                <a:lstStyle/>
                <a:p>
                  <a:pPr lvl="0" rtl="0" hangingPunct="0">
                    <a:buNone/>
                    <a:tabLst/>
                  </a:pPr>
                  <a:endParaRPr lang="lt-LT" sz="1200" kern="1200">
                    <a:latin typeface="Times New Roman" pitchFamily="18"/>
                  </a:endParaRPr>
                </a:p>
              </xdr:txBody>
            </xdr:sp>
            <xdr:sp macro="" textlink="">
              <xdr:nvSpPr>
                <xdr:cNvPr id="95" name="Line 30">
                  <a:extLst>
                    <a:ext uri="{FF2B5EF4-FFF2-40B4-BE49-F238E27FC236}">
                      <a16:creationId xmlns:a16="http://schemas.microsoft.com/office/drawing/2014/main" id="{A21771B7-8731-F645-9236-5E3F85027976}"/>
                    </a:ext>
                  </a:extLst>
                </xdr:cNvPr>
                <xdr:cNvSpPr/>
              </xdr:nvSpPr>
              <xdr:spPr>
                <a:xfrm>
                  <a:off x="2878215" y="4190250"/>
                  <a:ext cx="1364039" cy="0"/>
                </a:xfrm>
                <a:prstGeom prst="line">
                  <a:avLst/>
                </a:prstGeom>
                <a:noFill/>
                <a:ln w="3240">
                  <a:solidFill>
                    <a:srgbClr val="3366FF"/>
                  </a:solidFill>
                  <a:prstDash val="solid"/>
                  <a:round/>
                </a:ln>
              </xdr:spPr>
              <xdr:txBody>
                <a:bodyPr vert="horz" wrap="square" lIns="90000" tIns="45000" rIns="90000" bIns="45000" anchor="ctr" anchorCtr="1" compatLnSpc="0">
                  <a:noAutofit/>
                </a:bodyPr>
                <a:lstStyle/>
                <a:p>
                  <a:pPr lvl="0" rtl="0" hangingPunct="0">
                    <a:buNone/>
                    <a:tabLst/>
                  </a:pPr>
                  <a:endParaRPr lang="lt-LT" sz="1200" kern="1200">
                    <a:latin typeface="Times New Roman" pitchFamily="18"/>
                  </a:endParaRPr>
                </a:p>
              </xdr:txBody>
            </xdr:sp>
          </xdr:grpSp>
          <xdr:sp macro="" textlink="">
            <xdr:nvSpPr>
              <xdr:cNvPr id="69" name="Laisva forma 99">
                <a:extLst>
                  <a:ext uri="{FF2B5EF4-FFF2-40B4-BE49-F238E27FC236}">
                    <a16:creationId xmlns:a16="http://schemas.microsoft.com/office/drawing/2014/main" id="{3B907B78-8AD5-8045-9A08-A26EF48A1295}"/>
                  </a:ext>
                </a:extLst>
              </xdr:cNvPr>
              <xdr:cNvSpPr/>
            </xdr:nvSpPr>
            <xdr:spPr>
              <a:xfrm>
                <a:off x="2886075" y="3851275"/>
                <a:ext cx="203200" cy="411376"/>
              </a:xfrm>
              <a:custGeom>
                <a:avLst/>
                <a:gdLst>
                  <a:gd name="connsiteX0" fmla="*/ 0 w 203200"/>
                  <a:gd name="connsiteY0" fmla="*/ 0 h 411376"/>
                  <a:gd name="connsiteX1" fmla="*/ 88900 w 203200"/>
                  <a:gd name="connsiteY1" fmla="*/ 396875 h 411376"/>
                  <a:gd name="connsiteX2" fmla="*/ 203200 w 203200"/>
                  <a:gd name="connsiteY2" fmla="*/ 333375 h 411376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</a:cxnLst>
                <a:rect l="l" t="t" r="r" b="b"/>
                <a:pathLst>
                  <a:path w="203200" h="411376">
                    <a:moveTo>
                      <a:pt x="0" y="0"/>
                    </a:moveTo>
                    <a:cubicBezTo>
                      <a:pt x="27516" y="170656"/>
                      <a:pt x="55033" y="341313"/>
                      <a:pt x="88900" y="396875"/>
                    </a:cubicBezTo>
                    <a:cubicBezTo>
                      <a:pt x="122767" y="452437"/>
                      <a:pt x="160338" y="330200"/>
                      <a:pt x="203200" y="333375"/>
                    </a:cubicBezTo>
                  </a:path>
                </a:pathLst>
              </a:custGeom>
              <a:noFill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lt-LT" sz="1100"/>
              </a:p>
            </xdr:txBody>
          </xdr:sp>
          <xdr:sp macro="" textlink="">
            <xdr:nvSpPr>
              <xdr:cNvPr id="70" name="Line 30">
                <a:extLst>
                  <a:ext uri="{FF2B5EF4-FFF2-40B4-BE49-F238E27FC236}">
                    <a16:creationId xmlns:a16="http://schemas.microsoft.com/office/drawing/2014/main" id="{2941CDAF-17F2-1341-BDAE-F94B6BA79B15}"/>
                  </a:ext>
                </a:extLst>
              </xdr:cNvPr>
              <xdr:cNvSpPr/>
            </xdr:nvSpPr>
            <xdr:spPr>
              <a:xfrm flipV="1">
                <a:off x="2403475" y="3876675"/>
                <a:ext cx="142876" cy="177800"/>
              </a:xfrm>
              <a:prstGeom prst="line">
                <a:avLst/>
              </a:prstGeom>
              <a:noFill/>
              <a:ln w="3240">
                <a:solidFill>
                  <a:srgbClr val="3366FF"/>
                </a:solidFill>
                <a:prstDash val="solid"/>
                <a:round/>
              </a:ln>
            </xdr:spPr>
            <xdr:txBody>
              <a:bodyPr vert="horz" wrap="square" lIns="90000" tIns="45000" rIns="90000" bIns="45000" anchor="ctr" anchorCtr="1" compatLnSpc="0">
                <a:noAutofit/>
              </a:bodyPr>
              <a:lstStyle/>
              <a:p>
                <a:pPr lvl="0" rtl="0" hangingPunct="0">
                  <a:buNone/>
                  <a:tabLst/>
                </a:pPr>
                <a:endParaRPr lang="lt-LT" sz="1200" kern="1200">
                  <a:latin typeface="Times New Roman" pitchFamily="18"/>
                </a:endParaRPr>
              </a:p>
            </xdr:txBody>
          </xdr:sp>
          <xdr:sp macro="" textlink="">
            <xdr:nvSpPr>
              <xdr:cNvPr id="71" name="Rectangle 34">
                <a:extLst>
                  <a:ext uri="{FF2B5EF4-FFF2-40B4-BE49-F238E27FC236}">
                    <a16:creationId xmlns:a16="http://schemas.microsoft.com/office/drawing/2014/main" id="{A6DC607A-3B4F-4149-9AF8-53FF18046349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3415610" y="3743325"/>
                <a:ext cx="162833" cy="150281"/>
              </a:xfrm>
              <a:prstGeom prst="rect">
                <a:avLst/>
              </a:prstGeom>
              <a:blipFill dpi="0" rotWithShape="0">
                <a:blip xmlns:r="http://schemas.openxmlformats.org/officeDocument/2006/relationships" r:embed="rId1"/>
                <a:srcRect/>
                <a:tile tx="0" ty="0" sx="100000" sy="100000" flip="none" algn="tl"/>
              </a:blipFill>
              <a:ln>
                <a:noFill/>
              </a:ln>
              <a:effectLst/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rgbClr val="808080"/>
                      </a:outerShdw>
                    </a:effectLst>
                  </a14:hiddenEffects>
                </a:ext>
              </a:extLst>
            </xdr:spPr>
          </xdr:sp>
          <xdr:sp macro="" textlink="">
            <xdr:nvSpPr>
              <xdr:cNvPr id="72" name="Rectangle 45">
                <a:extLst>
                  <a:ext uri="{FF2B5EF4-FFF2-40B4-BE49-F238E27FC236}">
                    <a16:creationId xmlns:a16="http://schemas.microsoft.com/office/drawing/2014/main" id="{4C67FC4B-7F28-5E49-84D8-B68C0A273E29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3203575" y="3743325"/>
                <a:ext cx="200906" cy="150281"/>
              </a:xfrm>
              <a:prstGeom prst="rect">
                <a:avLst/>
              </a:prstGeom>
              <a:blipFill dpi="0" rotWithShape="0">
                <a:blip xmlns:r="http://schemas.openxmlformats.org/officeDocument/2006/relationships" r:embed="rId2"/>
                <a:srcRect/>
                <a:tile tx="0" ty="0" sx="100000" sy="100000" flip="none" algn="tl"/>
              </a:blipFill>
              <a:ln>
                <a:noFill/>
              </a:ln>
              <a:effectLst/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rgbClr val="808080"/>
                      </a:outerShdw>
                    </a:effectLst>
                  </a14:hiddenEffects>
                </a:ext>
              </a:extLst>
            </xdr:spPr>
          </xdr:sp>
          <xdr:sp macro="" textlink="">
            <xdr:nvSpPr>
              <xdr:cNvPr id="73" name="Rectangle 34">
                <a:extLst>
                  <a:ext uri="{FF2B5EF4-FFF2-40B4-BE49-F238E27FC236}">
                    <a16:creationId xmlns:a16="http://schemas.microsoft.com/office/drawing/2014/main" id="{3F95FA62-5583-3B47-B8F1-44D7CD5E1831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3787085" y="3746500"/>
                <a:ext cx="162833" cy="150281"/>
              </a:xfrm>
              <a:prstGeom prst="rect">
                <a:avLst/>
              </a:prstGeom>
              <a:blipFill dpi="0" rotWithShape="0">
                <a:blip xmlns:r="http://schemas.openxmlformats.org/officeDocument/2006/relationships" r:embed="rId1"/>
                <a:srcRect/>
                <a:tile tx="0" ty="0" sx="100000" sy="100000" flip="none" algn="tl"/>
              </a:blipFill>
              <a:ln>
                <a:noFill/>
              </a:ln>
              <a:effectLst/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rgbClr val="808080"/>
                      </a:outerShdw>
                    </a:effectLst>
                  </a14:hiddenEffects>
                </a:ext>
              </a:extLst>
            </xdr:spPr>
          </xdr:sp>
          <xdr:sp macro="" textlink="">
            <xdr:nvSpPr>
              <xdr:cNvPr id="74" name="Rectangle 45">
                <a:extLst>
                  <a:ext uri="{FF2B5EF4-FFF2-40B4-BE49-F238E27FC236}">
                    <a16:creationId xmlns:a16="http://schemas.microsoft.com/office/drawing/2014/main" id="{B295D7B4-4492-DC41-86B3-BFBEAFB1C1D3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3575050" y="3746500"/>
                <a:ext cx="200906" cy="150281"/>
              </a:xfrm>
              <a:prstGeom prst="rect">
                <a:avLst/>
              </a:prstGeom>
              <a:blipFill dpi="0" rotWithShape="0">
                <a:blip xmlns:r="http://schemas.openxmlformats.org/officeDocument/2006/relationships" r:embed="rId2"/>
                <a:srcRect/>
                <a:tile tx="0" ty="0" sx="100000" sy="100000" flip="none" algn="tl"/>
              </a:blipFill>
              <a:ln>
                <a:noFill/>
              </a:ln>
              <a:effectLst/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rgbClr val="808080"/>
                      </a:outerShdw>
                    </a:effectLst>
                  </a14:hiddenEffects>
                </a:ext>
              </a:extLst>
            </xdr:spPr>
          </xdr:sp>
          <xdr:sp macro="" textlink="">
            <xdr:nvSpPr>
              <xdr:cNvPr id="75" name="Rectangle 34">
                <a:extLst>
                  <a:ext uri="{FF2B5EF4-FFF2-40B4-BE49-F238E27FC236}">
                    <a16:creationId xmlns:a16="http://schemas.microsoft.com/office/drawing/2014/main" id="{8F5FCDC7-CB28-754A-BDDB-56893B7F8123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4158560" y="3749675"/>
                <a:ext cx="162833" cy="150281"/>
              </a:xfrm>
              <a:prstGeom prst="rect">
                <a:avLst/>
              </a:prstGeom>
              <a:blipFill dpi="0" rotWithShape="0">
                <a:blip xmlns:r="http://schemas.openxmlformats.org/officeDocument/2006/relationships" r:embed="rId1"/>
                <a:srcRect/>
                <a:tile tx="0" ty="0" sx="100000" sy="100000" flip="none" algn="tl"/>
              </a:blipFill>
              <a:ln>
                <a:noFill/>
              </a:ln>
              <a:effectLst/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rgbClr val="808080"/>
                      </a:outerShdw>
                    </a:effectLst>
                  </a14:hiddenEffects>
                </a:ext>
              </a:extLst>
            </xdr:spPr>
          </xdr:sp>
          <xdr:sp macro="" textlink="">
            <xdr:nvSpPr>
              <xdr:cNvPr id="76" name="Rectangle 45">
                <a:extLst>
                  <a:ext uri="{FF2B5EF4-FFF2-40B4-BE49-F238E27FC236}">
                    <a16:creationId xmlns:a16="http://schemas.microsoft.com/office/drawing/2014/main" id="{77F212D0-BAC1-CE41-932F-6623F80AEA38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3946525" y="3749675"/>
                <a:ext cx="200906" cy="150281"/>
              </a:xfrm>
              <a:prstGeom prst="rect">
                <a:avLst/>
              </a:prstGeom>
              <a:blipFill dpi="0" rotWithShape="0">
                <a:blip xmlns:r="http://schemas.openxmlformats.org/officeDocument/2006/relationships" r:embed="rId2"/>
                <a:srcRect/>
                <a:tile tx="0" ty="0" sx="100000" sy="100000" flip="none" algn="tl"/>
              </a:blipFill>
              <a:ln>
                <a:noFill/>
              </a:ln>
              <a:effectLst/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rgbClr val="808080"/>
                      </a:outerShdw>
                    </a:effectLst>
                  </a14:hiddenEffects>
                </a:ext>
              </a:extLst>
            </xdr:spPr>
          </xdr:sp>
          <xdr:sp macro="" textlink="">
            <xdr:nvSpPr>
              <xdr:cNvPr id="77" name="Rectangle 34">
                <a:extLst>
                  <a:ext uri="{FF2B5EF4-FFF2-40B4-BE49-F238E27FC236}">
                    <a16:creationId xmlns:a16="http://schemas.microsoft.com/office/drawing/2014/main" id="{77C98F93-3CC3-FD4E-AD09-05B6FFFEBDA7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4533210" y="3749675"/>
                <a:ext cx="162833" cy="150281"/>
              </a:xfrm>
              <a:prstGeom prst="rect">
                <a:avLst/>
              </a:prstGeom>
              <a:blipFill dpi="0" rotWithShape="0">
                <a:blip xmlns:r="http://schemas.openxmlformats.org/officeDocument/2006/relationships" r:embed="rId1"/>
                <a:srcRect/>
                <a:tile tx="0" ty="0" sx="100000" sy="100000" flip="none" algn="tl"/>
              </a:blipFill>
              <a:ln>
                <a:noFill/>
              </a:ln>
              <a:effectLst/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rgbClr val="808080"/>
                      </a:outerShdw>
                    </a:effectLst>
                  </a14:hiddenEffects>
                </a:ext>
              </a:extLst>
            </xdr:spPr>
          </xdr:sp>
          <xdr:sp macro="" textlink="">
            <xdr:nvSpPr>
              <xdr:cNvPr id="78" name="Rectangle 45">
                <a:extLst>
                  <a:ext uri="{FF2B5EF4-FFF2-40B4-BE49-F238E27FC236}">
                    <a16:creationId xmlns:a16="http://schemas.microsoft.com/office/drawing/2014/main" id="{F17559B8-5D89-2C4F-B08E-E8DC8FF7BC84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4321175" y="3749675"/>
                <a:ext cx="200906" cy="150281"/>
              </a:xfrm>
              <a:prstGeom prst="rect">
                <a:avLst/>
              </a:prstGeom>
              <a:blipFill dpi="0" rotWithShape="0">
                <a:blip xmlns:r="http://schemas.openxmlformats.org/officeDocument/2006/relationships" r:embed="rId2"/>
                <a:srcRect/>
                <a:tile tx="0" ty="0" sx="100000" sy="100000" flip="none" algn="tl"/>
              </a:blipFill>
              <a:ln>
                <a:noFill/>
              </a:ln>
              <a:effectLst/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rgbClr val="808080"/>
                      </a:outerShdw>
                    </a:effectLst>
                  </a14:hiddenEffects>
                </a:ext>
              </a:extLst>
            </xdr:spPr>
          </xdr:sp>
          <xdr:sp macro="" textlink="">
            <xdr:nvSpPr>
              <xdr:cNvPr id="79" name="Rectangle 34">
                <a:extLst>
                  <a:ext uri="{FF2B5EF4-FFF2-40B4-BE49-F238E27FC236}">
                    <a16:creationId xmlns:a16="http://schemas.microsoft.com/office/drawing/2014/main" id="{0202FE63-FF7C-6C4A-A3F1-71CA62A9ABAA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2828235" y="3759200"/>
                <a:ext cx="162833" cy="150281"/>
              </a:xfrm>
              <a:prstGeom prst="rect">
                <a:avLst/>
              </a:prstGeom>
              <a:blipFill dpi="0" rotWithShape="0">
                <a:blip xmlns:r="http://schemas.openxmlformats.org/officeDocument/2006/relationships" r:embed="rId1"/>
                <a:srcRect/>
                <a:tile tx="0" ty="0" sx="100000" sy="100000" flip="none" algn="tl"/>
              </a:blipFill>
              <a:ln>
                <a:noFill/>
              </a:ln>
              <a:effectLst/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rgbClr val="808080"/>
                      </a:outerShdw>
                    </a:effectLst>
                  </a14:hiddenEffects>
                </a:ext>
              </a:extLst>
            </xdr:spPr>
          </xdr:sp>
          <xdr:sp macro="" textlink="">
            <xdr:nvSpPr>
              <xdr:cNvPr id="80" name="Rectangle 45">
                <a:extLst>
                  <a:ext uri="{FF2B5EF4-FFF2-40B4-BE49-F238E27FC236}">
                    <a16:creationId xmlns:a16="http://schemas.microsoft.com/office/drawing/2014/main" id="{6AFCE02B-00BB-3244-9334-2750A19D2BB6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2616200" y="3759200"/>
                <a:ext cx="200906" cy="150281"/>
              </a:xfrm>
              <a:prstGeom prst="rect">
                <a:avLst/>
              </a:prstGeom>
              <a:blipFill dpi="0" rotWithShape="0">
                <a:blip xmlns:r="http://schemas.openxmlformats.org/officeDocument/2006/relationships" r:embed="rId2"/>
                <a:srcRect/>
                <a:tile tx="0" ty="0" sx="100000" sy="100000" flip="none" algn="tl"/>
              </a:blipFill>
              <a:ln>
                <a:noFill/>
              </a:ln>
              <a:effectLst/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rgbClr val="808080"/>
                      </a:outerShdw>
                    </a:effectLst>
                  </a14:hiddenEffects>
                </a:ext>
              </a:extLst>
            </xdr:spPr>
          </xdr:sp>
          <xdr:sp macro="" textlink="">
            <xdr:nvSpPr>
              <xdr:cNvPr id="81" name="Rectangle 34">
                <a:extLst>
                  <a:ext uri="{FF2B5EF4-FFF2-40B4-BE49-F238E27FC236}">
                    <a16:creationId xmlns:a16="http://schemas.microsoft.com/office/drawing/2014/main" id="{A2D81FD2-27C1-164E-A425-49B4C6F09F29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2456760" y="3759200"/>
                <a:ext cx="162833" cy="150281"/>
              </a:xfrm>
              <a:prstGeom prst="rect">
                <a:avLst/>
              </a:prstGeom>
              <a:blipFill dpi="0" rotWithShape="0">
                <a:blip xmlns:r="http://schemas.openxmlformats.org/officeDocument/2006/relationships" r:embed="rId1"/>
                <a:srcRect/>
                <a:tile tx="0" ty="0" sx="100000" sy="100000" flip="none" algn="tl"/>
              </a:blipFill>
              <a:ln>
                <a:noFill/>
              </a:ln>
              <a:effectLst/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rgbClr val="808080"/>
                      </a:outerShdw>
                    </a:effectLst>
                  </a14:hiddenEffects>
                </a:ext>
              </a:extLst>
            </xdr:spPr>
          </xdr:sp>
          <xdr:sp macro="" textlink="">
            <xdr:nvSpPr>
              <xdr:cNvPr id="82" name="Rectangle 45">
                <a:extLst>
                  <a:ext uri="{FF2B5EF4-FFF2-40B4-BE49-F238E27FC236}">
                    <a16:creationId xmlns:a16="http://schemas.microsoft.com/office/drawing/2014/main" id="{E2159D39-DDDB-7149-9356-B154211AB377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2244725" y="3759200"/>
                <a:ext cx="200906" cy="150281"/>
              </a:xfrm>
              <a:prstGeom prst="rect">
                <a:avLst/>
              </a:prstGeom>
              <a:blipFill dpi="0" rotWithShape="0">
                <a:blip xmlns:r="http://schemas.openxmlformats.org/officeDocument/2006/relationships" r:embed="rId2"/>
                <a:srcRect/>
                <a:tile tx="0" ty="0" sx="100000" sy="100000" flip="none" algn="tl"/>
              </a:blipFill>
              <a:ln>
                <a:noFill/>
              </a:ln>
              <a:effectLst/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rgbClr val="808080"/>
                      </a:outerShdw>
                    </a:effectLst>
                  </a14:hiddenEffects>
                </a:ext>
              </a:extLst>
            </xdr:spPr>
          </xdr:sp>
          <xdr:sp macro="" textlink="">
            <xdr:nvSpPr>
              <xdr:cNvPr id="83" name="Rectangle 34">
                <a:extLst>
                  <a:ext uri="{FF2B5EF4-FFF2-40B4-BE49-F238E27FC236}">
                    <a16:creationId xmlns:a16="http://schemas.microsoft.com/office/drawing/2014/main" id="{90170870-2A07-334E-B4B1-ADECAF591246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2085285" y="3759200"/>
                <a:ext cx="162833" cy="150281"/>
              </a:xfrm>
              <a:prstGeom prst="rect">
                <a:avLst/>
              </a:prstGeom>
              <a:blipFill dpi="0" rotWithShape="0">
                <a:blip xmlns:r="http://schemas.openxmlformats.org/officeDocument/2006/relationships" r:embed="rId1"/>
                <a:srcRect/>
                <a:tile tx="0" ty="0" sx="100000" sy="100000" flip="none" algn="tl"/>
              </a:blipFill>
              <a:ln>
                <a:noFill/>
              </a:ln>
              <a:effectLst/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rgbClr val="808080"/>
                      </a:outerShdw>
                    </a:effectLst>
                  </a14:hiddenEffects>
                </a:ext>
              </a:extLst>
            </xdr:spPr>
          </xdr:sp>
          <xdr:sp macro="" textlink="">
            <xdr:nvSpPr>
              <xdr:cNvPr id="84" name="Rectangle 45">
                <a:extLst>
                  <a:ext uri="{FF2B5EF4-FFF2-40B4-BE49-F238E27FC236}">
                    <a16:creationId xmlns:a16="http://schemas.microsoft.com/office/drawing/2014/main" id="{635A7E41-9B47-5546-9A3D-9CD1449C7A14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1873250" y="3759200"/>
                <a:ext cx="200906" cy="150281"/>
              </a:xfrm>
              <a:prstGeom prst="rect">
                <a:avLst/>
              </a:prstGeom>
              <a:blipFill dpi="0" rotWithShape="0">
                <a:blip xmlns:r="http://schemas.openxmlformats.org/officeDocument/2006/relationships" r:embed="rId2"/>
                <a:srcRect/>
                <a:tile tx="0" ty="0" sx="100000" sy="100000" flip="none" algn="tl"/>
              </a:blipFill>
              <a:ln>
                <a:noFill/>
              </a:ln>
              <a:effectLst/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rgbClr val="808080"/>
                      </a:outerShdw>
                    </a:effectLst>
                  </a14:hiddenEffects>
                </a:ext>
              </a:extLst>
            </xdr:spPr>
          </xdr:sp>
          <xdr:sp macro="" textlink="">
            <xdr:nvSpPr>
              <xdr:cNvPr id="85" name="Rectangle 34">
                <a:extLst>
                  <a:ext uri="{FF2B5EF4-FFF2-40B4-BE49-F238E27FC236}">
                    <a16:creationId xmlns:a16="http://schemas.microsoft.com/office/drawing/2014/main" id="{F3DAD542-CDF9-A240-9F75-3F33C20F13D3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1710635" y="3756025"/>
                <a:ext cx="162833" cy="150281"/>
              </a:xfrm>
              <a:prstGeom prst="rect">
                <a:avLst/>
              </a:prstGeom>
              <a:blipFill dpi="0" rotWithShape="0">
                <a:blip xmlns:r="http://schemas.openxmlformats.org/officeDocument/2006/relationships" r:embed="rId1"/>
                <a:srcRect/>
                <a:tile tx="0" ty="0" sx="100000" sy="100000" flip="none" algn="tl"/>
              </a:blipFill>
              <a:ln>
                <a:noFill/>
              </a:ln>
              <a:effectLst/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rgbClr val="808080"/>
                      </a:outerShdw>
                    </a:effectLst>
                  </a14:hiddenEffects>
                </a:ext>
              </a:extLst>
            </xdr:spPr>
          </xdr:sp>
          <xdr:sp macro="" textlink="">
            <xdr:nvSpPr>
              <xdr:cNvPr id="86" name="Rectangle 45">
                <a:extLst>
                  <a:ext uri="{FF2B5EF4-FFF2-40B4-BE49-F238E27FC236}">
                    <a16:creationId xmlns:a16="http://schemas.microsoft.com/office/drawing/2014/main" id="{C45057DE-A667-8242-A630-55CFBCA14859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1498600" y="3756025"/>
                <a:ext cx="200906" cy="150281"/>
              </a:xfrm>
              <a:prstGeom prst="rect">
                <a:avLst/>
              </a:prstGeom>
              <a:blipFill dpi="0" rotWithShape="0">
                <a:blip xmlns:r="http://schemas.openxmlformats.org/officeDocument/2006/relationships" r:embed="rId2"/>
                <a:srcRect/>
                <a:tile tx="0" ty="0" sx="100000" sy="100000" flip="none" algn="tl"/>
              </a:blipFill>
              <a:ln>
                <a:noFill/>
              </a:ln>
              <a:effectLst/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rgbClr val="808080"/>
                      </a:outerShdw>
                    </a:effectLst>
                  </a14:hiddenEffects>
                </a:ext>
              </a:extLst>
            </xdr:spPr>
          </xdr:sp>
          <xdr:sp macro="" textlink="">
            <xdr:nvSpPr>
              <xdr:cNvPr id="87" name="Straight Connector 98">
                <a:extLst>
                  <a:ext uri="{FF2B5EF4-FFF2-40B4-BE49-F238E27FC236}">
                    <a16:creationId xmlns:a16="http://schemas.microsoft.com/office/drawing/2014/main" id="{457A5309-F78A-514C-972E-A89352F2446D}"/>
                  </a:ext>
                </a:extLst>
              </xdr:cNvPr>
              <xdr:cNvSpPr/>
            </xdr:nvSpPr>
            <xdr:spPr>
              <a:xfrm flipV="1">
                <a:off x="2184728" y="3867150"/>
                <a:ext cx="728663" cy="14288"/>
              </a:xfrm>
              <a:prstGeom prst="line">
                <a:avLst/>
              </a:prstGeom>
              <a:noFill/>
              <a:ln w="38160">
                <a:solidFill>
                  <a:srgbClr val="5B9BD5"/>
                </a:solidFill>
                <a:prstDash val="solid"/>
                <a:miter/>
              </a:ln>
            </xdr:spPr>
            <xdr:txBody>
              <a:bodyPr vert="horz" wrap="square" lIns="90000" tIns="45000" rIns="90000" bIns="45000" anchor="ctr" anchorCtr="1" compatLnSpc="0">
                <a:noAutofit/>
              </a:bodyPr>
              <a:lstStyle/>
              <a:p>
                <a:pPr lvl="0" rtl="0" hangingPunct="0">
                  <a:buNone/>
                  <a:tabLst/>
                </a:pPr>
                <a:endParaRPr lang="lt-LT" sz="1200" kern="1200">
                  <a:latin typeface="Times New Roman" pitchFamily="18"/>
                </a:endParaRPr>
              </a:p>
            </xdr:txBody>
          </xdr:sp>
          <xdr:sp macro="" textlink="">
            <xdr:nvSpPr>
              <xdr:cNvPr id="88" name="Freeform 99">
                <a:extLst>
                  <a:ext uri="{FF2B5EF4-FFF2-40B4-BE49-F238E27FC236}">
                    <a16:creationId xmlns:a16="http://schemas.microsoft.com/office/drawing/2014/main" id="{2021968D-6925-5E4E-996C-D7D8D39D659C}"/>
                  </a:ext>
                </a:extLst>
              </xdr:cNvPr>
              <xdr:cNvSpPr/>
            </xdr:nvSpPr>
            <xdr:spPr>
              <a:xfrm>
                <a:off x="1743075" y="3881437"/>
                <a:ext cx="441653" cy="392114"/>
              </a:xfrm>
              <a:custGeom>
                <a:avLst/>
                <a:gdLst>
                  <a:gd name="f0" fmla="val 0"/>
                  <a:gd name="f1" fmla="val 485775"/>
                  <a:gd name="f2" fmla="val 428625"/>
                  <a:gd name="f3" fmla="val 16669"/>
                  <a:gd name="f4" fmla="val 540544"/>
                  <a:gd name="f5" fmla="val 33338"/>
                  <a:gd name="f6" fmla="val 652463"/>
                  <a:gd name="f7" fmla="val 114300"/>
                  <a:gd name="f8" fmla="val 581025"/>
                  <a:gd name="f9" fmla="val 195263"/>
                  <a:gd name="f10" fmla="val 509588"/>
                  <a:gd name="f11" fmla="val 340519"/>
                  <a:gd name="f12" fmla="val 254794"/>
                </a:gdLst>
                <a:ahLst/>
                <a:cxnLst>
                  <a:cxn ang="3cd4">
                    <a:pos x="hc" y="t"/>
                  </a:cxn>
                  <a:cxn ang="0">
                    <a:pos x="r" y="vc"/>
                  </a:cxn>
                  <a:cxn ang="cd4">
                    <a:pos x="hc" y="b"/>
                  </a:cxn>
                  <a:cxn ang="cd2">
                    <a:pos x="l" y="vc"/>
                  </a:cxn>
                </a:cxnLst>
                <a:rect l="l" t="t" r="r" b="b"/>
                <a:pathLst>
                  <a:path w="485775" h="603503">
                    <a:moveTo>
                      <a:pt x="f0" y="f2"/>
                    </a:moveTo>
                    <a:cubicBezTo>
                      <a:pt x="f3" y="f4"/>
                      <a:pt x="f5" y="f6"/>
                      <a:pt x="f7" y="f8"/>
                    </a:cubicBezTo>
                    <a:cubicBezTo>
                      <a:pt x="f9" y="f10"/>
                      <a:pt x="f11" y="f12"/>
                      <a:pt x="f1" y="f0"/>
                    </a:cubicBezTo>
                  </a:path>
                </a:pathLst>
              </a:custGeom>
              <a:noFill/>
              <a:ln w="12600">
                <a:solidFill>
                  <a:srgbClr val="43729D"/>
                </a:solidFill>
                <a:prstDash val="solid"/>
                <a:miter/>
              </a:ln>
            </xdr:spPr>
            <xdr:txBody>
              <a:bodyPr vert="horz" wrap="square" lIns="90000" tIns="45000" rIns="90000" bIns="45000" anchor="t" compatLnSpc="0">
                <a:noAutofit/>
              </a:bodyPr>
              <a:lstStyle/>
              <a:p>
                <a:pPr lvl="0" rtl="0" hangingPunct="0">
                  <a:buNone/>
                  <a:tabLst/>
                </a:pPr>
                <a:endParaRPr lang="lt-LT" sz="1200" kern="1200">
                  <a:latin typeface="Times New Roman" pitchFamily="18"/>
                </a:endParaRPr>
              </a:p>
            </xdr:txBody>
          </xdr:sp>
          <xdr:sp macro="" textlink="">
            <xdr:nvSpPr>
              <xdr:cNvPr id="89" name="Rectangle 8">
                <a:extLst>
                  <a:ext uri="{FF2B5EF4-FFF2-40B4-BE49-F238E27FC236}">
                    <a16:creationId xmlns:a16="http://schemas.microsoft.com/office/drawing/2014/main" id="{7F3AD584-84BC-3649-B9C7-119F34C4460E}"/>
                  </a:ext>
                </a:extLst>
              </xdr:cNvPr>
              <xdr:cNvSpPr/>
            </xdr:nvSpPr>
            <xdr:spPr>
              <a:xfrm rot="1778400">
                <a:off x="1936848" y="3030131"/>
                <a:ext cx="236520" cy="1198799"/>
              </a:xfrm>
              <a:custGeom>
                <a:avLst/>
                <a:gdLst>
                  <a:gd name="f0" fmla="val 0"/>
                  <a:gd name="f1" fmla="val 21600"/>
                </a:gdLst>
                <a:ahLst/>
                <a:cxnLst>
                  <a:cxn ang="3cd4">
                    <a:pos x="hc" y="t"/>
                  </a:cxn>
                  <a:cxn ang="0">
                    <a:pos x="r" y="vc"/>
                  </a:cxn>
                  <a:cxn ang="cd4">
                    <a:pos x="hc" y="b"/>
                  </a:cxn>
                  <a:cxn ang="cd2">
                    <a:pos x="l" y="vc"/>
                  </a:cxn>
                </a:cxnLst>
                <a:rect l="l" t="t" r="r" b="b"/>
                <a:pathLst>
                  <a:path w="21600" h="21600">
                    <a:moveTo>
                      <a:pt x="f0" y="f0"/>
                    </a:moveTo>
                    <a:lnTo>
                      <a:pt x="f1" y="f0"/>
                    </a:lnTo>
                    <a:lnTo>
                      <a:pt x="f1" y="f1"/>
                    </a:lnTo>
                    <a:lnTo>
                      <a:pt x="f0" y="f1"/>
                    </a:lnTo>
                    <a:lnTo>
                      <a:pt x="f0" y="f0"/>
                    </a:lnTo>
                    <a:close/>
                  </a:path>
                </a:pathLst>
              </a:custGeom>
              <a:solidFill>
                <a:srgbClr val="FFFFFF"/>
              </a:solidFill>
              <a:ln w="9360">
                <a:solidFill>
                  <a:srgbClr val="000000"/>
                </a:solidFill>
                <a:prstDash val="solid"/>
                <a:miter/>
              </a:ln>
            </xdr:spPr>
            <xdr:txBody>
              <a:bodyPr vert="horz" wrap="square" lIns="90000" tIns="45000" rIns="90000" bIns="45000" compatLnSpc="0">
                <a:noAutofit/>
              </a:bodyPr>
              <a:lstStyle/>
              <a:p>
                <a:pPr lvl="0" rtl="0" hangingPunct="0">
                  <a:buNone/>
                  <a:tabLst/>
                </a:pPr>
                <a:endParaRPr lang="lt-LT" sz="1200" kern="1200">
                  <a:latin typeface="Times New Roman" pitchFamily="18"/>
                </a:endParaRPr>
              </a:p>
            </xdr:txBody>
          </xdr:sp>
          <xdr:sp macro="" textlink="">
            <xdr:nvSpPr>
              <xdr:cNvPr id="90" name="Stačiakampis 117">
                <a:extLst>
                  <a:ext uri="{FF2B5EF4-FFF2-40B4-BE49-F238E27FC236}">
                    <a16:creationId xmlns:a16="http://schemas.microsoft.com/office/drawing/2014/main" id="{324BCB4D-4CE5-D245-A70C-DFCA62E8F956}"/>
                  </a:ext>
                </a:extLst>
              </xdr:cNvPr>
              <xdr:cNvSpPr/>
            </xdr:nvSpPr>
            <xdr:spPr>
              <a:xfrm>
                <a:off x="2828925" y="3819525"/>
                <a:ext cx="92075" cy="85725"/>
              </a:xfrm>
              <a:prstGeom prst="rect">
                <a:avLst/>
              </a:prstGeom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lt-LT" sz="1100"/>
              </a:p>
            </xdr:txBody>
          </xdr:sp>
          <xdr:sp macro="" textlink="">
            <xdr:nvSpPr>
              <xdr:cNvPr id="91" name="Text Box 5">
                <a:extLst>
                  <a:ext uri="{FF2B5EF4-FFF2-40B4-BE49-F238E27FC236}">
                    <a16:creationId xmlns:a16="http://schemas.microsoft.com/office/drawing/2014/main" id="{588D74C0-FAEB-0740-82B5-C6151871A6BE}"/>
                  </a:ext>
                </a:extLst>
              </xdr:cNvPr>
              <xdr:cNvSpPr/>
            </xdr:nvSpPr>
            <xdr:spPr>
              <a:xfrm>
                <a:off x="3294025" y="3332589"/>
                <a:ext cx="675520" cy="159840"/>
              </a:xfrm>
              <a:custGeom>
                <a:avLst/>
                <a:gdLst>
                  <a:gd name="f0" fmla="val 0"/>
                  <a:gd name="f1" fmla="val 21600"/>
                </a:gdLst>
                <a:ahLst/>
                <a:cxnLst>
                  <a:cxn ang="3cd4">
                    <a:pos x="hc" y="t"/>
                  </a:cxn>
                  <a:cxn ang="0">
                    <a:pos x="r" y="vc"/>
                  </a:cxn>
                  <a:cxn ang="cd4">
                    <a:pos x="hc" y="b"/>
                  </a:cxn>
                  <a:cxn ang="cd2">
                    <a:pos x="l" y="vc"/>
                  </a:cxn>
                </a:cxnLst>
                <a:rect l="l" t="t" r="r" b="b"/>
                <a:pathLst>
                  <a:path w="21600" h="21600">
                    <a:moveTo>
                      <a:pt x="f0" y="f0"/>
                    </a:moveTo>
                    <a:lnTo>
                      <a:pt x="f1" y="f0"/>
                    </a:lnTo>
                    <a:lnTo>
                      <a:pt x="f1" y="f1"/>
                    </a:lnTo>
                    <a:lnTo>
                      <a:pt x="f0" y="f1"/>
                    </a:lnTo>
                    <a:lnTo>
                      <a:pt x="f0" y="f0"/>
                    </a:lnTo>
                    <a:close/>
                  </a:path>
                </a:pathLst>
              </a:custGeom>
              <a:solidFill>
                <a:srgbClr val="FFFFFF"/>
              </a:solidFill>
              <a:ln>
                <a:noFill/>
                <a:prstDash val="solid"/>
              </a:ln>
            </xdr:spPr>
            <xdr:txBody>
              <a:bodyPr vert="horz" wrap="square" lIns="18360" tIns="18360" rIns="0" bIns="0" anchor="t" compatLnSpc="0">
                <a:noAutofit/>
              </a:bodyPr>
              <a:lstStyle/>
              <a:p>
                <a:pPr lvl="0" algn="l" rtl="0" hangingPunct="0">
                  <a:buNone/>
                  <a:tabLst/>
                </a:pPr>
                <a:r>
                  <a:rPr lang="lt-LT" sz="600" b="0" i="0" u="none" strike="noStrike" kern="1200" spc="0">
                    <a:solidFill>
                      <a:srgbClr val="000000"/>
                    </a:solidFill>
                    <a:latin typeface="Arial" pitchFamily="18"/>
                    <a:cs typeface="Arial"/>
                  </a:rPr>
                  <a:t>Sujungimo kryžmė</a:t>
                </a:r>
              </a:p>
            </xdr:txBody>
          </xdr:sp>
          <xdr:sp macro="" textlink="">
            <xdr:nvSpPr>
              <xdr:cNvPr id="92" name="Line 30">
                <a:extLst>
                  <a:ext uri="{FF2B5EF4-FFF2-40B4-BE49-F238E27FC236}">
                    <a16:creationId xmlns:a16="http://schemas.microsoft.com/office/drawing/2014/main" id="{C19049ED-71E3-1841-A676-B5284899CB7F}"/>
                  </a:ext>
                </a:extLst>
              </xdr:cNvPr>
              <xdr:cNvSpPr/>
            </xdr:nvSpPr>
            <xdr:spPr>
              <a:xfrm flipV="1">
                <a:off x="2889250" y="3445669"/>
                <a:ext cx="413544" cy="405603"/>
              </a:xfrm>
              <a:prstGeom prst="line">
                <a:avLst/>
              </a:prstGeom>
              <a:noFill/>
              <a:ln w="3240">
                <a:solidFill>
                  <a:srgbClr val="3366FF"/>
                </a:solidFill>
                <a:prstDash val="solid"/>
                <a:round/>
              </a:ln>
            </xdr:spPr>
            <xdr:txBody>
              <a:bodyPr vert="horz" wrap="square" lIns="90000" tIns="45000" rIns="90000" bIns="45000" anchor="ctr" anchorCtr="1" compatLnSpc="0">
                <a:noAutofit/>
              </a:bodyPr>
              <a:lstStyle/>
              <a:p>
                <a:pPr lvl="0" rtl="0" hangingPunct="0">
                  <a:buNone/>
                  <a:tabLst/>
                </a:pPr>
                <a:endParaRPr lang="lt-LT" sz="1200" kern="1200">
                  <a:latin typeface="Times New Roman" pitchFamily="18"/>
                </a:endParaRPr>
              </a:p>
            </xdr:txBody>
          </xdr:sp>
          <xdr:sp macro="" textlink="">
            <xdr:nvSpPr>
              <xdr:cNvPr id="93" name="Line 30">
                <a:extLst>
                  <a:ext uri="{FF2B5EF4-FFF2-40B4-BE49-F238E27FC236}">
                    <a16:creationId xmlns:a16="http://schemas.microsoft.com/office/drawing/2014/main" id="{39C87233-64CF-344F-9684-8D2E45B47DC5}"/>
                  </a:ext>
                </a:extLst>
              </xdr:cNvPr>
              <xdr:cNvSpPr/>
            </xdr:nvSpPr>
            <xdr:spPr>
              <a:xfrm>
                <a:off x="3298825" y="3441700"/>
                <a:ext cx="638175" cy="9524"/>
              </a:xfrm>
              <a:prstGeom prst="line">
                <a:avLst/>
              </a:prstGeom>
              <a:noFill/>
              <a:ln w="3240">
                <a:solidFill>
                  <a:srgbClr val="3366FF"/>
                </a:solidFill>
                <a:prstDash val="solid"/>
                <a:round/>
              </a:ln>
            </xdr:spPr>
            <xdr:txBody>
              <a:bodyPr vert="horz" wrap="square" lIns="90000" tIns="45000" rIns="90000" bIns="45000" anchor="ctr" anchorCtr="1" compatLnSpc="0">
                <a:noAutofit/>
              </a:bodyPr>
              <a:lstStyle/>
              <a:p>
                <a:pPr lvl="0" rtl="0" hangingPunct="0">
                  <a:buNone/>
                  <a:tabLst/>
                </a:pPr>
                <a:endParaRPr lang="lt-LT" sz="1200" kern="1200">
                  <a:latin typeface="Times New Roman" pitchFamily="18"/>
                </a:endParaRPr>
              </a:p>
            </xdr:txBody>
          </xdr:sp>
        </xdr:grpSp>
        <xdr:sp macro="" textlink="">
          <xdr:nvSpPr>
            <xdr:cNvPr id="63" name="Line 6">
              <a:extLst>
                <a:ext uri="{FF2B5EF4-FFF2-40B4-BE49-F238E27FC236}">
                  <a16:creationId xmlns:a16="http://schemas.microsoft.com/office/drawing/2014/main" id="{BF342847-1492-9044-91A6-400CD3F0BC11}"/>
                </a:ext>
              </a:extLst>
            </xdr:cNvPr>
            <xdr:cNvSpPr/>
          </xdr:nvSpPr>
          <xdr:spPr>
            <a:xfrm>
              <a:off x="3205163" y="3750470"/>
              <a:ext cx="1503360" cy="0"/>
            </a:xfrm>
            <a:prstGeom prst="line">
              <a:avLst/>
            </a:prstGeom>
            <a:noFill/>
            <a:ln w="19080">
              <a:solidFill>
                <a:srgbClr val="000000"/>
              </a:solidFill>
              <a:prstDash val="solid"/>
              <a:round/>
            </a:ln>
          </xdr:spPr>
          <xdr:txBody>
            <a:bodyPr vert="horz" wrap="square" lIns="90000" tIns="45000" rIns="90000" bIns="45000" anchor="ctr" anchorCtr="1" compatLnSpc="0">
              <a:noAutofit/>
            </a:bodyPr>
            <a:lstStyle/>
            <a:p>
              <a:pPr lvl="0" rtl="0" hangingPunct="0">
                <a:buNone/>
                <a:tabLst/>
              </a:pPr>
              <a:endParaRPr lang="lt-LT" sz="1200" kern="1200">
                <a:latin typeface="Times New Roman" pitchFamily="18"/>
              </a:endParaRPr>
            </a:p>
          </xdr:txBody>
        </xdr:sp>
      </xdr:grp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690217</xdr:colOff>
      <xdr:row>11</xdr:row>
      <xdr:rowOff>62121</xdr:rowOff>
    </xdr:from>
    <xdr:ext cx="3711309" cy="2474065"/>
    <xdr:pic>
      <xdr:nvPicPr>
        <xdr:cNvPr id="2" name="Picture 1">
          <a:extLst>
            <a:ext uri="{FF2B5EF4-FFF2-40B4-BE49-F238E27FC236}">
              <a16:creationId xmlns:a16="http://schemas.microsoft.com/office/drawing/2014/main" id="{1F59DAED-0DA4-0842-9890-825EF5CBA1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0617" y="2195721"/>
          <a:ext cx="3711309" cy="2474065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478725</xdr:colOff>
      <xdr:row>15</xdr:row>
      <xdr:rowOff>155160</xdr:rowOff>
    </xdr:from>
    <xdr:ext cx="738720" cy="408240"/>
    <xdr:sp macro="" textlink="">
      <xdr:nvSpPr>
        <xdr:cNvPr id="40" name="Line 51">
          <a:extLst>
            <a:ext uri="{FF2B5EF4-FFF2-40B4-BE49-F238E27FC236}">
              <a16:creationId xmlns:a16="http://schemas.microsoft.com/office/drawing/2014/main" id="{00000000-0008-0000-0700-000028000000}"/>
            </a:ext>
          </a:extLst>
        </xdr:cNvPr>
        <xdr:cNvSpPr/>
      </xdr:nvSpPr>
      <xdr:spPr>
        <a:xfrm flipH="1" flipV="1">
          <a:off x="2040825" y="3326985"/>
          <a:ext cx="738720" cy="408240"/>
        </a:xfrm>
        <a:prstGeom prst="line">
          <a:avLst/>
        </a:prstGeom>
        <a:noFill/>
        <a:ln w="3240">
          <a:solidFill>
            <a:srgbClr val="FFFFFF"/>
          </a:solidFill>
          <a:prstDash val="solid"/>
          <a:round/>
        </a:ln>
      </xdr:spPr>
      <xdr:txBody>
        <a:bodyPr vert="horz" wrap="square" lIns="90000" tIns="45000" rIns="90000" bIns="45000" anchor="ctr" anchorCtr="1" compatLnSpc="0">
          <a:noAutofit/>
        </a:bodyPr>
        <a:lstStyle/>
        <a:p>
          <a:pPr lvl="0" rtl="0" hangingPunct="0">
            <a:buNone/>
            <a:tabLst/>
          </a:pPr>
          <a:endParaRPr lang="lt-LT" sz="1200" kern="1200">
            <a:latin typeface="Times New Roman" pitchFamily="18"/>
          </a:endParaRPr>
        </a:p>
      </xdr:txBody>
    </xdr:sp>
    <xdr:clientData/>
  </xdr:oneCellAnchor>
  <xdr:twoCellAnchor>
    <xdr:from>
      <xdr:col>1</xdr:col>
      <xdr:colOff>266700</xdr:colOff>
      <xdr:row>14</xdr:row>
      <xdr:rowOff>58360</xdr:rowOff>
    </xdr:from>
    <xdr:to>
      <xdr:col>6</xdr:col>
      <xdr:colOff>420260</xdr:colOff>
      <xdr:row>23</xdr:row>
      <xdr:rowOff>122475</xdr:rowOff>
    </xdr:to>
    <xdr:grpSp>
      <xdr:nvGrpSpPr>
        <xdr:cNvPr id="73" name="Grupė 72">
          <a:extLst>
            <a:ext uri="{FF2B5EF4-FFF2-40B4-BE49-F238E27FC236}">
              <a16:creationId xmlns:a16="http://schemas.microsoft.com/office/drawing/2014/main" id="{00000000-0008-0000-0700-000049000000}"/>
            </a:ext>
          </a:extLst>
        </xdr:cNvPr>
        <xdr:cNvGrpSpPr/>
      </xdr:nvGrpSpPr>
      <xdr:grpSpPr>
        <a:xfrm>
          <a:off x="1055520" y="3221528"/>
          <a:ext cx="3245734" cy="1767966"/>
          <a:chOff x="1266825" y="3071435"/>
          <a:chExt cx="3211085" cy="1778615"/>
        </a:xfrm>
      </xdr:grpSpPr>
      <xdr:grpSp>
        <xdr:nvGrpSpPr>
          <xdr:cNvPr id="72" name="Grupė 71">
            <a:extLst>
              <a:ext uri="{FF2B5EF4-FFF2-40B4-BE49-F238E27FC236}">
                <a16:creationId xmlns:a16="http://schemas.microsoft.com/office/drawing/2014/main" id="{00000000-0008-0000-0700-000048000000}"/>
              </a:ext>
            </a:extLst>
          </xdr:cNvPr>
          <xdr:cNvGrpSpPr/>
        </xdr:nvGrpSpPr>
        <xdr:grpSpPr>
          <a:xfrm>
            <a:off x="1266825" y="3071435"/>
            <a:ext cx="3211085" cy="1778615"/>
            <a:chOff x="1362075" y="2988885"/>
            <a:chExt cx="3211085" cy="1778615"/>
          </a:xfrm>
        </xdr:grpSpPr>
        <xdr:sp macro="" textlink="">
          <xdr:nvSpPr>
            <xdr:cNvPr id="6" name="Text Box 5">
              <a:extLst>
                <a:ext uri="{FF2B5EF4-FFF2-40B4-BE49-F238E27FC236}">
                  <a16:creationId xmlns:a16="http://schemas.microsoft.com/office/drawing/2014/main" id="{00000000-0008-0000-0700-000006000000}"/>
                </a:ext>
              </a:extLst>
            </xdr:cNvPr>
            <xdr:cNvSpPr/>
          </xdr:nvSpPr>
          <xdr:spPr>
            <a:xfrm>
              <a:off x="1923464" y="4117545"/>
              <a:ext cx="1276935" cy="167400"/>
            </a:xfrm>
            <a:custGeom>
              <a:avLst/>
              <a:gdLst>
                <a:gd name="f0" fmla="val 0"/>
                <a:gd name="f1" fmla="val 21600"/>
              </a:gdLst>
              <a:ahLst/>
              <a:cxnLst>
                <a:cxn ang="3cd4">
                  <a:pos x="hc" y="t"/>
                </a:cxn>
                <a:cxn ang="0">
                  <a:pos x="r" y="vc"/>
                </a:cxn>
                <a:cxn ang="cd4">
                  <a:pos x="hc" y="b"/>
                </a:cxn>
                <a:cxn ang="cd2">
                  <a:pos x="l" y="vc"/>
                </a:cxn>
              </a:cxnLst>
              <a:rect l="l" t="t" r="r" b="b"/>
              <a:pathLst>
                <a:path w="21600" h="21600">
                  <a:moveTo>
                    <a:pt x="f0" y="f0"/>
                  </a:moveTo>
                  <a:lnTo>
                    <a:pt x="f1" y="f0"/>
                  </a:lnTo>
                  <a:lnTo>
                    <a:pt x="f1" y="f1"/>
                  </a:lnTo>
                  <a:lnTo>
                    <a:pt x="f0" y="f1"/>
                  </a:lnTo>
                  <a:lnTo>
                    <a:pt x="f0" y="f0"/>
                  </a:lnTo>
                  <a:close/>
                </a:path>
              </a:pathLst>
            </a:custGeom>
            <a:solidFill>
              <a:srgbClr val="FFFFFF"/>
            </a:solidFill>
            <a:ln>
              <a:noFill/>
              <a:prstDash val="solid"/>
            </a:ln>
          </xdr:spPr>
          <xdr:txBody>
            <a:bodyPr vert="horz" wrap="square" lIns="18360" tIns="18360" rIns="0" bIns="0" anchor="t" compatLnSpc="0">
              <a:noAutofit/>
            </a:bodyPr>
            <a:lstStyle/>
            <a:p>
              <a:pPr lvl="0" algn="l" rtl="0" hangingPunct="0">
                <a:buNone/>
                <a:tabLst/>
              </a:pPr>
              <a:r>
                <a:rPr lang="lt-LT" sz="600" b="0" i="0" u="none" strike="noStrike" kern="1200" spc="0">
                  <a:solidFill>
                    <a:srgbClr val="000000"/>
                  </a:solidFill>
                  <a:latin typeface="Arial" pitchFamily="18"/>
                  <a:cs typeface="Arial"/>
                </a:rPr>
                <a:t>Įžeminantis elektrodas d - 14,2 mm</a:t>
              </a:r>
            </a:p>
          </xdr:txBody>
        </xdr:sp>
        <xdr:sp macro="" textlink="">
          <xdr:nvSpPr>
            <xdr:cNvPr id="7" name="Line 6">
              <a:extLst>
                <a:ext uri="{FF2B5EF4-FFF2-40B4-BE49-F238E27FC236}">
                  <a16:creationId xmlns:a16="http://schemas.microsoft.com/office/drawing/2014/main" id="{00000000-0008-0000-0700-000007000000}"/>
                </a:ext>
              </a:extLst>
            </xdr:cNvPr>
            <xdr:cNvSpPr/>
          </xdr:nvSpPr>
          <xdr:spPr>
            <a:xfrm>
              <a:off x="1366020" y="3872760"/>
              <a:ext cx="1503360" cy="0"/>
            </a:xfrm>
            <a:prstGeom prst="line">
              <a:avLst/>
            </a:prstGeom>
            <a:noFill/>
            <a:ln w="19080">
              <a:solidFill>
                <a:srgbClr val="000000"/>
              </a:solidFill>
              <a:prstDash val="solid"/>
              <a:round/>
            </a:ln>
          </xdr:spPr>
          <xdr:txBody>
            <a:bodyPr vert="horz" wrap="square" lIns="90000" tIns="45000" rIns="90000" bIns="45000" anchor="ctr" anchorCtr="1" compatLnSpc="0">
              <a:noAutofit/>
            </a:bodyPr>
            <a:lstStyle/>
            <a:p>
              <a:pPr lvl="0" rtl="0" hangingPunct="0">
                <a:buNone/>
                <a:tabLst/>
              </a:pPr>
              <a:endParaRPr lang="lt-LT" sz="1200" kern="1200">
                <a:latin typeface="Times New Roman" pitchFamily="18"/>
              </a:endParaRPr>
            </a:p>
          </xdr:txBody>
        </xdr:sp>
        <xdr:sp macro="" textlink="">
          <xdr:nvSpPr>
            <xdr:cNvPr id="8" name="Line 7">
              <a:extLst>
                <a:ext uri="{FF2B5EF4-FFF2-40B4-BE49-F238E27FC236}">
                  <a16:creationId xmlns:a16="http://schemas.microsoft.com/office/drawing/2014/main" id="{00000000-0008-0000-0700-000008000000}"/>
                </a:ext>
              </a:extLst>
            </xdr:cNvPr>
            <xdr:cNvSpPr/>
          </xdr:nvSpPr>
          <xdr:spPr>
            <a:xfrm>
              <a:off x="3070160" y="3867295"/>
              <a:ext cx="1503000" cy="0"/>
            </a:xfrm>
            <a:prstGeom prst="line">
              <a:avLst/>
            </a:prstGeom>
            <a:noFill/>
            <a:ln w="19080">
              <a:solidFill>
                <a:srgbClr val="000000"/>
              </a:solidFill>
              <a:prstDash val="solid"/>
              <a:round/>
            </a:ln>
          </xdr:spPr>
          <xdr:txBody>
            <a:bodyPr vert="horz" wrap="square" lIns="90000" tIns="45000" rIns="90000" bIns="45000" anchor="ctr" anchorCtr="1" compatLnSpc="0">
              <a:noAutofit/>
            </a:bodyPr>
            <a:lstStyle/>
            <a:p>
              <a:pPr lvl="0" rtl="0" hangingPunct="0">
                <a:buNone/>
                <a:tabLst/>
              </a:pPr>
              <a:endParaRPr lang="lt-LT" sz="1200" kern="1200">
                <a:latin typeface="Times New Roman" pitchFamily="18"/>
              </a:endParaRPr>
            </a:p>
          </xdr:txBody>
        </xdr:sp>
        <xdr:sp macro="" textlink="">
          <xdr:nvSpPr>
            <xdr:cNvPr id="44" name="Text Box 4">
              <a:extLst>
                <a:ext uri="{FF2B5EF4-FFF2-40B4-BE49-F238E27FC236}">
                  <a16:creationId xmlns:a16="http://schemas.microsoft.com/office/drawing/2014/main" id="{00000000-0008-0000-0700-00002C000000}"/>
                </a:ext>
              </a:extLst>
            </xdr:cNvPr>
            <xdr:cNvSpPr/>
          </xdr:nvSpPr>
          <xdr:spPr>
            <a:xfrm>
              <a:off x="3507589" y="3490225"/>
              <a:ext cx="800885" cy="139320"/>
            </a:xfrm>
            <a:custGeom>
              <a:avLst/>
              <a:gdLst>
                <a:gd name="f0" fmla="val 0"/>
                <a:gd name="f1" fmla="val 21600"/>
              </a:gdLst>
              <a:ahLst/>
              <a:cxnLst>
                <a:cxn ang="3cd4">
                  <a:pos x="hc" y="t"/>
                </a:cxn>
                <a:cxn ang="0">
                  <a:pos x="r" y="vc"/>
                </a:cxn>
                <a:cxn ang="cd4">
                  <a:pos x="hc" y="b"/>
                </a:cxn>
                <a:cxn ang="cd2">
                  <a:pos x="l" y="vc"/>
                </a:cxn>
              </a:cxnLst>
              <a:rect l="l" t="t" r="r" b="b"/>
              <a:pathLst>
                <a:path w="21600" h="21600">
                  <a:moveTo>
                    <a:pt x="f0" y="f0"/>
                  </a:moveTo>
                  <a:lnTo>
                    <a:pt x="f1" y="f0"/>
                  </a:lnTo>
                  <a:lnTo>
                    <a:pt x="f1" y="f1"/>
                  </a:lnTo>
                  <a:lnTo>
                    <a:pt x="f0" y="f1"/>
                  </a:lnTo>
                  <a:lnTo>
                    <a:pt x="f0" y="f0"/>
                  </a:lnTo>
                  <a:close/>
                </a:path>
              </a:pathLst>
            </a:custGeom>
            <a:solidFill>
              <a:srgbClr val="FFFFFF"/>
            </a:solidFill>
            <a:ln>
              <a:noFill/>
              <a:prstDash val="solid"/>
            </a:ln>
          </xdr:spPr>
          <xdr:txBody>
            <a:bodyPr vert="horz" wrap="square" lIns="18000" tIns="18000" rIns="0" bIns="0" anchor="t" compatLnSpc="0">
              <a:noAutofit/>
            </a:bodyPr>
            <a:lstStyle/>
            <a:p>
              <a:pPr lvl="0" algn="l" rtl="0" hangingPunct="0">
                <a:buNone/>
                <a:tabLst/>
              </a:pPr>
              <a:r>
                <a:rPr lang="lt-LT" sz="600" b="0" i="0" u="none" strike="noStrike" kern="1200" spc="0">
                  <a:solidFill>
                    <a:srgbClr val="000000"/>
                  </a:solidFill>
                  <a:latin typeface="Arial" pitchFamily="18"/>
                  <a:cs typeface="Arial"/>
                </a:rPr>
                <a:t>Sujungimo kryžmė</a:t>
              </a:r>
            </a:p>
          </xdr:txBody>
        </xdr:sp>
        <xdr:sp macro="" textlink="">
          <xdr:nvSpPr>
            <xdr:cNvPr id="2" name="Rectangle 1">
              <a:extLst>
                <a:ext uri="{FF2B5EF4-FFF2-40B4-BE49-F238E27FC236}">
                  <a16:creationId xmlns:a16="http://schemas.microsoft.com/office/drawing/2014/main" id="{00000000-0008-0000-0700-000002000000}"/>
                </a:ext>
              </a:extLst>
            </xdr:cNvPr>
            <xdr:cNvSpPr/>
          </xdr:nvSpPr>
          <xdr:spPr>
            <a:xfrm>
              <a:off x="2870490" y="2988885"/>
              <a:ext cx="342720" cy="328320"/>
            </a:xfrm>
            <a:custGeom>
              <a:avLst/>
              <a:gdLst>
                <a:gd name="f0" fmla="val 0"/>
                <a:gd name="f1" fmla="val 21600"/>
              </a:gdLst>
              <a:ahLst/>
              <a:cxnLst>
                <a:cxn ang="3cd4">
                  <a:pos x="hc" y="t"/>
                </a:cxn>
                <a:cxn ang="0">
                  <a:pos x="r" y="vc"/>
                </a:cxn>
                <a:cxn ang="cd4">
                  <a:pos x="hc" y="b"/>
                </a:cxn>
                <a:cxn ang="cd2">
                  <a:pos x="l" y="vc"/>
                </a:cxn>
              </a:cxnLst>
              <a:rect l="l" t="t" r="r" b="b"/>
              <a:pathLst>
                <a:path w="21600" h="21600">
                  <a:moveTo>
                    <a:pt x="f0" y="f0"/>
                  </a:moveTo>
                  <a:lnTo>
                    <a:pt x="f1" y="f0"/>
                  </a:lnTo>
                  <a:lnTo>
                    <a:pt x="f1" y="f1"/>
                  </a:lnTo>
                  <a:lnTo>
                    <a:pt x="f0" y="f1"/>
                  </a:lnTo>
                  <a:lnTo>
                    <a:pt x="f0" y="f0"/>
                  </a:lnTo>
                  <a:close/>
                </a:path>
              </a:pathLst>
            </a:custGeom>
            <a:gradFill>
              <a:gsLst>
                <a:gs pos="0">
                  <a:srgbClr val="9D9D9D"/>
                </a:gs>
                <a:gs pos="100000">
                  <a:srgbClr val="7B7B7B"/>
                </a:gs>
              </a:gsLst>
              <a:lin ang="5400000"/>
            </a:gradFill>
            <a:ln w="6480">
              <a:solidFill>
                <a:srgbClr val="000000"/>
              </a:solidFill>
              <a:prstDash val="solid"/>
              <a:miter/>
            </a:ln>
          </xdr:spPr>
          <xdr:txBody>
            <a:bodyPr vert="horz" wrap="square" lIns="90000" tIns="45000" rIns="90000" bIns="45000" anchor="t" compatLnSpc="0">
              <a:noAutofit/>
            </a:bodyPr>
            <a:lstStyle/>
            <a:p>
              <a:pPr lvl="0" rtl="0" hangingPunct="0">
                <a:buNone/>
                <a:tabLst/>
              </a:pPr>
              <a:endParaRPr lang="lt-LT" sz="1200" kern="1200">
                <a:latin typeface="Times New Roman" pitchFamily="18"/>
              </a:endParaRPr>
            </a:p>
          </xdr:txBody>
        </xdr:sp>
        <xdr:sp macro="" textlink="">
          <xdr:nvSpPr>
            <xdr:cNvPr id="4" name="Flowchart: Connector 78">
              <a:extLst>
                <a:ext uri="{FF2B5EF4-FFF2-40B4-BE49-F238E27FC236}">
                  <a16:creationId xmlns:a16="http://schemas.microsoft.com/office/drawing/2014/main" id="{00000000-0008-0000-0700-000004000000}"/>
                </a:ext>
              </a:extLst>
            </xdr:cNvPr>
            <xdr:cNvSpPr/>
          </xdr:nvSpPr>
          <xdr:spPr>
            <a:xfrm>
              <a:off x="2893890" y="3141165"/>
              <a:ext cx="45360" cy="60120"/>
            </a:xfrm>
            <a:custGeom>
              <a:avLst/>
              <a:gdLst>
                <a:gd name="f0" fmla="val 10800000"/>
                <a:gd name="f1" fmla="val 5400000"/>
                <a:gd name="f2" fmla="val 180"/>
                <a:gd name="f3" fmla="val w"/>
                <a:gd name="f4" fmla="val h"/>
                <a:gd name="f5" fmla="*/ 5419351 1 1725033"/>
                <a:gd name="f6" fmla="*/ 10800 10800 1"/>
                <a:gd name="f7" fmla="+- 0 0 0"/>
                <a:gd name="f8" fmla="+- 0 0 360"/>
                <a:gd name="f9" fmla="val 10800"/>
                <a:gd name="f10" fmla="*/ f3 1 21600"/>
                <a:gd name="f11" fmla="*/ f4 1 21600"/>
                <a:gd name="f12" fmla="*/ 0 f5 1"/>
                <a:gd name="f13" fmla="*/ f7 f0 1"/>
                <a:gd name="f14" fmla="*/ f8 f0 1"/>
                <a:gd name="f15" fmla="*/ 3180 f10 1"/>
                <a:gd name="f16" fmla="*/ 18420 f10 1"/>
                <a:gd name="f17" fmla="*/ 18420 f11 1"/>
                <a:gd name="f18" fmla="*/ 3180 f11 1"/>
                <a:gd name="f19" fmla="*/ f12 1 f2"/>
                <a:gd name="f20" fmla="*/ f13 1 f2"/>
                <a:gd name="f21" fmla="*/ f14 1 f2"/>
                <a:gd name="f22" fmla="*/ 10800 f10 1"/>
                <a:gd name="f23" fmla="*/ 0 f11 1"/>
                <a:gd name="f24" fmla="*/ 3163 f10 1"/>
                <a:gd name="f25" fmla="*/ 3163 f11 1"/>
                <a:gd name="f26" fmla="*/ 0 f10 1"/>
                <a:gd name="f27" fmla="*/ 10800 f11 1"/>
                <a:gd name="f28" fmla="*/ 18437 f11 1"/>
                <a:gd name="f29" fmla="*/ 21600 f11 1"/>
                <a:gd name="f30" fmla="*/ 18437 f10 1"/>
                <a:gd name="f31" fmla="*/ 21600 f10 1"/>
                <a:gd name="f32" fmla="+- 0 0 f19"/>
                <a:gd name="f33" fmla="+- f20 0 f1"/>
                <a:gd name="f34" fmla="+- f21 0 f1"/>
                <a:gd name="f35" fmla="*/ f32 f0 1"/>
                <a:gd name="f36" fmla="+- f34 0 f33"/>
                <a:gd name="f37" fmla="*/ f35 1 f5"/>
                <a:gd name="f38" fmla="+- f37 0 f1"/>
                <a:gd name="f39" fmla="cos 1 f38"/>
                <a:gd name="f40" fmla="sin 1 f38"/>
                <a:gd name="f41" fmla="+- 0 0 f39"/>
                <a:gd name="f42" fmla="+- 0 0 f40"/>
                <a:gd name="f43" fmla="*/ 10800 f41 1"/>
                <a:gd name="f44" fmla="*/ 10800 f42 1"/>
                <a:gd name="f45" fmla="*/ f43 f43 1"/>
                <a:gd name="f46" fmla="*/ f44 f44 1"/>
                <a:gd name="f47" fmla="+- f45 f46 0"/>
                <a:gd name="f48" fmla="sqrt f47"/>
                <a:gd name="f49" fmla="*/ f6 1 f48"/>
                <a:gd name="f50" fmla="*/ f41 f49 1"/>
                <a:gd name="f51" fmla="*/ f42 f49 1"/>
                <a:gd name="f52" fmla="+- 10800 0 f50"/>
                <a:gd name="f53" fmla="+- 10800 0 f51"/>
              </a:gdLst>
              <a:ahLst/>
              <a:cxnLst>
                <a:cxn ang="3cd4">
                  <a:pos x="hc" y="t"/>
                </a:cxn>
                <a:cxn ang="0">
                  <a:pos x="r" y="vc"/>
                </a:cxn>
                <a:cxn ang="cd4">
                  <a:pos x="hc" y="b"/>
                </a:cxn>
                <a:cxn ang="cd2">
                  <a:pos x="l" y="vc"/>
                </a:cxn>
                <a:cxn ang="f33">
                  <a:pos x="f22" y="f23"/>
                </a:cxn>
                <a:cxn ang="f33">
                  <a:pos x="f24" y="f25"/>
                </a:cxn>
                <a:cxn ang="f33">
                  <a:pos x="f26" y="f27"/>
                </a:cxn>
                <a:cxn ang="f33">
                  <a:pos x="f24" y="f28"/>
                </a:cxn>
                <a:cxn ang="f33">
                  <a:pos x="f22" y="f29"/>
                </a:cxn>
                <a:cxn ang="f33">
                  <a:pos x="f30" y="f28"/>
                </a:cxn>
                <a:cxn ang="f33">
                  <a:pos x="f31" y="f27"/>
                </a:cxn>
                <a:cxn ang="f33">
                  <a:pos x="f30" y="f25"/>
                </a:cxn>
              </a:cxnLst>
              <a:rect l="f15" t="f18" r="f16" b="f17"/>
              <a:pathLst>
                <a:path w="21600" h="21600">
                  <a:moveTo>
                    <a:pt x="f52" y="f53"/>
                  </a:moveTo>
                  <a:arcTo wR="f9" hR="f9" stAng="f33" swAng="f36"/>
                  <a:close/>
                </a:path>
              </a:pathLst>
            </a:custGeom>
            <a:solidFill>
              <a:srgbClr val="FFFFFF"/>
            </a:solidFill>
            <a:ln w="3240">
              <a:solidFill>
                <a:srgbClr val="000000"/>
              </a:solidFill>
              <a:prstDash val="solid"/>
              <a:miter/>
            </a:ln>
          </xdr:spPr>
          <xdr:txBody>
            <a:bodyPr vert="horz" wrap="square" lIns="90000" tIns="45000" rIns="90000" bIns="45000" anchor="t" compatLnSpc="0">
              <a:noAutofit/>
            </a:bodyPr>
            <a:lstStyle/>
            <a:p>
              <a:pPr lvl="0" rtl="0" hangingPunct="0">
                <a:buNone/>
                <a:tabLst/>
              </a:pPr>
              <a:endParaRPr lang="lt-LT" sz="1200" kern="1200">
                <a:latin typeface="Times New Roman" pitchFamily="18"/>
              </a:endParaRPr>
            </a:p>
          </xdr:txBody>
        </xdr:sp>
        <xdr:sp macro="" textlink="">
          <xdr:nvSpPr>
            <xdr:cNvPr id="42" name="Isosceles Triangle 79">
              <a:extLst>
                <a:ext uri="{FF2B5EF4-FFF2-40B4-BE49-F238E27FC236}">
                  <a16:creationId xmlns:a16="http://schemas.microsoft.com/office/drawing/2014/main" id="{00000000-0008-0000-0700-00002A000000}"/>
                </a:ext>
              </a:extLst>
            </xdr:cNvPr>
            <xdr:cNvSpPr/>
          </xdr:nvSpPr>
          <xdr:spPr>
            <a:xfrm>
              <a:off x="3005850" y="3186585"/>
              <a:ext cx="73440" cy="54360"/>
            </a:xfrm>
            <a:custGeom>
              <a:avLst>
                <a:gd name="f0" fmla="val 10800"/>
              </a:avLst>
              <a:gdLst>
                <a:gd name="f1" fmla="val 10800000"/>
                <a:gd name="f2" fmla="val 5400000"/>
                <a:gd name="f3" fmla="val 180"/>
                <a:gd name="f4" fmla="val w"/>
                <a:gd name="f5" fmla="val h"/>
                <a:gd name="f6" fmla="val 0"/>
                <a:gd name="f7" fmla="val 21600"/>
                <a:gd name="f8" fmla="val -2147483647"/>
                <a:gd name="f9" fmla="val 2147483647"/>
                <a:gd name="f10" fmla="+- 0 0 0"/>
                <a:gd name="f11" fmla="*/ f4 1 21600"/>
                <a:gd name="f12" fmla="*/ f5 1 21600"/>
                <a:gd name="f13" fmla="pin 0 f0 21600"/>
                <a:gd name="f14" fmla="*/ f10 f1 1"/>
                <a:gd name="f15" fmla="val f13"/>
                <a:gd name="f16" fmla="*/ f13 1 2"/>
                <a:gd name="f17" fmla="*/ f13 f11 1"/>
                <a:gd name="f18" fmla="*/ f6 f12 1"/>
                <a:gd name="f19" fmla="*/ 18000 f12 1"/>
                <a:gd name="f20" fmla="*/ 10800 f12 1"/>
                <a:gd name="f21" fmla="*/ 0 f12 1"/>
                <a:gd name="f22" fmla="*/ f14 1 f3"/>
                <a:gd name="f23" fmla="*/ 0 f11 1"/>
                <a:gd name="f24" fmla="*/ 21600 f12 1"/>
                <a:gd name="f25" fmla="*/ 10800 f11 1"/>
                <a:gd name="f26" fmla="*/ 21600 f11 1"/>
                <a:gd name="f27" fmla="+- f16 10800 0"/>
                <a:gd name="f28" fmla="+- 21600 0 f15"/>
                <a:gd name="f29" fmla="*/ f16 f11 1"/>
                <a:gd name="f30" fmla="*/ f15 f11 1"/>
                <a:gd name="f31" fmla="+- f22 0 f2"/>
                <a:gd name="f32" fmla="*/ f28 1 2"/>
                <a:gd name="f33" fmla="*/ f27 f11 1"/>
                <a:gd name="f34" fmla="+- 21600 0 f32"/>
                <a:gd name="f35" fmla="*/ f34 f11 1"/>
              </a:gdLst>
              <a:ahLst>
                <a:ahXY gdRefX="f0" minX="f6" maxX="f7">
                  <a:pos x="f17" y="f18"/>
                </a:ahXY>
              </a:ahLst>
              <a:cxnLst>
                <a:cxn ang="3cd4">
                  <a:pos x="hc" y="t"/>
                </a:cxn>
                <a:cxn ang="0">
                  <a:pos x="r" y="vc"/>
                </a:cxn>
                <a:cxn ang="cd4">
                  <a:pos x="hc" y="b"/>
                </a:cxn>
                <a:cxn ang="cd2">
                  <a:pos x="l" y="vc"/>
                </a:cxn>
                <a:cxn ang="f31">
                  <a:pos x="f30" y="f21"/>
                </a:cxn>
                <a:cxn ang="f31">
                  <a:pos x="f29" y="f20"/>
                </a:cxn>
                <a:cxn ang="f31">
                  <a:pos x="f23" y="f24"/>
                </a:cxn>
                <a:cxn ang="f31">
                  <a:pos x="f25" y="f24"/>
                </a:cxn>
                <a:cxn ang="f31">
                  <a:pos x="f26" y="f24"/>
                </a:cxn>
                <a:cxn ang="f31">
                  <a:pos x="f35" y="f20"/>
                </a:cxn>
              </a:cxnLst>
              <a:rect l="f29" t="f20" r="f33" b="f19"/>
              <a:pathLst>
                <a:path w="21600" h="21600">
                  <a:moveTo>
                    <a:pt x="f15" y="f6"/>
                  </a:moveTo>
                  <a:lnTo>
                    <a:pt x="f7" y="f7"/>
                  </a:lnTo>
                  <a:lnTo>
                    <a:pt x="f6" y="f7"/>
                  </a:lnTo>
                  <a:close/>
                </a:path>
              </a:pathLst>
            </a:custGeom>
            <a:solidFill>
              <a:srgbClr val="FFFFFF"/>
            </a:solidFill>
            <a:ln w="6480">
              <a:solidFill>
                <a:srgbClr val="000000"/>
              </a:solidFill>
              <a:prstDash val="solid"/>
              <a:miter/>
            </a:ln>
          </xdr:spPr>
          <xdr:txBody>
            <a:bodyPr vert="horz" wrap="square" lIns="90000" tIns="45000" rIns="90000" bIns="45000" anchor="t" compatLnSpc="0">
              <a:noAutofit/>
            </a:bodyPr>
            <a:lstStyle/>
            <a:p>
              <a:pPr lvl="0" rtl="0" hangingPunct="0">
                <a:buNone/>
                <a:tabLst/>
              </a:pPr>
              <a:endParaRPr lang="lt-LT" sz="1200" kern="1200">
                <a:latin typeface="Times New Roman" pitchFamily="18"/>
              </a:endParaRPr>
            </a:p>
          </xdr:txBody>
        </xdr:sp>
        <xdr:sp macro="" textlink="">
          <xdr:nvSpPr>
            <xdr:cNvPr id="45" name="Line 48">
              <a:extLst>
                <a:ext uri="{FF2B5EF4-FFF2-40B4-BE49-F238E27FC236}">
                  <a16:creationId xmlns:a16="http://schemas.microsoft.com/office/drawing/2014/main" id="{00000000-0008-0000-0700-00002D000000}"/>
                </a:ext>
              </a:extLst>
            </xdr:cNvPr>
            <xdr:cNvSpPr/>
          </xdr:nvSpPr>
          <xdr:spPr>
            <a:xfrm flipV="1">
              <a:off x="3524150" y="3613150"/>
              <a:ext cx="628750" cy="615"/>
            </a:xfrm>
            <a:prstGeom prst="line">
              <a:avLst/>
            </a:prstGeom>
            <a:noFill/>
            <a:ln w="3240">
              <a:solidFill>
                <a:srgbClr val="3366FF"/>
              </a:solidFill>
              <a:prstDash val="solid"/>
              <a:miter/>
            </a:ln>
          </xdr:spPr>
          <xdr:txBody>
            <a:bodyPr vert="horz" wrap="square" lIns="90000" tIns="45000" rIns="90000" bIns="45000" anchor="ctr" anchorCtr="1" compatLnSpc="0">
              <a:noAutofit/>
            </a:bodyPr>
            <a:lstStyle/>
            <a:p>
              <a:pPr lvl="0" rtl="0" hangingPunct="0">
                <a:buNone/>
                <a:tabLst/>
              </a:pPr>
              <a:endParaRPr lang="lt-LT" sz="1200" kern="1200">
                <a:latin typeface="Times New Roman" pitchFamily="18"/>
              </a:endParaRPr>
            </a:p>
          </xdr:txBody>
        </xdr:sp>
        <xdr:sp macro="" textlink="">
          <xdr:nvSpPr>
            <xdr:cNvPr id="43" name="Rectangle 1">
              <a:extLst>
                <a:ext uri="{FF2B5EF4-FFF2-40B4-BE49-F238E27FC236}">
                  <a16:creationId xmlns:a16="http://schemas.microsoft.com/office/drawing/2014/main" id="{00000000-0008-0000-0700-00002B000000}"/>
                </a:ext>
              </a:extLst>
            </xdr:cNvPr>
            <xdr:cNvSpPr/>
          </xdr:nvSpPr>
          <xdr:spPr>
            <a:xfrm>
              <a:off x="2870490" y="3325435"/>
              <a:ext cx="342720" cy="405360"/>
            </a:xfrm>
            <a:custGeom>
              <a:avLst/>
              <a:gdLst>
                <a:gd name="f0" fmla="val 0"/>
                <a:gd name="f1" fmla="val 21600"/>
              </a:gdLst>
              <a:ahLst/>
              <a:cxnLst>
                <a:cxn ang="3cd4">
                  <a:pos x="hc" y="t"/>
                </a:cxn>
                <a:cxn ang="0">
                  <a:pos x="r" y="vc"/>
                </a:cxn>
                <a:cxn ang="cd4">
                  <a:pos x="hc" y="b"/>
                </a:cxn>
                <a:cxn ang="cd2">
                  <a:pos x="l" y="vc"/>
                </a:cxn>
              </a:cxnLst>
              <a:rect l="l" t="t" r="r" b="b"/>
              <a:pathLst>
                <a:path w="21600" h="21600">
                  <a:moveTo>
                    <a:pt x="f0" y="f0"/>
                  </a:moveTo>
                  <a:lnTo>
                    <a:pt x="f1" y="f0"/>
                  </a:lnTo>
                  <a:lnTo>
                    <a:pt x="f1" y="f1"/>
                  </a:lnTo>
                  <a:lnTo>
                    <a:pt x="f0" y="f1"/>
                  </a:lnTo>
                  <a:lnTo>
                    <a:pt x="f0" y="f0"/>
                  </a:lnTo>
                  <a:close/>
                </a:path>
              </a:pathLst>
            </a:custGeom>
            <a:gradFill>
              <a:gsLst>
                <a:gs pos="0">
                  <a:srgbClr val="9D9D9D"/>
                </a:gs>
                <a:gs pos="100000">
                  <a:srgbClr val="7B7B7B"/>
                </a:gs>
              </a:gsLst>
              <a:lin ang="5400000"/>
            </a:gradFill>
            <a:ln w="6480">
              <a:solidFill>
                <a:srgbClr val="000000"/>
              </a:solidFill>
              <a:prstDash val="solid"/>
              <a:miter/>
            </a:ln>
          </xdr:spPr>
          <xdr:txBody>
            <a:bodyPr vert="horz" wrap="square" lIns="90000" tIns="45000" rIns="90000" bIns="45000" anchor="t" compatLnSpc="0">
              <a:noAutofit/>
            </a:bodyPr>
            <a:lstStyle/>
            <a:p>
              <a:pPr lvl="0" rtl="0" hangingPunct="0">
                <a:buNone/>
                <a:tabLst/>
              </a:pPr>
              <a:endParaRPr lang="lt-LT" sz="1200" kern="1200">
                <a:latin typeface="Times New Roman" pitchFamily="18"/>
              </a:endParaRPr>
            </a:p>
          </xdr:txBody>
        </xdr:sp>
        <xdr:sp macro="" textlink="">
          <xdr:nvSpPr>
            <xdr:cNvPr id="50" name="Flowchart: Connector 78">
              <a:extLst>
                <a:ext uri="{FF2B5EF4-FFF2-40B4-BE49-F238E27FC236}">
                  <a16:creationId xmlns:a16="http://schemas.microsoft.com/office/drawing/2014/main" id="{00000000-0008-0000-0700-000032000000}"/>
                </a:ext>
              </a:extLst>
            </xdr:cNvPr>
            <xdr:cNvSpPr/>
          </xdr:nvSpPr>
          <xdr:spPr>
            <a:xfrm>
              <a:off x="2893890" y="3544390"/>
              <a:ext cx="45360" cy="60120"/>
            </a:xfrm>
            <a:custGeom>
              <a:avLst/>
              <a:gdLst>
                <a:gd name="f0" fmla="val 10800000"/>
                <a:gd name="f1" fmla="val 5400000"/>
                <a:gd name="f2" fmla="val 180"/>
                <a:gd name="f3" fmla="val w"/>
                <a:gd name="f4" fmla="val h"/>
                <a:gd name="f5" fmla="*/ 5419351 1 1725033"/>
                <a:gd name="f6" fmla="*/ 10800 10800 1"/>
                <a:gd name="f7" fmla="+- 0 0 0"/>
                <a:gd name="f8" fmla="+- 0 0 360"/>
                <a:gd name="f9" fmla="val 10800"/>
                <a:gd name="f10" fmla="*/ f3 1 21600"/>
                <a:gd name="f11" fmla="*/ f4 1 21600"/>
                <a:gd name="f12" fmla="*/ 0 f5 1"/>
                <a:gd name="f13" fmla="*/ f7 f0 1"/>
                <a:gd name="f14" fmla="*/ f8 f0 1"/>
                <a:gd name="f15" fmla="*/ 3180 f10 1"/>
                <a:gd name="f16" fmla="*/ 18420 f10 1"/>
                <a:gd name="f17" fmla="*/ 18420 f11 1"/>
                <a:gd name="f18" fmla="*/ 3180 f11 1"/>
                <a:gd name="f19" fmla="*/ f12 1 f2"/>
                <a:gd name="f20" fmla="*/ f13 1 f2"/>
                <a:gd name="f21" fmla="*/ f14 1 f2"/>
                <a:gd name="f22" fmla="*/ 10800 f10 1"/>
                <a:gd name="f23" fmla="*/ 0 f11 1"/>
                <a:gd name="f24" fmla="*/ 3163 f10 1"/>
                <a:gd name="f25" fmla="*/ 3163 f11 1"/>
                <a:gd name="f26" fmla="*/ 0 f10 1"/>
                <a:gd name="f27" fmla="*/ 10800 f11 1"/>
                <a:gd name="f28" fmla="*/ 18437 f11 1"/>
                <a:gd name="f29" fmla="*/ 21600 f11 1"/>
                <a:gd name="f30" fmla="*/ 18437 f10 1"/>
                <a:gd name="f31" fmla="*/ 21600 f10 1"/>
                <a:gd name="f32" fmla="+- 0 0 f19"/>
                <a:gd name="f33" fmla="+- f20 0 f1"/>
                <a:gd name="f34" fmla="+- f21 0 f1"/>
                <a:gd name="f35" fmla="*/ f32 f0 1"/>
                <a:gd name="f36" fmla="+- f34 0 f33"/>
                <a:gd name="f37" fmla="*/ f35 1 f5"/>
                <a:gd name="f38" fmla="+- f37 0 f1"/>
                <a:gd name="f39" fmla="cos 1 f38"/>
                <a:gd name="f40" fmla="sin 1 f38"/>
                <a:gd name="f41" fmla="+- 0 0 f39"/>
                <a:gd name="f42" fmla="+- 0 0 f40"/>
                <a:gd name="f43" fmla="*/ 10800 f41 1"/>
                <a:gd name="f44" fmla="*/ 10800 f42 1"/>
                <a:gd name="f45" fmla="*/ f43 f43 1"/>
                <a:gd name="f46" fmla="*/ f44 f44 1"/>
                <a:gd name="f47" fmla="+- f45 f46 0"/>
                <a:gd name="f48" fmla="sqrt f47"/>
                <a:gd name="f49" fmla="*/ f6 1 f48"/>
                <a:gd name="f50" fmla="*/ f41 f49 1"/>
                <a:gd name="f51" fmla="*/ f42 f49 1"/>
                <a:gd name="f52" fmla="+- 10800 0 f50"/>
                <a:gd name="f53" fmla="+- 10800 0 f51"/>
              </a:gdLst>
              <a:ahLst/>
              <a:cxnLst>
                <a:cxn ang="3cd4">
                  <a:pos x="hc" y="t"/>
                </a:cxn>
                <a:cxn ang="0">
                  <a:pos x="r" y="vc"/>
                </a:cxn>
                <a:cxn ang="cd4">
                  <a:pos x="hc" y="b"/>
                </a:cxn>
                <a:cxn ang="cd2">
                  <a:pos x="l" y="vc"/>
                </a:cxn>
                <a:cxn ang="f33">
                  <a:pos x="f22" y="f23"/>
                </a:cxn>
                <a:cxn ang="f33">
                  <a:pos x="f24" y="f25"/>
                </a:cxn>
                <a:cxn ang="f33">
                  <a:pos x="f26" y="f27"/>
                </a:cxn>
                <a:cxn ang="f33">
                  <a:pos x="f24" y="f28"/>
                </a:cxn>
                <a:cxn ang="f33">
                  <a:pos x="f22" y="f29"/>
                </a:cxn>
                <a:cxn ang="f33">
                  <a:pos x="f30" y="f28"/>
                </a:cxn>
                <a:cxn ang="f33">
                  <a:pos x="f31" y="f27"/>
                </a:cxn>
                <a:cxn ang="f33">
                  <a:pos x="f30" y="f25"/>
                </a:cxn>
              </a:cxnLst>
              <a:rect l="f15" t="f18" r="f16" b="f17"/>
              <a:pathLst>
                <a:path w="21600" h="21600">
                  <a:moveTo>
                    <a:pt x="f52" y="f53"/>
                  </a:moveTo>
                  <a:arcTo wR="f9" hR="f9" stAng="f33" swAng="f36"/>
                  <a:close/>
                </a:path>
              </a:pathLst>
            </a:custGeom>
            <a:solidFill>
              <a:srgbClr val="FFFFFF"/>
            </a:solidFill>
            <a:ln w="3240">
              <a:solidFill>
                <a:srgbClr val="000000"/>
              </a:solidFill>
              <a:prstDash val="solid"/>
              <a:miter/>
            </a:ln>
          </xdr:spPr>
          <xdr:txBody>
            <a:bodyPr vert="horz" wrap="square" lIns="90000" tIns="45000" rIns="90000" bIns="45000" anchor="t" compatLnSpc="0">
              <a:noAutofit/>
            </a:bodyPr>
            <a:lstStyle/>
            <a:p>
              <a:pPr lvl="0" rtl="0" hangingPunct="0">
                <a:buNone/>
                <a:tabLst/>
              </a:pPr>
              <a:endParaRPr lang="lt-LT" sz="1200" kern="1200">
                <a:latin typeface="Times New Roman" pitchFamily="18"/>
              </a:endParaRPr>
            </a:p>
          </xdr:txBody>
        </xdr:sp>
        <xdr:sp macro="" textlink="">
          <xdr:nvSpPr>
            <xdr:cNvPr id="51" name="Isosceles Triangle 79">
              <a:extLst>
                <a:ext uri="{FF2B5EF4-FFF2-40B4-BE49-F238E27FC236}">
                  <a16:creationId xmlns:a16="http://schemas.microsoft.com/office/drawing/2014/main" id="{00000000-0008-0000-0700-000033000000}"/>
                </a:ext>
              </a:extLst>
            </xdr:cNvPr>
            <xdr:cNvSpPr/>
          </xdr:nvSpPr>
          <xdr:spPr>
            <a:xfrm>
              <a:off x="3005850" y="3370735"/>
              <a:ext cx="73440" cy="54360"/>
            </a:xfrm>
            <a:custGeom>
              <a:avLst>
                <a:gd name="f0" fmla="val 10800"/>
              </a:avLst>
              <a:gdLst>
                <a:gd name="f1" fmla="val 10800000"/>
                <a:gd name="f2" fmla="val 5400000"/>
                <a:gd name="f3" fmla="val 180"/>
                <a:gd name="f4" fmla="val w"/>
                <a:gd name="f5" fmla="val h"/>
                <a:gd name="f6" fmla="val 0"/>
                <a:gd name="f7" fmla="val 21600"/>
                <a:gd name="f8" fmla="val -2147483647"/>
                <a:gd name="f9" fmla="val 2147483647"/>
                <a:gd name="f10" fmla="+- 0 0 0"/>
                <a:gd name="f11" fmla="*/ f4 1 21600"/>
                <a:gd name="f12" fmla="*/ f5 1 21600"/>
                <a:gd name="f13" fmla="pin 0 f0 21600"/>
                <a:gd name="f14" fmla="*/ f10 f1 1"/>
                <a:gd name="f15" fmla="val f13"/>
                <a:gd name="f16" fmla="*/ f13 1 2"/>
                <a:gd name="f17" fmla="*/ f13 f11 1"/>
                <a:gd name="f18" fmla="*/ f6 f12 1"/>
                <a:gd name="f19" fmla="*/ 18000 f12 1"/>
                <a:gd name="f20" fmla="*/ 10800 f12 1"/>
                <a:gd name="f21" fmla="*/ 0 f12 1"/>
                <a:gd name="f22" fmla="*/ f14 1 f3"/>
                <a:gd name="f23" fmla="*/ 0 f11 1"/>
                <a:gd name="f24" fmla="*/ 21600 f12 1"/>
                <a:gd name="f25" fmla="*/ 10800 f11 1"/>
                <a:gd name="f26" fmla="*/ 21600 f11 1"/>
                <a:gd name="f27" fmla="+- f16 10800 0"/>
                <a:gd name="f28" fmla="+- 21600 0 f15"/>
                <a:gd name="f29" fmla="*/ f16 f11 1"/>
                <a:gd name="f30" fmla="*/ f15 f11 1"/>
                <a:gd name="f31" fmla="+- f22 0 f2"/>
                <a:gd name="f32" fmla="*/ f28 1 2"/>
                <a:gd name="f33" fmla="*/ f27 f11 1"/>
                <a:gd name="f34" fmla="+- 21600 0 f32"/>
                <a:gd name="f35" fmla="*/ f34 f11 1"/>
              </a:gdLst>
              <a:ahLst>
                <a:ahXY gdRefX="f0" minX="f6" maxX="f7">
                  <a:pos x="f17" y="f18"/>
                </a:ahXY>
              </a:ahLst>
              <a:cxnLst>
                <a:cxn ang="3cd4">
                  <a:pos x="hc" y="t"/>
                </a:cxn>
                <a:cxn ang="0">
                  <a:pos x="r" y="vc"/>
                </a:cxn>
                <a:cxn ang="cd4">
                  <a:pos x="hc" y="b"/>
                </a:cxn>
                <a:cxn ang="cd2">
                  <a:pos x="l" y="vc"/>
                </a:cxn>
                <a:cxn ang="f31">
                  <a:pos x="f30" y="f21"/>
                </a:cxn>
                <a:cxn ang="f31">
                  <a:pos x="f29" y="f20"/>
                </a:cxn>
                <a:cxn ang="f31">
                  <a:pos x="f23" y="f24"/>
                </a:cxn>
                <a:cxn ang="f31">
                  <a:pos x="f25" y="f24"/>
                </a:cxn>
                <a:cxn ang="f31">
                  <a:pos x="f26" y="f24"/>
                </a:cxn>
                <a:cxn ang="f31">
                  <a:pos x="f35" y="f20"/>
                </a:cxn>
              </a:cxnLst>
              <a:rect l="f29" t="f20" r="f33" b="f19"/>
              <a:pathLst>
                <a:path w="21600" h="21600">
                  <a:moveTo>
                    <a:pt x="f15" y="f6"/>
                  </a:moveTo>
                  <a:lnTo>
                    <a:pt x="f7" y="f7"/>
                  </a:lnTo>
                  <a:lnTo>
                    <a:pt x="f6" y="f7"/>
                  </a:lnTo>
                  <a:close/>
                </a:path>
              </a:pathLst>
            </a:custGeom>
            <a:solidFill>
              <a:srgbClr val="FFFFFF"/>
            </a:solidFill>
            <a:ln w="6480">
              <a:solidFill>
                <a:srgbClr val="000000"/>
              </a:solidFill>
              <a:prstDash val="solid"/>
              <a:miter/>
            </a:ln>
          </xdr:spPr>
          <xdr:txBody>
            <a:bodyPr vert="horz" wrap="square" lIns="90000" tIns="45000" rIns="90000" bIns="45000" anchor="t" compatLnSpc="0">
              <a:noAutofit/>
            </a:bodyPr>
            <a:lstStyle/>
            <a:p>
              <a:pPr lvl="0" rtl="0" hangingPunct="0">
                <a:buNone/>
                <a:tabLst/>
              </a:pPr>
              <a:endParaRPr lang="lt-LT" sz="1200" kern="1200">
                <a:latin typeface="Times New Roman" pitchFamily="18"/>
              </a:endParaRPr>
            </a:p>
          </xdr:txBody>
        </xdr:sp>
        <xdr:sp macro="" textlink="">
          <xdr:nvSpPr>
            <xdr:cNvPr id="52" name="Rectangle 14">
              <a:extLst>
                <a:ext uri="{FF2B5EF4-FFF2-40B4-BE49-F238E27FC236}">
                  <a16:creationId xmlns:a16="http://schemas.microsoft.com/office/drawing/2014/main" id="{00000000-0008-0000-0700-000034000000}"/>
                </a:ext>
              </a:extLst>
            </xdr:cNvPr>
            <xdr:cNvSpPr/>
          </xdr:nvSpPr>
          <xdr:spPr>
            <a:xfrm>
              <a:off x="2077333" y="3879850"/>
              <a:ext cx="158654" cy="152942"/>
            </a:xfrm>
            <a:custGeom>
              <a:avLst/>
              <a:gdLst>
                <a:gd name="f0" fmla="val 0"/>
                <a:gd name="f1" fmla="val 21600"/>
              </a:gdLst>
              <a:ahLst/>
              <a:cxnLst>
                <a:cxn ang="3cd4">
                  <a:pos x="hc" y="t"/>
                </a:cxn>
                <a:cxn ang="0">
                  <a:pos x="r" y="vc"/>
                </a:cxn>
                <a:cxn ang="cd4">
                  <a:pos x="hc" y="b"/>
                </a:cxn>
                <a:cxn ang="cd2">
                  <a:pos x="l" y="vc"/>
                </a:cxn>
              </a:cxnLst>
              <a:rect l="l" t="t" r="r" b="b"/>
              <a:pathLst>
                <a:path w="21600" h="21600">
                  <a:moveTo>
                    <a:pt x="f0" y="f0"/>
                  </a:moveTo>
                  <a:lnTo>
                    <a:pt x="f1" y="f0"/>
                  </a:lnTo>
                  <a:lnTo>
                    <a:pt x="f1" y="f1"/>
                  </a:lnTo>
                  <a:lnTo>
                    <a:pt x="f0" y="f1"/>
                  </a:lnTo>
                  <a:lnTo>
                    <a:pt x="f0" y="f0"/>
                  </a:lnTo>
                  <a:close/>
                </a:path>
              </a:pathLst>
            </a:custGeom>
            <a:blipFill>
              <a:blip xmlns:r="http://schemas.openxmlformats.org/officeDocument/2006/relationships" r:embed="rId1"/>
              <a:tile sx="100157" sy="100157" algn="tl"/>
            </a:blipFill>
            <a:ln>
              <a:noFill/>
              <a:prstDash val="solid"/>
            </a:ln>
          </xdr:spPr>
          <xdr:txBody>
            <a:bodyPr vert="horz" wrap="square" lIns="90000" tIns="45000" rIns="90000" bIns="45000" compatLnSpc="0">
              <a:noAutofit/>
            </a:bodyPr>
            <a:lstStyle/>
            <a:p>
              <a:pPr lvl="0" rtl="0" hangingPunct="0">
                <a:buNone/>
                <a:tabLst/>
              </a:pPr>
              <a:endParaRPr lang="lt-LT" sz="1200" kern="1200">
                <a:latin typeface="Times New Roman" pitchFamily="18"/>
              </a:endParaRPr>
            </a:p>
          </xdr:txBody>
        </xdr:sp>
        <xdr:sp macro="" textlink="">
          <xdr:nvSpPr>
            <xdr:cNvPr id="53" name="Rectangle 15">
              <a:extLst>
                <a:ext uri="{FF2B5EF4-FFF2-40B4-BE49-F238E27FC236}">
                  <a16:creationId xmlns:a16="http://schemas.microsoft.com/office/drawing/2014/main" id="{00000000-0008-0000-0700-000035000000}"/>
                </a:ext>
              </a:extLst>
            </xdr:cNvPr>
            <xdr:cNvSpPr/>
          </xdr:nvSpPr>
          <xdr:spPr>
            <a:xfrm>
              <a:off x="2236737" y="3879850"/>
              <a:ext cx="197662" cy="152942"/>
            </a:xfrm>
            <a:custGeom>
              <a:avLst/>
              <a:gdLst>
                <a:gd name="f0" fmla="val 0"/>
                <a:gd name="f1" fmla="val 21600"/>
              </a:gdLst>
              <a:ahLst/>
              <a:cxnLst>
                <a:cxn ang="3cd4">
                  <a:pos x="hc" y="t"/>
                </a:cxn>
                <a:cxn ang="0">
                  <a:pos x="r" y="vc"/>
                </a:cxn>
                <a:cxn ang="cd4">
                  <a:pos x="hc" y="b"/>
                </a:cxn>
                <a:cxn ang="cd2">
                  <a:pos x="l" y="vc"/>
                </a:cxn>
              </a:cxnLst>
              <a:rect l="l" t="t" r="r" b="b"/>
              <a:pathLst>
                <a:path w="21600" h="21600">
                  <a:moveTo>
                    <a:pt x="f0" y="f0"/>
                  </a:moveTo>
                  <a:lnTo>
                    <a:pt x="f1" y="f0"/>
                  </a:lnTo>
                  <a:lnTo>
                    <a:pt x="f1" y="f1"/>
                  </a:lnTo>
                  <a:lnTo>
                    <a:pt x="f0" y="f1"/>
                  </a:lnTo>
                  <a:lnTo>
                    <a:pt x="f0" y="f0"/>
                  </a:lnTo>
                  <a:close/>
                </a:path>
              </a:pathLst>
            </a:custGeom>
            <a:blipFill>
              <a:blip xmlns:r="http://schemas.openxmlformats.org/officeDocument/2006/relationships" r:embed="rId2"/>
              <a:tile sx="100157" sy="100157" algn="tl"/>
            </a:blipFill>
            <a:ln>
              <a:noFill/>
              <a:prstDash val="solid"/>
            </a:ln>
          </xdr:spPr>
          <xdr:txBody>
            <a:bodyPr vert="horz" wrap="square" lIns="90000" tIns="45000" rIns="90000" bIns="45000" compatLnSpc="0">
              <a:noAutofit/>
            </a:bodyPr>
            <a:lstStyle/>
            <a:p>
              <a:pPr lvl="0" rtl="0" hangingPunct="0">
                <a:buNone/>
                <a:tabLst/>
              </a:pPr>
              <a:endParaRPr lang="lt-LT" sz="1200" kern="1200">
                <a:latin typeface="Times New Roman" pitchFamily="18"/>
              </a:endParaRPr>
            </a:p>
          </xdr:txBody>
        </xdr:sp>
        <xdr:sp macro="" textlink="">
          <xdr:nvSpPr>
            <xdr:cNvPr id="54" name="Rectangle 17">
              <a:extLst>
                <a:ext uri="{FF2B5EF4-FFF2-40B4-BE49-F238E27FC236}">
                  <a16:creationId xmlns:a16="http://schemas.microsoft.com/office/drawing/2014/main" id="{00000000-0008-0000-0700-000036000000}"/>
                </a:ext>
              </a:extLst>
            </xdr:cNvPr>
            <xdr:cNvSpPr/>
          </xdr:nvSpPr>
          <xdr:spPr>
            <a:xfrm>
              <a:off x="2430274" y="3879850"/>
              <a:ext cx="158654" cy="152942"/>
            </a:xfrm>
            <a:custGeom>
              <a:avLst/>
              <a:gdLst>
                <a:gd name="f0" fmla="val 0"/>
                <a:gd name="f1" fmla="val 21600"/>
              </a:gdLst>
              <a:ahLst/>
              <a:cxnLst>
                <a:cxn ang="3cd4">
                  <a:pos x="hc" y="t"/>
                </a:cxn>
                <a:cxn ang="0">
                  <a:pos x="r" y="vc"/>
                </a:cxn>
                <a:cxn ang="cd4">
                  <a:pos x="hc" y="b"/>
                </a:cxn>
                <a:cxn ang="cd2">
                  <a:pos x="l" y="vc"/>
                </a:cxn>
              </a:cxnLst>
              <a:rect l="l" t="t" r="r" b="b"/>
              <a:pathLst>
                <a:path w="21600" h="21600">
                  <a:moveTo>
                    <a:pt x="f0" y="f0"/>
                  </a:moveTo>
                  <a:lnTo>
                    <a:pt x="f1" y="f0"/>
                  </a:lnTo>
                  <a:lnTo>
                    <a:pt x="f1" y="f1"/>
                  </a:lnTo>
                  <a:lnTo>
                    <a:pt x="f0" y="f1"/>
                  </a:lnTo>
                  <a:lnTo>
                    <a:pt x="f0" y="f0"/>
                  </a:lnTo>
                  <a:close/>
                </a:path>
              </a:pathLst>
            </a:custGeom>
            <a:blipFill>
              <a:blip xmlns:r="http://schemas.openxmlformats.org/officeDocument/2006/relationships" r:embed="rId1"/>
              <a:tile sx="100157" sy="100157" algn="tl"/>
            </a:blipFill>
            <a:ln>
              <a:noFill/>
              <a:prstDash val="solid"/>
            </a:ln>
          </xdr:spPr>
          <xdr:txBody>
            <a:bodyPr vert="horz" wrap="square" lIns="90000" tIns="45000" rIns="90000" bIns="45000" compatLnSpc="0">
              <a:noAutofit/>
            </a:bodyPr>
            <a:lstStyle/>
            <a:p>
              <a:pPr lvl="0" rtl="0" hangingPunct="0">
                <a:buNone/>
                <a:tabLst/>
              </a:pPr>
              <a:endParaRPr lang="lt-LT" sz="1200" kern="1200">
                <a:latin typeface="Times New Roman" pitchFamily="18"/>
              </a:endParaRPr>
            </a:p>
          </xdr:txBody>
        </xdr:sp>
        <xdr:sp macro="" textlink="">
          <xdr:nvSpPr>
            <xdr:cNvPr id="55" name="Rectangle 18">
              <a:extLst>
                <a:ext uri="{FF2B5EF4-FFF2-40B4-BE49-F238E27FC236}">
                  <a16:creationId xmlns:a16="http://schemas.microsoft.com/office/drawing/2014/main" id="{00000000-0008-0000-0700-000037000000}"/>
                </a:ext>
              </a:extLst>
            </xdr:cNvPr>
            <xdr:cNvSpPr/>
          </xdr:nvSpPr>
          <xdr:spPr>
            <a:xfrm>
              <a:off x="2589678" y="3879850"/>
              <a:ext cx="197287" cy="152942"/>
            </a:xfrm>
            <a:custGeom>
              <a:avLst/>
              <a:gdLst>
                <a:gd name="f0" fmla="val 0"/>
                <a:gd name="f1" fmla="val 21600"/>
              </a:gdLst>
              <a:ahLst/>
              <a:cxnLst>
                <a:cxn ang="3cd4">
                  <a:pos x="hc" y="t"/>
                </a:cxn>
                <a:cxn ang="0">
                  <a:pos x="r" y="vc"/>
                </a:cxn>
                <a:cxn ang="cd4">
                  <a:pos x="hc" y="b"/>
                </a:cxn>
                <a:cxn ang="cd2">
                  <a:pos x="l" y="vc"/>
                </a:cxn>
              </a:cxnLst>
              <a:rect l="l" t="t" r="r" b="b"/>
              <a:pathLst>
                <a:path w="21600" h="21600">
                  <a:moveTo>
                    <a:pt x="f0" y="f0"/>
                  </a:moveTo>
                  <a:lnTo>
                    <a:pt x="f1" y="f0"/>
                  </a:lnTo>
                  <a:lnTo>
                    <a:pt x="f1" y="f1"/>
                  </a:lnTo>
                  <a:lnTo>
                    <a:pt x="f0" y="f1"/>
                  </a:lnTo>
                  <a:lnTo>
                    <a:pt x="f0" y="f0"/>
                  </a:lnTo>
                  <a:close/>
                </a:path>
              </a:pathLst>
            </a:custGeom>
            <a:blipFill>
              <a:blip xmlns:r="http://schemas.openxmlformats.org/officeDocument/2006/relationships" r:embed="rId2"/>
              <a:tile sx="100157" sy="100157" algn="tl"/>
            </a:blipFill>
            <a:ln>
              <a:noFill/>
              <a:prstDash val="solid"/>
            </a:ln>
          </xdr:spPr>
          <xdr:txBody>
            <a:bodyPr vert="horz" wrap="square" lIns="90000" tIns="45000" rIns="90000" bIns="45000" compatLnSpc="0">
              <a:noAutofit/>
            </a:bodyPr>
            <a:lstStyle/>
            <a:p>
              <a:pPr lvl="0" rtl="0" hangingPunct="0">
                <a:buNone/>
                <a:tabLst/>
              </a:pPr>
              <a:endParaRPr lang="lt-LT" sz="1200" kern="1200">
                <a:latin typeface="Times New Roman" pitchFamily="18"/>
              </a:endParaRPr>
            </a:p>
          </xdr:txBody>
        </xdr:sp>
        <xdr:sp macro="" textlink="">
          <xdr:nvSpPr>
            <xdr:cNvPr id="56" name="Rectangle 21">
              <a:extLst>
                <a:ext uri="{FF2B5EF4-FFF2-40B4-BE49-F238E27FC236}">
                  <a16:creationId xmlns:a16="http://schemas.microsoft.com/office/drawing/2014/main" id="{00000000-0008-0000-0700-000038000000}"/>
                </a:ext>
              </a:extLst>
            </xdr:cNvPr>
            <xdr:cNvSpPr/>
          </xdr:nvSpPr>
          <xdr:spPr>
            <a:xfrm>
              <a:off x="1362075" y="3879850"/>
              <a:ext cx="157154" cy="152942"/>
            </a:xfrm>
            <a:custGeom>
              <a:avLst/>
              <a:gdLst>
                <a:gd name="f0" fmla="val 0"/>
                <a:gd name="f1" fmla="val 21600"/>
              </a:gdLst>
              <a:ahLst/>
              <a:cxnLst>
                <a:cxn ang="3cd4">
                  <a:pos x="hc" y="t"/>
                </a:cxn>
                <a:cxn ang="0">
                  <a:pos x="r" y="vc"/>
                </a:cxn>
                <a:cxn ang="cd4">
                  <a:pos x="hc" y="b"/>
                </a:cxn>
                <a:cxn ang="cd2">
                  <a:pos x="l" y="vc"/>
                </a:cxn>
              </a:cxnLst>
              <a:rect l="l" t="t" r="r" b="b"/>
              <a:pathLst>
                <a:path w="21600" h="21600">
                  <a:moveTo>
                    <a:pt x="f0" y="f0"/>
                  </a:moveTo>
                  <a:lnTo>
                    <a:pt x="f1" y="f0"/>
                  </a:lnTo>
                  <a:lnTo>
                    <a:pt x="f1" y="f1"/>
                  </a:lnTo>
                  <a:lnTo>
                    <a:pt x="f0" y="f1"/>
                  </a:lnTo>
                  <a:lnTo>
                    <a:pt x="f0" y="f0"/>
                  </a:lnTo>
                  <a:close/>
                </a:path>
              </a:pathLst>
            </a:custGeom>
            <a:blipFill>
              <a:blip xmlns:r="http://schemas.openxmlformats.org/officeDocument/2006/relationships" r:embed="rId1"/>
              <a:tile sx="100157" sy="100157" algn="tl"/>
            </a:blipFill>
            <a:ln>
              <a:noFill/>
              <a:prstDash val="solid"/>
            </a:ln>
          </xdr:spPr>
          <xdr:txBody>
            <a:bodyPr vert="horz" wrap="square" lIns="90000" tIns="45000" rIns="90000" bIns="45000" compatLnSpc="0">
              <a:noAutofit/>
            </a:bodyPr>
            <a:lstStyle/>
            <a:p>
              <a:pPr lvl="0" rtl="0" hangingPunct="0">
                <a:buNone/>
                <a:tabLst/>
              </a:pPr>
              <a:endParaRPr lang="lt-LT" sz="1200" kern="1200">
                <a:latin typeface="Times New Roman" pitchFamily="18"/>
              </a:endParaRPr>
            </a:p>
          </xdr:txBody>
        </xdr:sp>
        <xdr:sp macro="" textlink="">
          <xdr:nvSpPr>
            <xdr:cNvPr id="57" name="Rectangle 22">
              <a:extLst>
                <a:ext uri="{FF2B5EF4-FFF2-40B4-BE49-F238E27FC236}">
                  <a16:creationId xmlns:a16="http://schemas.microsoft.com/office/drawing/2014/main" id="{00000000-0008-0000-0700-000039000000}"/>
                </a:ext>
              </a:extLst>
            </xdr:cNvPr>
            <xdr:cNvSpPr/>
          </xdr:nvSpPr>
          <xdr:spPr>
            <a:xfrm>
              <a:off x="1520730" y="3879850"/>
              <a:ext cx="195411" cy="152942"/>
            </a:xfrm>
            <a:custGeom>
              <a:avLst/>
              <a:gdLst>
                <a:gd name="f0" fmla="val 0"/>
                <a:gd name="f1" fmla="val 21600"/>
              </a:gdLst>
              <a:ahLst/>
              <a:cxnLst>
                <a:cxn ang="3cd4">
                  <a:pos x="hc" y="t"/>
                </a:cxn>
                <a:cxn ang="0">
                  <a:pos x="r" y="vc"/>
                </a:cxn>
                <a:cxn ang="cd4">
                  <a:pos x="hc" y="b"/>
                </a:cxn>
                <a:cxn ang="cd2">
                  <a:pos x="l" y="vc"/>
                </a:cxn>
              </a:cxnLst>
              <a:rect l="l" t="t" r="r" b="b"/>
              <a:pathLst>
                <a:path w="21600" h="21600">
                  <a:moveTo>
                    <a:pt x="f0" y="f0"/>
                  </a:moveTo>
                  <a:lnTo>
                    <a:pt x="f1" y="f0"/>
                  </a:lnTo>
                  <a:lnTo>
                    <a:pt x="f1" y="f1"/>
                  </a:lnTo>
                  <a:lnTo>
                    <a:pt x="f0" y="f1"/>
                  </a:lnTo>
                  <a:lnTo>
                    <a:pt x="f0" y="f0"/>
                  </a:lnTo>
                  <a:close/>
                </a:path>
              </a:pathLst>
            </a:custGeom>
            <a:blipFill>
              <a:blip xmlns:r="http://schemas.openxmlformats.org/officeDocument/2006/relationships" r:embed="rId2"/>
              <a:tile sx="100157" sy="100157" algn="tl"/>
            </a:blipFill>
            <a:ln>
              <a:noFill/>
              <a:prstDash val="solid"/>
            </a:ln>
          </xdr:spPr>
          <xdr:txBody>
            <a:bodyPr vert="horz" wrap="square" lIns="90000" tIns="45000" rIns="90000" bIns="45000" compatLnSpc="0">
              <a:noAutofit/>
            </a:bodyPr>
            <a:lstStyle/>
            <a:p>
              <a:pPr lvl="0" rtl="0" hangingPunct="0">
                <a:buNone/>
                <a:tabLst/>
              </a:pPr>
              <a:endParaRPr lang="lt-LT" sz="1200" kern="1200">
                <a:latin typeface="Times New Roman" pitchFamily="18"/>
              </a:endParaRPr>
            </a:p>
          </xdr:txBody>
        </xdr:sp>
        <xdr:sp macro="" textlink="">
          <xdr:nvSpPr>
            <xdr:cNvPr id="58" name="Rectangle 24">
              <a:extLst>
                <a:ext uri="{FF2B5EF4-FFF2-40B4-BE49-F238E27FC236}">
                  <a16:creationId xmlns:a16="http://schemas.microsoft.com/office/drawing/2014/main" id="{00000000-0008-0000-0700-00003A000000}"/>
                </a:ext>
              </a:extLst>
            </xdr:cNvPr>
            <xdr:cNvSpPr/>
          </xdr:nvSpPr>
          <xdr:spPr>
            <a:xfrm>
              <a:off x="1712390" y="3879850"/>
              <a:ext cx="157529" cy="152942"/>
            </a:xfrm>
            <a:custGeom>
              <a:avLst/>
              <a:gdLst>
                <a:gd name="f0" fmla="val 0"/>
                <a:gd name="f1" fmla="val 21600"/>
              </a:gdLst>
              <a:ahLst/>
              <a:cxnLst>
                <a:cxn ang="3cd4">
                  <a:pos x="hc" y="t"/>
                </a:cxn>
                <a:cxn ang="0">
                  <a:pos x="r" y="vc"/>
                </a:cxn>
                <a:cxn ang="cd4">
                  <a:pos x="hc" y="b"/>
                </a:cxn>
                <a:cxn ang="cd2">
                  <a:pos x="l" y="vc"/>
                </a:cxn>
              </a:cxnLst>
              <a:rect l="l" t="t" r="r" b="b"/>
              <a:pathLst>
                <a:path w="21600" h="21600">
                  <a:moveTo>
                    <a:pt x="f0" y="f0"/>
                  </a:moveTo>
                  <a:lnTo>
                    <a:pt x="f1" y="f0"/>
                  </a:lnTo>
                  <a:lnTo>
                    <a:pt x="f1" y="f1"/>
                  </a:lnTo>
                  <a:lnTo>
                    <a:pt x="f0" y="f1"/>
                  </a:lnTo>
                  <a:lnTo>
                    <a:pt x="f0" y="f0"/>
                  </a:lnTo>
                  <a:close/>
                </a:path>
              </a:pathLst>
            </a:custGeom>
            <a:blipFill>
              <a:blip xmlns:r="http://schemas.openxmlformats.org/officeDocument/2006/relationships" r:embed="rId1"/>
              <a:tile sx="100157" sy="100157" algn="tl"/>
            </a:blipFill>
            <a:ln>
              <a:noFill/>
              <a:prstDash val="solid"/>
            </a:ln>
          </xdr:spPr>
          <xdr:txBody>
            <a:bodyPr vert="horz" wrap="square" lIns="90000" tIns="45000" rIns="90000" bIns="45000" compatLnSpc="0">
              <a:noAutofit/>
            </a:bodyPr>
            <a:lstStyle/>
            <a:p>
              <a:pPr lvl="0" rtl="0" hangingPunct="0">
                <a:buNone/>
                <a:tabLst/>
              </a:pPr>
              <a:endParaRPr lang="lt-LT" sz="1200" kern="1200">
                <a:latin typeface="Times New Roman" pitchFamily="18"/>
              </a:endParaRPr>
            </a:p>
          </xdr:txBody>
        </xdr:sp>
        <xdr:sp macro="" textlink="">
          <xdr:nvSpPr>
            <xdr:cNvPr id="59" name="Rectangle 25">
              <a:extLst>
                <a:ext uri="{FF2B5EF4-FFF2-40B4-BE49-F238E27FC236}">
                  <a16:creationId xmlns:a16="http://schemas.microsoft.com/office/drawing/2014/main" id="{00000000-0008-0000-0700-00003B000000}"/>
                </a:ext>
              </a:extLst>
            </xdr:cNvPr>
            <xdr:cNvSpPr/>
          </xdr:nvSpPr>
          <xdr:spPr>
            <a:xfrm>
              <a:off x="1870670" y="3879850"/>
              <a:ext cx="195786" cy="152942"/>
            </a:xfrm>
            <a:custGeom>
              <a:avLst/>
              <a:gdLst>
                <a:gd name="f0" fmla="val 0"/>
                <a:gd name="f1" fmla="val 21600"/>
              </a:gdLst>
              <a:ahLst/>
              <a:cxnLst>
                <a:cxn ang="3cd4">
                  <a:pos x="hc" y="t"/>
                </a:cxn>
                <a:cxn ang="0">
                  <a:pos x="r" y="vc"/>
                </a:cxn>
                <a:cxn ang="cd4">
                  <a:pos x="hc" y="b"/>
                </a:cxn>
                <a:cxn ang="cd2">
                  <a:pos x="l" y="vc"/>
                </a:cxn>
              </a:cxnLst>
              <a:rect l="l" t="t" r="r" b="b"/>
              <a:pathLst>
                <a:path w="21600" h="21600">
                  <a:moveTo>
                    <a:pt x="f0" y="f0"/>
                  </a:moveTo>
                  <a:lnTo>
                    <a:pt x="f1" y="f0"/>
                  </a:lnTo>
                  <a:lnTo>
                    <a:pt x="f1" y="f1"/>
                  </a:lnTo>
                  <a:lnTo>
                    <a:pt x="f0" y="f1"/>
                  </a:lnTo>
                  <a:lnTo>
                    <a:pt x="f0" y="f0"/>
                  </a:lnTo>
                  <a:close/>
                </a:path>
              </a:pathLst>
            </a:custGeom>
            <a:blipFill>
              <a:blip xmlns:r="http://schemas.openxmlformats.org/officeDocument/2006/relationships" r:embed="rId2"/>
              <a:tile sx="100157" sy="100157" algn="tl"/>
            </a:blipFill>
            <a:ln>
              <a:noFill/>
              <a:prstDash val="solid"/>
            </a:ln>
          </xdr:spPr>
          <xdr:txBody>
            <a:bodyPr vert="horz" wrap="square" lIns="90000" tIns="45000" rIns="90000" bIns="45000" compatLnSpc="0">
              <a:noAutofit/>
            </a:bodyPr>
            <a:lstStyle/>
            <a:p>
              <a:pPr lvl="0" rtl="0" hangingPunct="0">
                <a:buNone/>
                <a:tabLst/>
              </a:pPr>
              <a:endParaRPr lang="lt-LT" sz="1200" kern="1200">
                <a:latin typeface="Times New Roman" pitchFamily="18"/>
              </a:endParaRPr>
            </a:p>
          </xdr:txBody>
        </xdr:sp>
        <xdr:sp macro="" textlink="">
          <xdr:nvSpPr>
            <xdr:cNvPr id="3" name="Rectangle 77">
              <a:extLst>
                <a:ext uri="{FF2B5EF4-FFF2-40B4-BE49-F238E27FC236}">
                  <a16:creationId xmlns:a16="http://schemas.microsoft.com/office/drawing/2014/main" id="{00000000-0008-0000-0700-000003000000}"/>
                </a:ext>
              </a:extLst>
            </xdr:cNvPr>
            <xdr:cNvSpPr/>
          </xdr:nvSpPr>
          <xdr:spPr>
            <a:xfrm>
              <a:off x="2929235" y="3448170"/>
              <a:ext cx="229890" cy="63380"/>
            </a:xfrm>
            <a:custGeom>
              <a:avLst/>
              <a:gdLst>
                <a:gd name="f0" fmla="val 0"/>
                <a:gd name="f1" fmla="val 21600"/>
              </a:gdLst>
              <a:ahLst/>
              <a:cxnLst>
                <a:cxn ang="3cd4">
                  <a:pos x="hc" y="t"/>
                </a:cxn>
                <a:cxn ang="0">
                  <a:pos x="r" y="vc"/>
                </a:cxn>
                <a:cxn ang="cd4">
                  <a:pos x="hc" y="b"/>
                </a:cxn>
                <a:cxn ang="cd2">
                  <a:pos x="l" y="vc"/>
                </a:cxn>
              </a:cxnLst>
              <a:rect l="l" t="t" r="r" b="b"/>
              <a:pathLst>
                <a:path w="21600" h="21600">
                  <a:moveTo>
                    <a:pt x="f0" y="f0"/>
                  </a:moveTo>
                  <a:lnTo>
                    <a:pt x="f1" y="f0"/>
                  </a:lnTo>
                  <a:lnTo>
                    <a:pt x="f1" y="f1"/>
                  </a:lnTo>
                  <a:lnTo>
                    <a:pt x="f0" y="f1"/>
                  </a:lnTo>
                  <a:lnTo>
                    <a:pt x="f0" y="f0"/>
                  </a:lnTo>
                  <a:close/>
                </a:path>
              </a:pathLst>
            </a:custGeom>
            <a:solidFill>
              <a:srgbClr val="FFFFFF"/>
            </a:solidFill>
            <a:ln w="6480">
              <a:solidFill>
                <a:srgbClr val="000000"/>
              </a:solidFill>
              <a:prstDash val="solid"/>
              <a:miter/>
            </a:ln>
          </xdr:spPr>
          <xdr:txBody>
            <a:bodyPr vert="horz" wrap="square" lIns="90000" tIns="45000" rIns="90000" bIns="45000" anchor="ctr" compatLnSpc="0">
              <a:noAutofit/>
            </a:bodyPr>
            <a:lstStyle/>
            <a:p>
              <a:pPr lvl="0" algn="ctr" rtl="0" hangingPunct="0">
                <a:buNone/>
                <a:tabLst/>
              </a:pPr>
              <a:r>
                <a:rPr lang="lt-LT" sz="300" b="0" i="0" u="none" strike="noStrike" kern="1200" spc="0">
                  <a:solidFill>
                    <a:srgbClr val="000000"/>
                  </a:solidFill>
                  <a:latin typeface="Calibri" pitchFamily="18"/>
                </a:rPr>
                <a:t>KS</a:t>
              </a:r>
            </a:p>
          </xdr:txBody>
        </xdr:sp>
        <xdr:sp macro="" textlink="">
          <xdr:nvSpPr>
            <xdr:cNvPr id="60" name="Rectangle 14">
              <a:extLst>
                <a:ext uri="{FF2B5EF4-FFF2-40B4-BE49-F238E27FC236}">
                  <a16:creationId xmlns:a16="http://schemas.microsoft.com/office/drawing/2014/main" id="{00000000-0008-0000-0700-00003C000000}"/>
                </a:ext>
              </a:extLst>
            </xdr:cNvPr>
            <xdr:cNvSpPr/>
          </xdr:nvSpPr>
          <xdr:spPr>
            <a:xfrm>
              <a:off x="3499733" y="3879850"/>
              <a:ext cx="158654" cy="152942"/>
            </a:xfrm>
            <a:custGeom>
              <a:avLst/>
              <a:gdLst>
                <a:gd name="f0" fmla="val 0"/>
                <a:gd name="f1" fmla="val 21600"/>
              </a:gdLst>
              <a:ahLst/>
              <a:cxnLst>
                <a:cxn ang="3cd4">
                  <a:pos x="hc" y="t"/>
                </a:cxn>
                <a:cxn ang="0">
                  <a:pos x="r" y="vc"/>
                </a:cxn>
                <a:cxn ang="cd4">
                  <a:pos x="hc" y="b"/>
                </a:cxn>
                <a:cxn ang="cd2">
                  <a:pos x="l" y="vc"/>
                </a:cxn>
              </a:cxnLst>
              <a:rect l="l" t="t" r="r" b="b"/>
              <a:pathLst>
                <a:path w="21600" h="21600">
                  <a:moveTo>
                    <a:pt x="f0" y="f0"/>
                  </a:moveTo>
                  <a:lnTo>
                    <a:pt x="f1" y="f0"/>
                  </a:lnTo>
                  <a:lnTo>
                    <a:pt x="f1" y="f1"/>
                  </a:lnTo>
                  <a:lnTo>
                    <a:pt x="f0" y="f1"/>
                  </a:lnTo>
                  <a:lnTo>
                    <a:pt x="f0" y="f0"/>
                  </a:lnTo>
                  <a:close/>
                </a:path>
              </a:pathLst>
            </a:custGeom>
            <a:blipFill>
              <a:blip xmlns:r="http://schemas.openxmlformats.org/officeDocument/2006/relationships" r:embed="rId1"/>
              <a:tile sx="100157" sy="100157" algn="tl"/>
            </a:blipFill>
            <a:ln>
              <a:noFill/>
              <a:prstDash val="solid"/>
            </a:ln>
          </xdr:spPr>
          <xdr:txBody>
            <a:bodyPr vert="horz" wrap="square" lIns="90000" tIns="45000" rIns="90000" bIns="45000" compatLnSpc="0">
              <a:noAutofit/>
            </a:bodyPr>
            <a:lstStyle/>
            <a:p>
              <a:pPr lvl="0" rtl="0" hangingPunct="0">
                <a:buNone/>
                <a:tabLst/>
              </a:pPr>
              <a:endParaRPr lang="lt-LT" sz="1200" kern="1200">
                <a:latin typeface="Times New Roman" pitchFamily="18"/>
              </a:endParaRPr>
            </a:p>
          </xdr:txBody>
        </xdr:sp>
        <xdr:sp macro="" textlink="">
          <xdr:nvSpPr>
            <xdr:cNvPr id="61" name="Rectangle 15">
              <a:extLst>
                <a:ext uri="{FF2B5EF4-FFF2-40B4-BE49-F238E27FC236}">
                  <a16:creationId xmlns:a16="http://schemas.microsoft.com/office/drawing/2014/main" id="{00000000-0008-0000-0700-00003D000000}"/>
                </a:ext>
              </a:extLst>
            </xdr:cNvPr>
            <xdr:cNvSpPr/>
          </xdr:nvSpPr>
          <xdr:spPr>
            <a:xfrm>
              <a:off x="3659137" y="3879850"/>
              <a:ext cx="197662" cy="152942"/>
            </a:xfrm>
            <a:custGeom>
              <a:avLst/>
              <a:gdLst>
                <a:gd name="f0" fmla="val 0"/>
                <a:gd name="f1" fmla="val 21600"/>
              </a:gdLst>
              <a:ahLst/>
              <a:cxnLst>
                <a:cxn ang="3cd4">
                  <a:pos x="hc" y="t"/>
                </a:cxn>
                <a:cxn ang="0">
                  <a:pos x="r" y="vc"/>
                </a:cxn>
                <a:cxn ang="cd4">
                  <a:pos x="hc" y="b"/>
                </a:cxn>
                <a:cxn ang="cd2">
                  <a:pos x="l" y="vc"/>
                </a:cxn>
              </a:cxnLst>
              <a:rect l="l" t="t" r="r" b="b"/>
              <a:pathLst>
                <a:path w="21600" h="21600">
                  <a:moveTo>
                    <a:pt x="f0" y="f0"/>
                  </a:moveTo>
                  <a:lnTo>
                    <a:pt x="f1" y="f0"/>
                  </a:lnTo>
                  <a:lnTo>
                    <a:pt x="f1" y="f1"/>
                  </a:lnTo>
                  <a:lnTo>
                    <a:pt x="f0" y="f1"/>
                  </a:lnTo>
                  <a:lnTo>
                    <a:pt x="f0" y="f0"/>
                  </a:lnTo>
                  <a:close/>
                </a:path>
              </a:pathLst>
            </a:custGeom>
            <a:blipFill>
              <a:blip xmlns:r="http://schemas.openxmlformats.org/officeDocument/2006/relationships" r:embed="rId2"/>
              <a:tile sx="100157" sy="100157" algn="tl"/>
            </a:blipFill>
            <a:ln>
              <a:noFill/>
              <a:prstDash val="solid"/>
            </a:ln>
          </xdr:spPr>
          <xdr:txBody>
            <a:bodyPr vert="horz" wrap="square" lIns="90000" tIns="45000" rIns="90000" bIns="45000" compatLnSpc="0">
              <a:noAutofit/>
            </a:bodyPr>
            <a:lstStyle/>
            <a:p>
              <a:pPr lvl="0" rtl="0" hangingPunct="0">
                <a:buNone/>
                <a:tabLst/>
              </a:pPr>
              <a:endParaRPr lang="lt-LT" sz="1200" kern="1200">
                <a:latin typeface="Times New Roman" pitchFamily="18"/>
              </a:endParaRPr>
            </a:p>
          </xdr:txBody>
        </xdr:sp>
        <xdr:sp macro="" textlink="">
          <xdr:nvSpPr>
            <xdr:cNvPr id="62" name="Rectangle 17">
              <a:extLst>
                <a:ext uri="{FF2B5EF4-FFF2-40B4-BE49-F238E27FC236}">
                  <a16:creationId xmlns:a16="http://schemas.microsoft.com/office/drawing/2014/main" id="{00000000-0008-0000-0700-00003E000000}"/>
                </a:ext>
              </a:extLst>
            </xdr:cNvPr>
            <xdr:cNvSpPr/>
          </xdr:nvSpPr>
          <xdr:spPr>
            <a:xfrm>
              <a:off x="3852674" y="3879850"/>
              <a:ext cx="158654" cy="152942"/>
            </a:xfrm>
            <a:custGeom>
              <a:avLst/>
              <a:gdLst>
                <a:gd name="f0" fmla="val 0"/>
                <a:gd name="f1" fmla="val 21600"/>
              </a:gdLst>
              <a:ahLst/>
              <a:cxnLst>
                <a:cxn ang="3cd4">
                  <a:pos x="hc" y="t"/>
                </a:cxn>
                <a:cxn ang="0">
                  <a:pos x="r" y="vc"/>
                </a:cxn>
                <a:cxn ang="cd4">
                  <a:pos x="hc" y="b"/>
                </a:cxn>
                <a:cxn ang="cd2">
                  <a:pos x="l" y="vc"/>
                </a:cxn>
              </a:cxnLst>
              <a:rect l="l" t="t" r="r" b="b"/>
              <a:pathLst>
                <a:path w="21600" h="21600">
                  <a:moveTo>
                    <a:pt x="f0" y="f0"/>
                  </a:moveTo>
                  <a:lnTo>
                    <a:pt x="f1" y="f0"/>
                  </a:lnTo>
                  <a:lnTo>
                    <a:pt x="f1" y="f1"/>
                  </a:lnTo>
                  <a:lnTo>
                    <a:pt x="f0" y="f1"/>
                  </a:lnTo>
                  <a:lnTo>
                    <a:pt x="f0" y="f0"/>
                  </a:lnTo>
                  <a:close/>
                </a:path>
              </a:pathLst>
            </a:custGeom>
            <a:blipFill>
              <a:blip xmlns:r="http://schemas.openxmlformats.org/officeDocument/2006/relationships" r:embed="rId1"/>
              <a:tile sx="100157" sy="100157" algn="tl"/>
            </a:blipFill>
            <a:ln>
              <a:noFill/>
              <a:prstDash val="solid"/>
            </a:ln>
          </xdr:spPr>
          <xdr:txBody>
            <a:bodyPr vert="horz" wrap="square" lIns="90000" tIns="45000" rIns="90000" bIns="45000" compatLnSpc="0">
              <a:noAutofit/>
            </a:bodyPr>
            <a:lstStyle/>
            <a:p>
              <a:pPr lvl="0" rtl="0" hangingPunct="0">
                <a:buNone/>
                <a:tabLst/>
              </a:pPr>
              <a:endParaRPr lang="lt-LT" sz="1200" kern="1200">
                <a:latin typeface="Times New Roman" pitchFamily="18"/>
              </a:endParaRPr>
            </a:p>
          </xdr:txBody>
        </xdr:sp>
        <xdr:sp macro="" textlink="">
          <xdr:nvSpPr>
            <xdr:cNvPr id="63" name="Rectangle 18">
              <a:extLst>
                <a:ext uri="{FF2B5EF4-FFF2-40B4-BE49-F238E27FC236}">
                  <a16:creationId xmlns:a16="http://schemas.microsoft.com/office/drawing/2014/main" id="{00000000-0008-0000-0700-00003F000000}"/>
                </a:ext>
              </a:extLst>
            </xdr:cNvPr>
            <xdr:cNvSpPr/>
          </xdr:nvSpPr>
          <xdr:spPr>
            <a:xfrm>
              <a:off x="4012078" y="3879850"/>
              <a:ext cx="197287" cy="152942"/>
            </a:xfrm>
            <a:custGeom>
              <a:avLst/>
              <a:gdLst>
                <a:gd name="f0" fmla="val 0"/>
                <a:gd name="f1" fmla="val 21600"/>
              </a:gdLst>
              <a:ahLst/>
              <a:cxnLst>
                <a:cxn ang="3cd4">
                  <a:pos x="hc" y="t"/>
                </a:cxn>
                <a:cxn ang="0">
                  <a:pos x="r" y="vc"/>
                </a:cxn>
                <a:cxn ang="cd4">
                  <a:pos x="hc" y="b"/>
                </a:cxn>
                <a:cxn ang="cd2">
                  <a:pos x="l" y="vc"/>
                </a:cxn>
              </a:cxnLst>
              <a:rect l="l" t="t" r="r" b="b"/>
              <a:pathLst>
                <a:path w="21600" h="21600">
                  <a:moveTo>
                    <a:pt x="f0" y="f0"/>
                  </a:moveTo>
                  <a:lnTo>
                    <a:pt x="f1" y="f0"/>
                  </a:lnTo>
                  <a:lnTo>
                    <a:pt x="f1" y="f1"/>
                  </a:lnTo>
                  <a:lnTo>
                    <a:pt x="f0" y="f1"/>
                  </a:lnTo>
                  <a:lnTo>
                    <a:pt x="f0" y="f0"/>
                  </a:lnTo>
                  <a:close/>
                </a:path>
              </a:pathLst>
            </a:custGeom>
            <a:blipFill>
              <a:blip xmlns:r="http://schemas.openxmlformats.org/officeDocument/2006/relationships" r:embed="rId2"/>
              <a:tile sx="100157" sy="100157" algn="tl"/>
            </a:blipFill>
            <a:ln>
              <a:noFill/>
              <a:prstDash val="solid"/>
            </a:ln>
          </xdr:spPr>
          <xdr:txBody>
            <a:bodyPr vert="horz" wrap="square" lIns="90000" tIns="45000" rIns="90000" bIns="45000" compatLnSpc="0">
              <a:noAutofit/>
            </a:bodyPr>
            <a:lstStyle/>
            <a:p>
              <a:pPr lvl="0" rtl="0" hangingPunct="0">
                <a:buNone/>
                <a:tabLst/>
              </a:pPr>
              <a:endParaRPr lang="lt-LT" sz="1200" kern="1200">
                <a:latin typeface="Times New Roman" pitchFamily="18"/>
              </a:endParaRPr>
            </a:p>
          </xdr:txBody>
        </xdr:sp>
        <xdr:sp macro="" textlink="">
          <xdr:nvSpPr>
            <xdr:cNvPr id="64" name="Rectangle 21">
              <a:extLst>
                <a:ext uri="{FF2B5EF4-FFF2-40B4-BE49-F238E27FC236}">
                  <a16:creationId xmlns:a16="http://schemas.microsoft.com/office/drawing/2014/main" id="{00000000-0008-0000-0700-000040000000}"/>
                </a:ext>
              </a:extLst>
            </xdr:cNvPr>
            <xdr:cNvSpPr/>
          </xdr:nvSpPr>
          <xdr:spPr>
            <a:xfrm>
              <a:off x="2784475" y="3879850"/>
              <a:ext cx="157154" cy="152942"/>
            </a:xfrm>
            <a:custGeom>
              <a:avLst/>
              <a:gdLst>
                <a:gd name="f0" fmla="val 0"/>
                <a:gd name="f1" fmla="val 21600"/>
              </a:gdLst>
              <a:ahLst/>
              <a:cxnLst>
                <a:cxn ang="3cd4">
                  <a:pos x="hc" y="t"/>
                </a:cxn>
                <a:cxn ang="0">
                  <a:pos x="r" y="vc"/>
                </a:cxn>
                <a:cxn ang="cd4">
                  <a:pos x="hc" y="b"/>
                </a:cxn>
                <a:cxn ang="cd2">
                  <a:pos x="l" y="vc"/>
                </a:cxn>
              </a:cxnLst>
              <a:rect l="l" t="t" r="r" b="b"/>
              <a:pathLst>
                <a:path w="21600" h="21600">
                  <a:moveTo>
                    <a:pt x="f0" y="f0"/>
                  </a:moveTo>
                  <a:lnTo>
                    <a:pt x="f1" y="f0"/>
                  </a:lnTo>
                  <a:lnTo>
                    <a:pt x="f1" y="f1"/>
                  </a:lnTo>
                  <a:lnTo>
                    <a:pt x="f0" y="f1"/>
                  </a:lnTo>
                  <a:lnTo>
                    <a:pt x="f0" y="f0"/>
                  </a:lnTo>
                  <a:close/>
                </a:path>
              </a:pathLst>
            </a:custGeom>
            <a:blipFill>
              <a:blip xmlns:r="http://schemas.openxmlformats.org/officeDocument/2006/relationships" r:embed="rId1"/>
              <a:tile sx="100157" sy="100157" algn="tl"/>
            </a:blipFill>
            <a:ln>
              <a:noFill/>
              <a:prstDash val="solid"/>
            </a:ln>
          </xdr:spPr>
          <xdr:txBody>
            <a:bodyPr vert="horz" wrap="square" lIns="90000" tIns="45000" rIns="90000" bIns="45000" compatLnSpc="0">
              <a:noAutofit/>
            </a:bodyPr>
            <a:lstStyle/>
            <a:p>
              <a:pPr lvl="0" rtl="0" hangingPunct="0">
                <a:buNone/>
                <a:tabLst/>
              </a:pPr>
              <a:endParaRPr lang="lt-LT" sz="1200" kern="1200">
                <a:latin typeface="Times New Roman" pitchFamily="18"/>
              </a:endParaRPr>
            </a:p>
          </xdr:txBody>
        </xdr:sp>
        <xdr:sp macro="" textlink="">
          <xdr:nvSpPr>
            <xdr:cNvPr id="65" name="Rectangle 22">
              <a:extLst>
                <a:ext uri="{FF2B5EF4-FFF2-40B4-BE49-F238E27FC236}">
                  <a16:creationId xmlns:a16="http://schemas.microsoft.com/office/drawing/2014/main" id="{00000000-0008-0000-0700-000041000000}"/>
                </a:ext>
              </a:extLst>
            </xdr:cNvPr>
            <xdr:cNvSpPr/>
          </xdr:nvSpPr>
          <xdr:spPr>
            <a:xfrm>
              <a:off x="2943130" y="3879850"/>
              <a:ext cx="195411" cy="152942"/>
            </a:xfrm>
            <a:custGeom>
              <a:avLst/>
              <a:gdLst>
                <a:gd name="f0" fmla="val 0"/>
                <a:gd name="f1" fmla="val 21600"/>
              </a:gdLst>
              <a:ahLst/>
              <a:cxnLst>
                <a:cxn ang="3cd4">
                  <a:pos x="hc" y="t"/>
                </a:cxn>
                <a:cxn ang="0">
                  <a:pos x="r" y="vc"/>
                </a:cxn>
                <a:cxn ang="cd4">
                  <a:pos x="hc" y="b"/>
                </a:cxn>
                <a:cxn ang="cd2">
                  <a:pos x="l" y="vc"/>
                </a:cxn>
              </a:cxnLst>
              <a:rect l="l" t="t" r="r" b="b"/>
              <a:pathLst>
                <a:path w="21600" h="21600">
                  <a:moveTo>
                    <a:pt x="f0" y="f0"/>
                  </a:moveTo>
                  <a:lnTo>
                    <a:pt x="f1" y="f0"/>
                  </a:lnTo>
                  <a:lnTo>
                    <a:pt x="f1" y="f1"/>
                  </a:lnTo>
                  <a:lnTo>
                    <a:pt x="f0" y="f1"/>
                  </a:lnTo>
                  <a:lnTo>
                    <a:pt x="f0" y="f0"/>
                  </a:lnTo>
                  <a:close/>
                </a:path>
              </a:pathLst>
            </a:custGeom>
            <a:blipFill>
              <a:blip xmlns:r="http://schemas.openxmlformats.org/officeDocument/2006/relationships" r:embed="rId2"/>
              <a:tile sx="100157" sy="100157" algn="tl"/>
            </a:blipFill>
            <a:ln>
              <a:noFill/>
              <a:prstDash val="solid"/>
            </a:ln>
          </xdr:spPr>
          <xdr:txBody>
            <a:bodyPr vert="horz" wrap="square" lIns="90000" tIns="45000" rIns="90000" bIns="45000" compatLnSpc="0">
              <a:noAutofit/>
            </a:bodyPr>
            <a:lstStyle/>
            <a:p>
              <a:pPr lvl="0" rtl="0" hangingPunct="0">
                <a:buNone/>
                <a:tabLst/>
              </a:pPr>
              <a:endParaRPr lang="lt-LT" sz="1200" kern="1200">
                <a:latin typeface="Times New Roman" pitchFamily="18"/>
              </a:endParaRPr>
            </a:p>
          </xdr:txBody>
        </xdr:sp>
        <xdr:sp macro="" textlink="">
          <xdr:nvSpPr>
            <xdr:cNvPr id="66" name="Rectangle 24">
              <a:extLst>
                <a:ext uri="{FF2B5EF4-FFF2-40B4-BE49-F238E27FC236}">
                  <a16:creationId xmlns:a16="http://schemas.microsoft.com/office/drawing/2014/main" id="{00000000-0008-0000-0700-000042000000}"/>
                </a:ext>
              </a:extLst>
            </xdr:cNvPr>
            <xdr:cNvSpPr/>
          </xdr:nvSpPr>
          <xdr:spPr>
            <a:xfrm>
              <a:off x="3134790" y="3879850"/>
              <a:ext cx="157529" cy="152942"/>
            </a:xfrm>
            <a:custGeom>
              <a:avLst/>
              <a:gdLst>
                <a:gd name="f0" fmla="val 0"/>
                <a:gd name="f1" fmla="val 21600"/>
              </a:gdLst>
              <a:ahLst/>
              <a:cxnLst>
                <a:cxn ang="3cd4">
                  <a:pos x="hc" y="t"/>
                </a:cxn>
                <a:cxn ang="0">
                  <a:pos x="r" y="vc"/>
                </a:cxn>
                <a:cxn ang="cd4">
                  <a:pos x="hc" y="b"/>
                </a:cxn>
                <a:cxn ang="cd2">
                  <a:pos x="l" y="vc"/>
                </a:cxn>
              </a:cxnLst>
              <a:rect l="l" t="t" r="r" b="b"/>
              <a:pathLst>
                <a:path w="21600" h="21600">
                  <a:moveTo>
                    <a:pt x="f0" y="f0"/>
                  </a:moveTo>
                  <a:lnTo>
                    <a:pt x="f1" y="f0"/>
                  </a:lnTo>
                  <a:lnTo>
                    <a:pt x="f1" y="f1"/>
                  </a:lnTo>
                  <a:lnTo>
                    <a:pt x="f0" y="f1"/>
                  </a:lnTo>
                  <a:lnTo>
                    <a:pt x="f0" y="f0"/>
                  </a:lnTo>
                  <a:close/>
                </a:path>
              </a:pathLst>
            </a:custGeom>
            <a:blipFill>
              <a:blip xmlns:r="http://schemas.openxmlformats.org/officeDocument/2006/relationships" r:embed="rId1"/>
              <a:tile sx="100157" sy="100157" algn="tl"/>
            </a:blipFill>
            <a:ln>
              <a:noFill/>
              <a:prstDash val="solid"/>
            </a:ln>
          </xdr:spPr>
          <xdr:txBody>
            <a:bodyPr vert="horz" wrap="square" lIns="90000" tIns="45000" rIns="90000" bIns="45000" compatLnSpc="0">
              <a:noAutofit/>
            </a:bodyPr>
            <a:lstStyle/>
            <a:p>
              <a:pPr lvl="0" rtl="0" hangingPunct="0">
                <a:buNone/>
                <a:tabLst/>
              </a:pPr>
              <a:endParaRPr lang="lt-LT" sz="1200" kern="1200">
                <a:latin typeface="Times New Roman" pitchFamily="18"/>
              </a:endParaRPr>
            </a:p>
          </xdr:txBody>
        </xdr:sp>
        <xdr:sp macro="" textlink="">
          <xdr:nvSpPr>
            <xdr:cNvPr id="67" name="Rectangle 25">
              <a:extLst>
                <a:ext uri="{FF2B5EF4-FFF2-40B4-BE49-F238E27FC236}">
                  <a16:creationId xmlns:a16="http://schemas.microsoft.com/office/drawing/2014/main" id="{00000000-0008-0000-0700-000043000000}"/>
                </a:ext>
              </a:extLst>
            </xdr:cNvPr>
            <xdr:cNvSpPr/>
          </xdr:nvSpPr>
          <xdr:spPr>
            <a:xfrm>
              <a:off x="3293070" y="3879850"/>
              <a:ext cx="195786" cy="152942"/>
            </a:xfrm>
            <a:custGeom>
              <a:avLst/>
              <a:gdLst>
                <a:gd name="f0" fmla="val 0"/>
                <a:gd name="f1" fmla="val 21600"/>
              </a:gdLst>
              <a:ahLst/>
              <a:cxnLst>
                <a:cxn ang="3cd4">
                  <a:pos x="hc" y="t"/>
                </a:cxn>
                <a:cxn ang="0">
                  <a:pos x="r" y="vc"/>
                </a:cxn>
                <a:cxn ang="cd4">
                  <a:pos x="hc" y="b"/>
                </a:cxn>
                <a:cxn ang="cd2">
                  <a:pos x="l" y="vc"/>
                </a:cxn>
              </a:cxnLst>
              <a:rect l="l" t="t" r="r" b="b"/>
              <a:pathLst>
                <a:path w="21600" h="21600">
                  <a:moveTo>
                    <a:pt x="f0" y="f0"/>
                  </a:moveTo>
                  <a:lnTo>
                    <a:pt x="f1" y="f0"/>
                  </a:lnTo>
                  <a:lnTo>
                    <a:pt x="f1" y="f1"/>
                  </a:lnTo>
                  <a:lnTo>
                    <a:pt x="f0" y="f1"/>
                  </a:lnTo>
                  <a:lnTo>
                    <a:pt x="f0" y="f0"/>
                  </a:lnTo>
                  <a:close/>
                </a:path>
              </a:pathLst>
            </a:custGeom>
            <a:blipFill>
              <a:blip xmlns:r="http://schemas.openxmlformats.org/officeDocument/2006/relationships" r:embed="rId2"/>
              <a:tile sx="100157" sy="100157" algn="tl"/>
            </a:blipFill>
            <a:ln>
              <a:noFill/>
              <a:prstDash val="solid"/>
            </a:ln>
          </xdr:spPr>
          <xdr:txBody>
            <a:bodyPr vert="horz" wrap="square" lIns="90000" tIns="45000" rIns="90000" bIns="45000" compatLnSpc="0">
              <a:noAutofit/>
            </a:bodyPr>
            <a:lstStyle/>
            <a:p>
              <a:pPr lvl="0" rtl="0" hangingPunct="0">
                <a:buNone/>
                <a:tabLst/>
              </a:pPr>
              <a:endParaRPr lang="lt-LT" sz="1200" kern="1200">
                <a:latin typeface="Times New Roman" pitchFamily="18"/>
              </a:endParaRPr>
            </a:p>
          </xdr:txBody>
        </xdr:sp>
        <xdr:sp macro="" textlink="">
          <xdr:nvSpPr>
            <xdr:cNvPr id="48" name="Rectangle 1">
              <a:extLst>
                <a:ext uri="{FF2B5EF4-FFF2-40B4-BE49-F238E27FC236}">
                  <a16:creationId xmlns:a16="http://schemas.microsoft.com/office/drawing/2014/main" id="{00000000-0008-0000-0700-000030000000}"/>
                </a:ext>
              </a:extLst>
            </xdr:cNvPr>
            <xdr:cNvSpPr/>
          </xdr:nvSpPr>
          <xdr:spPr>
            <a:xfrm>
              <a:off x="2870490" y="3733595"/>
              <a:ext cx="342720" cy="165960"/>
            </a:xfrm>
            <a:custGeom>
              <a:avLst/>
              <a:gdLst>
                <a:gd name="f0" fmla="val 0"/>
                <a:gd name="f1" fmla="val 21600"/>
              </a:gdLst>
              <a:ahLst/>
              <a:cxnLst>
                <a:cxn ang="3cd4">
                  <a:pos x="hc" y="t"/>
                </a:cxn>
                <a:cxn ang="0">
                  <a:pos x="r" y="vc"/>
                </a:cxn>
                <a:cxn ang="cd4">
                  <a:pos x="hc" y="b"/>
                </a:cxn>
                <a:cxn ang="cd2">
                  <a:pos x="l" y="vc"/>
                </a:cxn>
              </a:cxnLst>
              <a:rect l="l" t="t" r="r" b="b"/>
              <a:pathLst>
                <a:path w="21600" h="21600">
                  <a:moveTo>
                    <a:pt x="f0" y="f0"/>
                  </a:moveTo>
                  <a:lnTo>
                    <a:pt x="f1" y="f0"/>
                  </a:lnTo>
                  <a:lnTo>
                    <a:pt x="f1" y="f1"/>
                  </a:lnTo>
                  <a:lnTo>
                    <a:pt x="f0" y="f1"/>
                  </a:lnTo>
                  <a:lnTo>
                    <a:pt x="f0" y="f0"/>
                  </a:lnTo>
                  <a:close/>
                </a:path>
              </a:pathLst>
            </a:custGeom>
            <a:gradFill>
              <a:gsLst>
                <a:gs pos="0">
                  <a:srgbClr val="9D9D9D"/>
                </a:gs>
                <a:gs pos="100000">
                  <a:srgbClr val="7B7B7B"/>
                </a:gs>
              </a:gsLst>
              <a:lin ang="5400000"/>
            </a:gradFill>
            <a:ln w="6480">
              <a:solidFill>
                <a:srgbClr val="000000"/>
              </a:solidFill>
              <a:prstDash val="solid"/>
              <a:miter/>
            </a:ln>
          </xdr:spPr>
          <xdr:txBody>
            <a:bodyPr vert="horz" wrap="square" lIns="90000" tIns="45000" rIns="90000" bIns="45000" anchor="t" compatLnSpc="0">
              <a:noAutofit/>
            </a:bodyPr>
            <a:lstStyle/>
            <a:p>
              <a:pPr lvl="0" rtl="0" hangingPunct="0">
                <a:buNone/>
                <a:tabLst/>
              </a:pPr>
              <a:endParaRPr lang="lt-LT" sz="1200" kern="1200">
                <a:latin typeface="Times New Roman" pitchFamily="18"/>
              </a:endParaRPr>
            </a:p>
          </xdr:txBody>
        </xdr:sp>
        <xdr:sp macro="" textlink="">
          <xdr:nvSpPr>
            <xdr:cNvPr id="69" name="Rectangle 17">
              <a:extLst>
                <a:ext uri="{FF2B5EF4-FFF2-40B4-BE49-F238E27FC236}">
                  <a16:creationId xmlns:a16="http://schemas.microsoft.com/office/drawing/2014/main" id="{00000000-0008-0000-0700-000045000000}"/>
                </a:ext>
              </a:extLst>
            </xdr:cNvPr>
            <xdr:cNvSpPr/>
          </xdr:nvSpPr>
          <xdr:spPr>
            <a:xfrm>
              <a:off x="4211449" y="3876675"/>
              <a:ext cx="158654" cy="152942"/>
            </a:xfrm>
            <a:custGeom>
              <a:avLst/>
              <a:gdLst>
                <a:gd name="f0" fmla="val 0"/>
                <a:gd name="f1" fmla="val 21600"/>
              </a:gdLst>
              <a:ahLst/>
              <a:cxnLst>
                <a:cxn ang="3cd4">
                  <a:pos x="hc" y="t"/>
                </a:cxn>
                <a:cxn ang="0">
                  <a:pos x="r" y="vc"/>
                </a:cxn>
                <a:cxn ang="cd4">
                  <a:pos x="hc" y="b"/>
                </a:cxn>
                <a:cxn ang="cd2">
                  <a:pos x="l" y="vc"/>
                </a:cxn>
              </a:cxnLst>
              <a:rect l="l" t="t" r="r" b="b"/>
              <a:pathLst>
                <a:path w="21600" h="21600">
                  <a:moveTo>
                    <a:pt x="f0" y="f0"/>
                  </a:moveTo>
                  <a:lnTo>
                    <a:pt x="f1" y="f0"/>
                  </a:lnTo>
                  <a:lnTo>
                    <a:pt x="f1" y="f1"/>
                  </a:lnTo>
                  <a:lnTo>
                    <a:pt x="f0" y="f1"/>
                  </a:lnTo>
                  <a:lnTo>
                    <a:pt x="f0" y="f0"/>
                  </a:lnTo>
                  <a:close/>
                </a:path>
              </a:pathLst>
            </a:custGeom>
            <a:blipFill>
              <a:blip xmlns:r="http://schemas.openxmlformats.org/officeDocument/2006/relationships" r:embed="rId1"/>
              <a:tile sx="100157" sy="100157" algn="tl"/>
            </a:blipFill>
            <a:ln>
              <a:noFill/>
              <a:prstDash val="solid"/>
            </a:ln>
          </xdr:spPr>
          <xdr:txBody>
            <a:bodyPr vert="horz" wrap="square" lIns="90000" tIns="45000" rIns="90000" bIns="45000" compatLnSpc="0">
              <a:noAutofit/>
            </a:bodyPr>
            <a:lstStyle/>
            <a:p>
              <a:pPr lvl="0" rtl="0" hangingPunct="0">
                <a:buNone/>
                <a:tabLst/>
              </a:pPr>
              <a:endParaRPr lang="lt-LT" sz="1200" kern="1200">
                <a:latin typeface="Times New Roman" pitchFamily="18"/>
              </a:endParaRPr>
            </a:p>
          </xdr:txBody>
        </xdr:sp>
        <xdr:sp macro="" textlink="">
          <xdr:nvSpPr>
            <xdr:cNvPr id="70" name="Rectangle 18">
              <a:extLst>
                <a:ext uri="{FF2B5EF4-FFF2-40B4-BE49-F238E27FC236}">
                  <a16:creationId xmlns:a16="http://schemas.microsoft.com/office/drawing/2014/main" id="{00000000-0008-0000-0700-000046000000}"/>
                </a:ext>
              </a:extLst>
            </xdr:cNvPr>
            <xdr:cNvSpPr/>
          </xdr:nvSpPr>
          <xdr:spPr>
            <a:xfrm>
              <a:off x="4370853" y="3876675"/>
              <a:ext cx="197287" cy="152942"/>
            </a:xfrm>
            <a:custGeom>
              <a:avLst/>
              <a:gdLst>
                <a:gd name="f0" fmla="val 0"/>
                <a:gd name="f1" fmla="val 21600"/>
              </a:gdLst>
              <a:ahLst/>
              <a:cxnLst>
                <a:cxn ang="3cd4">
                  <a:pos x="hc" y="t"/>
                </a:cxn>
                <a:cxn ang="0">
                  <a:pos x="r" y="vc"/>
                </a:cxn>
                <a:cxn ang="cd4">
                  <a:pos x="hc" y="b"/>
                </a:cxn>
                <a:cxn ang="cd2">
                  <a:pos x="l" y="vc"/>
                </a:cxn>
              </a:cxnLst>
              <a:rect l="l" t="t" r="r" b="b"/>
              <a:pathLst>
                <a:path w="21600" h="21600">
                  <a:moveTo>
                    <a:pt x="f0" y="f0"/>
                  </a:moveTo>
                  <a:lnTo>
                    <a:pt x="f1" y="f0"/>
                  </a:lnTo>
                  <a:lnTo>
                    <a:pt x="f1" y="f1"/>
                  </a:lnTo>
                  <a:lnTo>
                    <a:pt x="f0" y="f1"/>
                  </a:lnTo>
                  <a:lnTo>
                    <a:pt x="f0" y="f0"/>
                  </a:lnTo>
                  <a:close/>
                </a:path>
              </a:pathLst>
            </a:custGeom>
            <a:blipFill>
              <a:blip xmlns:r="http://schemas.openxmlformats.org/officeDocument/2006/relationships" r:embed="rId2"/>
              <a:tile sx="100157" sy="100157" algn="tl"/>
            </a:blipFill>
            <a:ln>
              <a:noFill/>
              <a:prstDash val="solid"/>
            </a:ln>
          </xdr:spPr>
          <xdr:txBody>
            <a:bodyPr vert="horz" wrap="square" lIns="90000" tIns="45000" rIns="90000" bIns="45000" compatLnSpc="0">
              <a:noAutofit/>
            </a:bodyPr>
            <a:lstStyle/>
            <a:p>
              <a:pPr lvl="0" rtl="0" hangingPunct="0">
                <a:buNone/>
                <a:tabLst/>
              </a:pPr>
              <a:endParaRPr lang="lt-LT" sz="1200" kern="1200">
                <a:latin typeface="Times New Roman" pitchFamily="18"/>
              </a:endParaRPr>
            </a:p>
          </xdr:txBody>
        </xdr:sp>
        <xdr:sp macro="" textlink="">
          <xdr:nvSpPr>
            <xdr:cNvPr id="41" name="Rectangle 9">
              <a:extLst>
                <a:ext uri="{FF2B5EF4-FFF2-40B4-BE49-F238E27FC236}">
                  <a16:creationId xmlns:a16="http://schemas.microsoft.com/office/drawing/2014/main" id="{00000000-0008-0000-0700-000029000000}"/>
                </a:ext>
              </a:extLst>
            </xdr:cNvPr>
            <xdr:cNvSpPr/>
          </xdr:nvSpPr>
          <xdr:spPr>
            <a:xfrm>
              <a:off x="3249095" y="3944900"/>
              <a:ext cx="46080" cy="822600"/>
            </a:xfrm>
            <a:custGeom>
              <a:avLst/>
              <a:gdLst>
                <a:gd name="f0" fmla="val 0"/>
                <a:gd name="f1" fmla="val 21600"/>
              </a:gdLst>
              <a:ahLst/>
              <a:cxnLst>
                <a:cxn ang="3cd4">
                  <a:pos x="hc" y="t"/>
                </a:cxn>
                <a:cxn ang="0">
                  <a:pos x="r" y="vc"/>
                </a:cxn>
                <a:cxn ang="cd4">
                  <a:pos x="hc" y="b"/>
                </a:cxn>
                <a:cxn ang="cd2">
                  <a:pos x="l" y="vc"/>
                </a:cxn>
              </a:cxnLst>
              <a:rect l="l" t="t" r="r" b="b"/>
              <a:pathLst>
                <a:path w="21600" h="21600">
                  <a:moveTo>
                    <a:pt x="f0" y="f0"/>
                  </a:moveTo>
                  <a:lnTo>
                    <a:pt x="f1" y="f0"/>
                  </a:lnTo>
                  <a:lnTo>
                    <a:pt x="f1" y="f1"/>
                  </a:lnTo>
                  <a:lnTo>
                    <a:pt x="f0" y="f1"/>
                  </a:lnTo>
                  <a:lnTo>
                    <a:pt x="f0" y="f0"/>
                  </a:lnTo>
                  <a:close/>
                </a:path>
              </a:pathLst>
            </a:custGeom>
            <a:solidFill>
              <a:srgbClr val="FFCC00"/>
            </a:solidFill>
            <a:ln w="9360">
              <a:solidFill>
                <a:srgbClr val="FF9900"/>
              </a:solidFill>
              <a:prstDash val="solid"/>
              <a:miter/>
            </a:ln>
          </xdr:spPr>
          <xdr:txBody>
            <a:bodyPr vert="horz" wrap="square" lIns="90000" tIns="45000" rIns="90000" bIns="45000" compatLnSpc="0">
              <a:noAutofit/>
            </a:bodyPr>
            <a:lstStyle/>
            <a:p>
              <a:pPr lvl="0" rtl="0" hangingPunct="0">
                <a:buNone/>
                <a:tabLst/>
              </a:pPr>
              <a:endParaRPr lang="lt-LT" sz="1200" kern="1200">
                <a:latin typeface="Times New Roman" pitchFamily="18"/>
              </a:endParaRPr>
            </a:p>
          </xdr:txBody>
        </xdr:sp>
        <xdr:sp macro="" textlink="">
          <xdr:nvSpPr>
            <xdr:cNvPr id="71" name="Stačiakampis 70">
              <a:extLst>
                <a:ext uri="{FF2B5EF4-FFF2-40B4-BE49-F238E27FC236}">
                  <a16:creationId xmlns:a16="http://schemas.microsoft.com/office/drawing/2014/main" id="{00000000-0008-0000-0700-000047000000}"/>
                </a:ext>
              </a:extLst>
            </xdr:cNvPr>
            <xdr:cNvSpPr/>
          </xdr:nvSpPr>
          <xdr:spPr>
            <a:xfrm>
              <a:off x="3216275" y="3921125"/>
              <a:ext cx="111125" cy="88900"/>
            </a:xfrm>
            <a:prstGeom prst="rect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lt-LT" sz="1100"/>
            </a:p>
          </xdr:txBody>
        </xdr:sp>
        <xdr:sp macro="" textlink="">
          <xdr:nvSpPr>
            <xdr:cNvPr id="47" name="Line 48">
              <a:extLst>
                <a:ext uri="{FF2B5EF4-FFF2-40B4-BE49-F238E27FC236}">
                  <a16:creationId xmlns:a16="http://schemas.microsoft.com/office/drawing/2014/main" id="{00000000-0008-0000-0700-00002F000000}"/>
                </a:ext>
              </a:extLst>
            </xdr:cNvPr>
            <xdr:cNvSpPr/>
          </xdr:nvSpPr>
          <xdr:spPr>
            <a:xfrm flipV="1">
              <a:off x="3298825" y="3613764"/>
              <a:ext cx="234685" cy="348635"/>
            </a:xfrm>
            <a:prstGeom prst="line">
              <a:avLst/>
            </a:prstGeom>
            <a:noFill/>
            <a:ln w="3240">
              <a:solidFill>
                <a:srgbClr val="3366FF"/>
              </a:solidFill>
              <a:prstDash val="solid"/>
              <a:miter/>
            </a:ln>
          </xdr:spPr>
          <xdr:txBody>
            <a:bodyPr vert="horz" wrap="square" lIns="90000" tIns="45000" rIns="90000" bIns="45000" anchor="ctr" anchorCtr="1" compatLnSpc="0">
              <a:noAutofit/>
            </a:bodyPr>
            <a:lstStyle/>
            <a:p>
              <a:pPr lvl="0" rtl="0" hangingPunct="0">
                <a:buNone/>
                <a:tabLst/>
              </a:pPr>
              <a:endParaRPr lang="lt-LT" sz="1200" kern="1200">
                <a:latin typeface="Times New Roman" pitchFamily="18"/>
              </a:endParaRPr>
            </a:p>
          </xdr:txBody>
        </xdr:sp>
        <xdr:sp macro="" textlink="">
          <xdr:nvSpPr>
            <xdr:cNvPr id="24" name="Line 30">
              <a:extLst>
                <a:ext uri="{FF2B5EF4-FFF2-40B4-BE49-F238E27FC236}">
                  <a16:creationId xmlns:a16="http://schemas.microsoft.com/office/drawing/2014/main" id="{00000000-0008-0000-0700-000018000000}"/>
                </a:ext>
              </a:extLst>
            </xdr:cNvPr>
            <xdr:cNvSpPr/>
          </xdr:nvSpPr>
          <xdr:spPr>
            <a:xfrm>
              <a:off x="1926330" y="4244725"/>
              <a:ext cx="1347095" cy="250"/>
            </a:xfrm>
            <a:prstGeom prst="line">
              <a:avLst/>
            </a:prstGeom>
            <a:noFill/>
            <a:ln w="3240">
              <a:solidFill>
                <a:srgbClr val="3366FF"/>
              </a:solidFill>
              <a:prstDash val="solid"/>
              <a:round/>
            </a:ln>
          </xdr:spPr>
          <xdr:txBody>
            <a:bodyPr vert="horz" wrap="square" lIns="90000" tIns="45000" rIns="90000" bIns="45000" anchor="ctr" anchorCtr="1" compatLnSpc="0">
              <a:noAutofit/>
            </a:bodyPr>
            <a:lstStyle/>
            <a:p>
              <a:pPr lvl="0" rtl="0" hangingPunct="0">
                <a:buNone/>
                <a:tabLst/>
              </a:pPr>
              <a:endParaRPr lang="lt-LT" sz="1200" kern="1200">
                <a:latin typeface="Times New Roman" pitchFamily="18"/>
              </a:endParaRPr>
            </a:p>
          </xdr:txBody>
        </xdr:sp>
      </xdr:grpSp>
      <xdr:sp macro="" textlink="">
        <xdr:nvSpPr>
          <xdr:cNvPr id="46" name="Line 47">
            <a:extLst>
              <a:ext uri="{FF2B5EF4-FFF2-40B4-BE49-F238E27FC236}">
                <a16:creationId xmlns:a16="http://schemas.microsoft.com/office/drawing/2014/main" id="{00000000-0008-0000-0700-00002E000000}"/>
              </a:ext>
            </a:extLst>
          </xdr:cNvPr>
          <xdr:cNvSpPr/>
        </xdr:nvSpPr>
        <xdr:spPr>
          <a:xfrm>
            <a:off x="3118570" y="3858225"/>
            <a:ext cx="56880" cy="168480"/>
          </a:xfrm>
          <a:prstGeom prst="line">
            <a:avLst/>
          </a:prstGeom>
          <a:ln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="horz" wrap="square" lIns="90000" tIns="45000" rIns="90000" bIns="45000" anchor="ctr" anchorCtr="1" compatLnSpc="0">
            <a:noAutofit/>
          </a:bodyPr>
          <a:lstStyle/>
          <a:p>
            <a:pPr lvl="0" rtl="0" hangingPunct="0">
              <a:buNone/>
              <a:tabLst/>
            </a:pPr>
            <a:endParaRPr lang="lt-LT" sz="1200" kern="1200">
              <a:latin typeface="Times New Roman" pitchFamily="18"/>
            </a:endParaRPr>
          </a:p>
        </xdr:txBody>
      </xdr:sp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444500</xdr:colOff>
      <xdr:row>14</xdr:row>
      <xdr:rowOff>144878</xdr:rowOff>
    </xdr:from>
    <xdr:to>
      <xdr:col>6</xdr:col>
      <xdr:colOff>623460</xdr:colOff>
      <xdr:row>24</xdr:row>
      <xdr:rowOff>8968</xdr:rowOff>
    </xdr:to>
    <xdr:grpSp>
      <xdr:nvGrpSpPr>
        <xdr:cNvPr id="3" name="Grupė 2">
          <a:extLst>
            <a:ext uri="{FF2B5EF4-FFF2-40B4-BE49-F238E27FC236}">
              <a16:creationId xmlns:a16="http://schemas.microsoft.com/office/drawing/2014/main" id="{2FEB8DB2-DAC6-6340-B4B1-2920B0CD19BA}"/>
            </a:ext>
          </a:extLst>
        </xdr:cNvPr>
        <xdr:cNvGrpSpPr/>
      </xdr:nvGrpSpPr>
      <xdr:grpSpPr>
        <a:xfrm>
          <a:off x="1234722" y="3305767"/>
          <a:ext cx="3339849" cy="1769090"/>
          <a:chOff x="1266825" y="3080960"/>
          <a:chExt cx="3211085" cy="1769090"/>
        </a:xfrm>
      </xdr:grpSpPr>
      <xdr:grpSp>
        <xdr:nvGrpSpPr>
          <xdr:cNvPr id="4" name="Grupė 3">
            <a:extLst>
              <a:ext uri="{FF2B5EF4-FFF2-40B4-BE49-F238E27FC236}">
                <a16:creationId xmlns:a16="http://schemas.microsoft.com/office/drawing/2014/main" id="{8CD3DC6B-60DB-614E-B1B5-93F6E172655F}"/>
              </a:ext>
            </a:extLst>
          </xdr:cNvPr>
          <xdr:cNvGrpSpPr/>
        </xdr:nvGrpSpPr>
        <xdr:grpSpPr>
          <a:xfrm>
            <a:off x="1266825" y="3080960"/>
            <a:ext cx="3211085" cy="1769090"/>
            <a:chOff x="1362075" y="2998410"/>
            <a:chExt cx="3211085" cy="1769090"/>
          </a:xfrm>
        </xdr:grpSpPr>
        <xdr:sp macro="" textlink="">
          <xdr:nvSpPr>
            <xdr:cNvPr id="6" name="Text Box 5">
              <a:extLst>
                <a:ext uri="{FF2B5EF4-FFF2-40B4-BE49-F238E27FC236}">
                  <a16:creationId xmlns:a16="http://schemas.microsoft.com/office/drawing/2014/main" id="{0CB6E351-C6D7-ED48-B42A-480C1229E682}"/>
                </a:ext>
              </a:extLst>
            </xdr:cNvPr>
            <xdr:cNvSpPr/>
          </xdr:nvSpPr>
          <xdr:spPr>
            <a:xfrm>
              <a:off x="1923464" y="4117545"/>
              <a:ext cx="1276935" cy="167400"/>
            </a:xfrm>
            <a:custGeom>
              <a:avLst/>
              <a:gdLst>
                <a:gd name="f0" fmla="val 0"/>
                <a:gd name="f1" fmla="val 21600"/>
              </a:gdLst>
              <a:ahLst/>
              <a:cxnLst>
                <a:cxn ang="3cd4">
                  <a:pos x="hc" y="t"/>
                </a:cxn>
                <a:cxn ang="0">
                  <a:pos x="r" y="vc"/>
                </a:cxn>
                <a:cxn ang="cd4">
                  <a:pos x="hc" y="b"/>
                </a:cxn>
                <a:cxn ang="cd2">
                  <a:pos x="l" y="vc"/>
                </a:cxn>
              </a:cxnLst>
              <a:rect l="l" t="t" r="r" b="b"/>
              <a:pathLst>
                <a:path w="21600" h="21600">
                  <a:moveTo>
                    <a:pt x="f0" y="f0"/>
                  </a:moveTo>
                  <a:lnTo>
                    <a:pt x="f1" y="f0"/>
                  </a:lnTo>
                  <a:lnTo>
                    <a:pt x="f1" y="f1"/>
                  </a:lnTo>
                  <a:lnTo>
                    <a:pt x="f0" y="f1"/>
                  </a:lnTo>
                  <a:lnTo>
                    <a:pt x="f0" y="f0"/>
                  </a:lnTo>
                  <a:close/>
                </a:path>
              </a:pathLst>
            </a:custGeom>
            <a:solidFill>
              <a:srgbClr val="FFFFFF"/>
            </a:solidFill>
            <a:ln>
              <a:noFill/>
              <a:prstDash val="solid"/>
            </a:ln>
          </xdr:spPr>
          <xdr:txBody>
            <a:bodyPr vert="horz" wrap="square" lIns="18360" tIns="18360" rIns="0" bIns="0" anchor="t" compatLnSpc="0">
              <a:noAutofit/>
            </a:bodyPr>
            <a:lstStyle/>
            <a:p>
              <a:pPr lvl="0" algn="l" rtl="0" hangingPunct="0">
                <a:buNone/>
                <a:tabLst/>
              </a:pPr>
              <a:r>
                <a:rPr lang="lt-LT" sz="600" b="0" i="0" u="none" strike="noStrike" kern="1200" spc="0">
                  <a:solidFill>
                    <a:srgbClr val="000000"/>
                  </a:solidFill>
                  <a:latin typeface="Arial" pitchFamily="18"/>
                  <a:cs typeface="Arial"/>
                </a:rPr>
                <a:t>Įžeminantis elektrodas d - 14,2 mm</a:t>
              </a:r>
            </a:p>
          </xdr:txBody>
        </xdr:sp>
        <xdr:sp macro="" textlink="">
          <xdr:nvSpPr>
            <xdr:cNvPr id="7" name="Line 6">
              <a:extLst>
                <a:ext uri="{FF2B5EF4-FFF2-40B4-BE49-F238E27FC236}">
                  <a16:creationId xmlns:a16="http://schemas.microsoft.com/office/drawing/2014/main" id="{ACE8A2E8-4124-734A-8529-95F7DC51AA8B}"/>
                </a:ext>
              </a:extLst>
            </xdr:cNvPr>
            <xdr:cNvSpPr/>
          </xdr:nvSpPr>
          <xdr:spPr>
            <a:xfrm>
              <a:off x="1366020" y="3872760"/>
              <a:ext cx="1503360" cy="0"/>
            </a:xfrm>
            <a:prstGeom prst="line">
              <a:avLst/>
            </a:prstGeom>
            <a:noFill/>
            <a:ln w="19080">
              <a:solidFill>
                <a:srgbClr val="000000"/>
              </a:solidFill>
              <a:prstDash val="solid"/>
              <a:round/>
            </a:ln>
          </xdr:spPr>
          <xdr:txBody>
            <a:bodyPr vert="horz" wrap="square" lIns="90000" tIns="45000" rIns="90000" bIns="45000" anchor="ctr" anchorCtr="1" compatLnSpc="0">
              <a:noAutofit/>
            </a:bodyPr>
            <a:lstStyle/>
            <a:p>
              <a:pPr lvl="0" rtl="0" hangingPunct="0">
                <a:buNone/>
                <a:tabLst/>
              </a:pPr>
              <a:endParaRPr lang="lt-LT" sz="1200" kern="1200">
                <a:latin typeface="Times New Roman" pitchFamily="18"/>
              </a:endParaRPr>
            </a:p>
          </xdr:txBody>
        </xdr:sp>
        <xdr:sp macro="" textlink="">
          <xdr:nvSpPr>
            <xdr:cNvPr id="8" name="Line 7">
              <a:extLst>
                <a:ext uri="{FF2B5EF4-FFF2-40B4-BE49-F238E27FC236}">
                  <a16:creationId xmlns:a16="http://schemas.microsoft.com/office/drawing/2014/main" id="{8974CA2C-B8E5-704F-B043-AC639A09F438}"/>
                </a:ext>
              </a:extLst>
            </xdr:cNvPr>
            <xdr:cNvSpPr/>
          </xdr:nvSpPr>
          <xdr:spPr>
            <a:xfrm>
              <a:off x="3070160" y="3867295"/>
              <a:ext cx="1503000" cy="0"/>
            </a:xfrm>
            <a:prstGeom prst="line">
              <a:avLst/>
            </a:prstGeom>
            <a:noFill/>
            <a:ln w="19080">
              <a:solidFill>
                <a:srgbClr val="000000"/>
              </a:solidFill>
              <a:prstDash val="solid"/>
              <a:round/>
            </a:ln>
          </xdr:spPr>
          <xdr:txBody>
            <a:bodyPr vert="horz" wrap="square" lIns="90000" tIns="45000" rIns="90000" bIns="45000" anchor="ctr" anchorCtr="1" compatLnSpc="0">
              <a:noAutofit/>
            </a:bodyPr>
            <a:lstStyle/>
            <a:p>
              <a:pPr lvl="0" rtl="0" hangingPunct="0">
                <a:buNone/>
                <a:tabLst/>
              </a:pPr>
              <a:endParaRPr lang="lt-LT" sz="1200" kern="1200">
                <a:latin typeface="Times New Roman" pitchFamily="18"/>
              </a:endParaRPr>
            </a:p>
          </xdr:txBody>
        </xdr:sp>
        <xdr:sp macro="" textlink="">
          <xdr:nvSpPr>
            <xdr:cNvPr id="9" name="Text Box 4">
              <a:extLst>
                <a:ext uri="{FF2B5EF4-FFF2-40B4-BE49-F238E27FC236}">
                  <a16:creationId xmlns:a16="http://schemas.microsoft.com/office/drawing/2014/main" id="{F13F34D6-1323-3446-B2FB-73EB3EFF4216}"/>
                </a:ext>
              </a:extLst>
            </xdr:cNvPr>
            <xdr:cNvSpPr/>
          </xdr:nvSpPr>
          <xdr:spPr>
            <a:xfrm>
              <a:off x="3507589" y="3490225"/>
              <a:ext cx="800885" cy="139320"/>
            </a:xfrm>
            <a:custGeom>
              <a:avLst/>
              <a:gdLst>
                <a:gd name="f0" fmla="val 0"/>
                <a:gd name="f1" fmla="val 21600"/>
              </a:gdLst>
              <a:ahLst/>
              <a:cxnLst>
                <a:cxn ang="3cd4">
                  <a:pos x="hc" y="t"/>
                </a:cxn>
                <a:cxn ang="0">
                  <a:pos x="r" y="vc"/>
                </a:cxn>
                <a:cxn ang="cd4">
                  <a:pos x="hc" y="b"/>
                </a:cxn>
                <a:cxn ang="cd2">
                  <a:pos x="l" y="vc"/>
                </a:cxn>
              </a:cxnLst>
              <a:rect l="l" t="t" r="r" b="b"/>
              <a:pathLst>
                <a:path w="21600" h="21600">
                  <a:moveTo>
                    <a:pt x="f0" y="f0"/>
                  </a:moveTo>
                  <a:lnTo>
                    <a:pt x="f1" y="f0"/>
                  </a:lnTo>
                  <a:lnTo>
                    <a:pt x="f1" y="f1"/>
                  </a:lnTo>
                  <a:lnTo>
                    <a:pt x="f0" y="f1"/>
                  </a:lnTo>
                  <a:lnTo>
                    <a:pt x="f0" y="f0"/>
                  </a:lnTo>
                  <a:close/>
                </a:path>
              </a:pathLst>
            </a:custGeom>
            <a:solidFill>
              <a:srgbClr val="FFFFFF"/>
            </a:solidFill>
            <a:ln>
              <a:noFill/>
              <a:prstDash val="solid"/>
            </a:ln>
          </xdr:spPr>
          <xdr:txBody>
            <a:bodyPr vert="horz" wrap="square" lIns="18000" tIns="18000" rIns="0" bIns="0" anchor="t" compatLnSpc="0">
              <a:noAutofit/>
            </a:bodyPr>
            <a:lstStyle/>
            <a:p>
              <a:pPr lvl="0" algn="l" rtl="0" hangingPunct="0">
                <a:buNone/>
                <a:tabLst/>
              </a:pPr>
              <a:r>
                <a:rPr lang="lt-LT" sz="600" b="0" i="0" u="none" strike="noStrike" kern="1200" spc="0">
                  <a:solidFill>
                    <a:srgbClr val="000000"/>
                  </a:solidFill>
                  <a:latin typeface="Arial" pitchFamily="18"/>
                  <a:cs typeface="Arial"/>
                </a:rPr>
                <a:t>Sujungimo kryžmė</a:t>
              </a:r>
            </a:p>
          </xdr:txBody>
        </xdr:sp>
        <xdr:sp macro="" textlink="">
          <xdr:nvSpPr>
            <xdr:cNvPr id="10" name="Rectangle 1">
              <a:extLst>
                <a:ext uri="{FF2B5EF4-FFF2-40B4-BE49-F238E27FC236}">
                  <a16:creationId xmlns:a16="http://schemas.microsoft.com/office/drawing/2014/main" id="{448963DD-E6E7-534D-A75E-2ADA83197DE2}"/>
                </a:ext>
              </a:extLst>
            </xdr:cNvPr>
            <xdr:cNvSpPr/>
          </xdr:nvSpPr>
          <xdr:spPr>
            <a:xfrm>
              <a:off x="2870490" y="2998410"/>
              <a:ext cx="342720" cy="328320"/>
            </a:xfrm>
            <a:custGeom>
              <a:avLst/>
              <a:gdLst>
                <a:gd name="f0" fmla="val 0"/>
                <a:gd name="f1" fmla="val 21600"/>
              </a:gdLst>
              <a:ahLst/>
              <a:cxnLst>
                <a:cxn ang="3cd4">
                  <a:pos x="hc" y="t"/>
                </a:cxn>
                <a:cxn ang="0">
                  <a:pos x="r" y="vc"/>
                </a:cxn>
                <a:cxn ang="cd4">
                  <a:pos x="hc" y="b"/>
                </a:cxn>
                <a:cxn ang="cd2">
                  <a:pos x="l" y="vc"/>
                </a:cxn>
              </a:cxnLst>
              <a:rect l="l" t="t" r="r" b="b"/>
              <a:pathLst>
                <a:path w="21600" h="21600">
                  <a:moveTo>
                    <a:pt x="f0" y="f0"/>
                  </a:moveTo>
                  <a:lnTo>
                    <a:pt x="f1" y="f0"/>
                  </a:lnTo>
                  <a:lnTo>
                    <a:pt x="f1" y="f1"/>
                  </a:lnTo>
                  <a:lnTo>
                    <a:pt x="f0" y="f1"/>
                  </a:lnTo>
                  <a:lnTo>
                    <a:pt x="f0" y="f0"/>
                  </a:lnTo>
                  <a:close/>
                </a:path>
              </a:pathLst>
            </a:custGeom>
            <a:gradFill>
              <a:gsLst>
                <a:gs pos="0">
                  <a:srgbClr val="9D9D9D"/>
                </a:gs>
                <a:gs pos="100000">
                  <a:srgbClr val="7B7B7B"/>
                </a:gs>
              </a:gsLst>
              <a:lin ang="5400000"/>
            </a:gradFill>
            <a:ln w="6480">
              <a:solidFill>
                <a:srgbClr val="000000"/>
              </a:solidFill>
              <a:prstDash val="solid"/>
              <a:miter/>
            </a:ln>
          </xdr:spPr>
          <xdr:txBody>
            <a:bodyPr vert="horz" wrap="square" lIns="90000" tIns="45000" rIns="90000" bIns="45000" anchor="t" compatLnSpc="0">
              <a:noAutofit/>
            </a:bodyPr>
            <a:lstStyle/>
            <a:p>
              <a:pPr lvl="0" rtl="0" hangingPunct="0">
                <a:buNone/>
                <a:tabLst/>
              </a:pPr>
              <a:endParaRPr lang="lt-LT" sz="1200" kern="1200">
                <a:latin typeface="Times New Roman" pitchFamily="18"/>
              </a:endParaRPr>
            </a:p>
          </xdr:txBody>
        </xdr:sp>
        <xdr:sp macro="" textlink="">
          <xdr:nvSpPr>
            <xdr:cNvPr id="11" name="Flowchart: Connector 78">
              <a:extLst>
                <a:ext uri="{FF2B5EF4-FFF2-40B4-BE49-F238E27FC236}">
                  <a16:creationId xmlns:a16="http://schemas.microsoft.com/office/drawing/2014/main" id="{B817A809-C143-E64B-BCCA-A5A10D750E76}"/>
                </a:ext>
              </a:extLst>
            </xdr:cNvPr>
            <xdr:cNvSpPr/>
          </xdr:nvSpPr>
          <xdr:spPr>
            <a:xfrm>
              <a:off x="2879602" y="3138782"/>
              <a:ext cx="45719" cy="65585"/>
            </a:xfrm>
            <a:custGeom>
              <a:avLst/>
              <a:gdLst>
                <a:gd name="f0" fmla="val 10800000"/>
                <a:gd name="f1" fmla="val 5400000"/>
                <a:gd name="f2" fmla="val 180"/>
                <a:gd name="f3" fmla="val w"/>
                <a:gd name="f4" fmla="val h"/>
                <a:gd name="f5" fmla="*/ 5419351 1 1725033"/>
                <a:gd name="f6" fmla="*/ 10800 10800 1"/>
                <a:gd name="f7" fmla="+- 0 0 0"/>
                <a:gd name="f8" fmla="+- 0 0 360"/>
                <a:gd name="f9" fmla="val 10800"/>
                <a:gd name="f10" fmla="*/ f3 1 21600"/>
                <a:gd name="f11" fmla="*/ f4 1 21600"/>
                <a:gd name="f12" fmla="*/ 0 f5 1"/>
                <a:gd name="f13" fmla="*/ f7 f0 1"/>
                <a:gd name="f14" fmla="*/ f8 f0 1"/>
                <a:gd name="f15" fmla="*/ 3180 f10 1"/>
                <a:gd name="f16" fmla="*/ 18420 f10 1"/>
                <a:gd name="f17" fmla="*/ 18420 f11 1"/>
                <a:gd name="f18" fmla="*/ 3180 f11 1"/>
                <a:gd name="f19" fmla="*/ f12 1 f2"/>
                <a:gd name="f20" fmla="*/ f13 1 f2"/>
                <a:gd name="f21" fmla="*/ f14 1 f2"/>
                <a:gd name="f22" fmla="*/ 10800 f10 1"/>
                <a:gd name="f23" fmla="*/ 0 f11 1"/>
                <a:gd name="f24" fmla="*/ 3163 f10 1"/>
                <a:gd name="f25" fmla="*/ 3163 f11 1"/>
                <a:gd name="f26" fmla="*/ 0 f10 1"/>
                <a:gd name="f27" fmla="*/ 10800 f11 1"/>
                <a:gd name="f28" fmla="*/ 18437 f11 1"/>
                <a:gd name="f29" fmla="*/ 21600 f11 1"/>
                <a:gd name="f30" fmla="*/ 18437 f10 1"/>
                <a:gd name="f31" fmla="*/ 21600 f10 1"/>
                <a:gd name="f32" fmla="+- 0 0 f19"/>
                <a:gd name="f33" fmla="+- f20 0 f1"/>
                <a:gd name="f34" fmla="+- f21 0 f1"/>
                <a:gd name="f35" fmla="*/ f32 f0 1"/>
                <a:gd name="f36" fmla="+- f34 0 f33"/>
                <a:gd name="f37" fmla="*/ f35 1 f5"/>
                <a:gd name="f38" fmla="+- f37 0 f1"/>
                <a:gd name="f39" fmla="cos 1 f38"/>
                <a:gd name="f40" fmla="sin 1 f38"/>
                <a:gd name="f41" fmla="+- 0 0 f39"/>
                <a:gd name="f42" fmla="+- 0 0 f40"/>
                <a:gd name="f43" fmla="*/ 10800 f41 1"/>
                <a:gd name="f44" fmla="*/ 10800 f42 1"/>
                <a:gd name="f45" fmla="*/ f43 f43 1"/>
                <a:gd name="f46" fmla="*/ f44 f44 1"/>
                <a:gd name="f47" fmla="+- f45 f46 0"/>
                <a:gd name="f48" fmla="sqrt f47"/>
                <a:gd name="f49" fmla="*/ f6 1 f48"/>
                <a:gd name="f50" fmla="*/ f41 f49 1"/>
                <a:gd name="f51" fmla="*/ f42 f49 1"/>
                <a:gd name="f52" fmla="+- 10800 0 f50"/>
                <a:gd name="f53" fmla="+- 10800 0 f51"/>
              </a:gdLst>
              <a:ahLst/>
              <a:cxnLst>
                <a:cxn ang="3cd4">
                  <a:pos x="hc" y="t"/>
                </a:cxn>
                <a:cxn ang="0">
                  <a:pos x="r" y="vc"/>
                </a:cxn>
                <a:cxn ang="cd4">
                  <a:pos x="hc" y="b"/>
                </a:cxn>
                <a:cxn ang="cd2">
                  <a:pos x="l" y="vc"/>
                </a:cxn>
                <a:cxn ang="f33">
                  <a:pos x="f22" y="f23"/>
                </a:cxn>
                <a:cxn ang="f33">
                  <a:pos x="f24" y="f25"/>
                </a:cxn>
                <a:cxn ang="f33">
                  <a:pos x="f26" y="f27"/>
                </a:cxn>
                <a:cxn ang="f33">
                  <a:pos x="f24" y="f28"/>
                </a:cxn>
                <a:cxn ang="f33">
                  <a:pos x="f22" y="f29"/>
                </a:cxn>
                <a:cxn ang="f33">
                  <a:pos x="f30" y="f28"/>
                </a:cxn>
                <a:cxn ang="f33">
                  <a:pos x="f31" y="f27"/>
                </a:cxn>
                <a:cxn ang="f33">
                  <a:pos x="f30" y="f25"/>
                </a:cxn>
              </a:cxnLst>
              <a:rect l="f15" t="f18" r="f16" b="f17"/>
              <a:pathLst>
                <a:path w="21600" h="21600">
                  <a:moveTo>
                    <a:pt x="f52" y="f53"/>
                  </a:moveTo>
                  <a:arcTo wR="f9" hR="f9" stAng="f33" swAng="f36"/>
                  <a:close/>
                </a:path>
              </a:pathLst>
            </a:custGeom>
            <a:solidFill>
              <a:srgbClr val="FFFFFF"/>
            </a:solidFill>
            <a:ln w="3240">
              <a:solidFill>
                <a:srgbClr val="000000"/>
              </a:solidFill>
              <a:prstDash val="solid"/>
              <a:miter/>
            </a:ln>
          </xdr:spPr>
          <xdr:txBody>
            <a:bodyPr vert="horz" wrap="square" lIns="90000" tIns="45000" rIns="90000" bIns="45000" anchor="t" compatLnSpc="0">
              <a:noAutofit/>
            </a:bodyPr>
            <a:lstStyle/>
            <a:p>
              <a:pPr lvl="0" rtl="0" hangingPunct="0">
                <a:buNone/>
                <a:tabLst/>
              </a:pPr>
              <a:endParaRPr lang="lt-LT" sz="1200" kern="1200">
                <a:latin typeface="Times New Roman" pitchFamily="18"/>
              </a:endParaRPr>
            </a:p>
          </xdr:txBody>
        </xdr:sp>
        <xdr:sp macro="" textlink="">
          <xdr:nvSpPr>
            <xdr:cNvPr id="12" name="Isosceles Triangle 79">
              <a:extLst>
                <a:ext uri="{FF2B5EF4-FFF2-40B4-BE49-F238E27FC236}">
                  <a16:creationId xmlns:a16="http://schemas.microsoft.com/office/drawing/2014/main" id="{A13CB297-2067-A94B-98F1-7303D3D95465}"/>
                </a:ext>
              </a:extLst>
            </xdr:cNvPr>
            <xdr:cNvSpPr/>
          </xdr:nvSpPr>
          <xdr:spPr>
            <a:xfrm>
              <a:off x="3005849" y="3041329"/>
              <a:ext cx="73440" cy="54360"/>
            </a:xfrm>
            <a:custGeom>
              <a:avLst>
                <a:gd name="f0" fmla="val 10800"/>
              </a:avLst>
              <a:gdLst>
                <a:gd name="f1" fmla="val 10800000"/>
                <a:gd name="f2" fmla="val 5400000"/>
                <a:gd name="f3" fmla="val 180"/>
                <a:gd name="f4" fmla="val w"/>
                <a:gd name="f5" fmla="val h"/>
                <a:gd name="f6" fmla="val 0"/>
                <a:gd name="f7" fmla="val 21600"/>
                <a:gd name="f8" fmla="val -2147483647"/>
                <a:gd name="f9" fmla="val 2147483647"/>
                <a:gd name="f10" fmla="+- 0 0 0"/>
                <a:gd name="f11" fmla="*/ f4 1 21600"/>
                <a:gd name="f12" fmla="*/ f5 1 21600"/>
                <a:gd name="f13" fmla="pin 0 f0 21600"/>
                <a:gd name="f14" fmla="*/ f10 f1 1"/>
                <a:gd name="f15" fmla="val f13"/>
                <a:gd name="f16" fmla="*/ f13 1 2"/>
                <a:gd name="f17" fmla="*/ f13 f11 1"/>
                <a:gd name="f18" fmla="*/ f6 f12 1"/>
                <a:gd name="f19" fmla="*/ 18000 f12 1"/>
                <a:gd name="f20" fmla="*/ 10800 f12 1"/>
                <a:gd name="f21" fmla="*/ 0 f12 1"/>
                <a:gd name="f22" fmla="*/ f14 1 f3"/>
                <a:gd name="f23" fmla="*/ 0 f11 1"/>
                <a:gd name="f24" fmla="*/ 21600 f12 1"/>
                <a:gd name="f25" fmla="*/ 10800 f11 1"/>
                <a:gd name="f26" fmla="*/ 21600 f11 1"/>
                <a:gd name="f27" fmla="+- f16 10800 0"/>
                <a:gd name="f28" fmla="+- 21600 0 f15"/>
                <a:gd name="f29" fmla="*/ f16 f11 1"/>
                <a:gd name="f30" fmla="*/ f15 f11 1"/>
                <a:gd name="f31" fmla="+- f22 0 f2"/>
                <a:gd name="f32" fmla="*/ f28 1 2"/>
                <a:gd name="f33" fmla="*/ f27 f11 1"/>
                <a:gd name="f34" fmla="+- 21600 0 f32"/>
                <a:gd name="f35" fmla="*/ f34 f11 1"/>
              </a:gdLst>
              <a:ahLst>
                <a:ahXY gdRefX="f0" minX="f6" maxX="f7">
                  <a:pos x="f17" y="f18"/>
                </a:ahXY>
              </a:ahLst>
              <a:cxnLst>
                <a:cxn ang="3cd4">
                  <a:pos x="hc" y="t"/>
                </a:cxn>
                <a:cxn ang="0">
                  <a:pos x="r" y="vc"/>
                </a:cxn>
                <a:cxn ang="cd4">
                  <a:pos x="hc" y="b"/>
                </a:cxn>
                <a:cxn ang="cd2">
                  <a:pos x="l" y="vc"/>
                </a:cxn>
                <a:cxn ang="f31">
                  <a:pos x="f30" y="f21"/>
                </a:cxn>
                <a:cxn ang="f31">
                  <a:pos x="f29" y="f20"/>
                </a:cxn>
                <a:cxn ang="f31">
                  <a:pos x="f23" y="f24"/>
                </a:cxn>
                <a:cxn ang="f31">
                  <a:pos x="f25" y="f24"/>
                </a:cxn>
                <a:cxn ang="f31">
                  <a:pos x="f26" y="f24"/>
                </a:cxn>
                <a:cxn ang="f31">
                  <a:pos x="f35" y="f20"/>
                </a:cxn>
              </a:cxnLst>
              <a:rect l="f29" t="f20" r="f33" b="f19"/>
              <a:pathLst>
                <a:path w="21600" h="21600">
                  <a:moveTo>
                    <a:pt x="f15" y="f6"/>
                  </a:moveTo>
                  <a:lnTo>
                    <a:pt x="f7" y="f7"/>
                  </a:lnTo>
                  <a:lnTo>
                    <a:pt x="f6" y="f7"/>
                  </a:lnTo>
                  <a:close/>
                </a:path>
              </a:pathLst>
            </a:custGeom>
            <a:solidFill>
              <a:srgbClr val="FFFFFF"/>
            </a:solidFill>
            <a:ln w="6480">
              <a:solidFill>
                <a:srgbClr val="000000"/>
              </a:solidFill>
              <a:prstDash val="solid"/>
              <a:miter/>
            </a:ln>
          </xdr:spPr>
          <xdr:txBody>
            <a:bodyPr vert="horz" wrap="square" lIns="90000" tIns="45000" rIns="90000" bIns="45000" anchor="t" compatLnSpc="0">
              <a:noAutofit/>
            </a:bodyPr>
            <a:lstStyle/>
            <a:p>
              <a:pPr lvl="0" rtl="0" hangingPunct="0">
                <a:buNone/>
                <a:tabLst/>
              </a:pPr>
              <a:endParaRPr lang="lt-LT" sz="1200" kern="1200">
                <a:latin typeface="Times New Roman" pitchFamily="18"/>
              </a:endParaRPr>
            </a:p>
          </xdr:txBody>
        </xdr:sp>
        <xdr:sp macro="" textlink="">
          <xdr:nvSpPr>
            <xdr:cNvPr id="13" name="Line 48">
              <a:extLst>
                <a:ext uri="{FF2B5EF4-FFF2-40B4-BE49-F238E27FC236}">
                  <a16:creationId xmlns:a16="http://schemas.microsoft.com/office/drawing/2014/main" id="{BD634247-0E80-0742-BCAA-9C127B1A5BE9}"/>
                </a:ext>
              </a:extLst>
            </xdr:cNvPr>
            <xdr:cNvSpPr/>
          </xdr:nvSpPr>
          <xdr:spPr>
            <a:xfrm flipV="1">
              <a:off x="3524150" y="3613150"/>
              <a:ext cx="628750" cy="615"/>
            </a:xfrm>
            <a:prstGeom prst="line">
              <a:avLst/>
            </a:prstGeom>
            <a:noFill/>
            <a:ln w="3240">
              <a:solidFill>
                <a:srgbClr val="3366FF"/>
              </a:solidFill>
              <a:prstDash val="solid"/>
              <a:miter/>
            </a:ln>
          </xdr:spPr>
          <xdr:txBody>
            <a:bodyPr vert="horz" wrap="square" lIns="90000" tIns="45000" rIns="90000" bIns="45000" anchor="ctr" anchorCtr="1" compatLnSpc="0">
              <a:noAutofit/>
            </a:bodyPr>
            <a:lstStyle/>
            <a:p>
              <a:pPr lvl="0" rtl="0" hangingPunct="0">
                <a:buNone/>
                <a:tabLst/>
              </a:pPr>
              <a:endParaRPr lang="lt-LT" sz="1200" kern="1200">
                <a:latin typeface="Times New Roman" pitchFamily="18"/>
              </a:endParaRPr>
            </a:p>
          </xdr:txBody>
        </xdr:sp>
        <xdr:sp macro="" textlink="">
          <xdr:nvSpPr>
            <xdr:cNvPr id="14" name="Rectangle 1">
              <a:extLst>
                <a:ext uri="{FF2B5EF4-FFF2-40B4-BE49-F238E27FC236}">
                  <a16:creationId xmlns:a16="http://schemas.microsoft.com/office/drawing/2014/main" id="{21AC2218-6D4B-D74C-BE49-1238B9B12CE7}"/>
                </a:ext>
              </a:extLst>
            </xdr:cNvPr>
            <xdr:cNvSpPr/>
          </xdr:nvSpPr>
          <xdr:spPr>
            <a:xfrm>
              <a:off x="2870490" y="3325435"/>
              <a:ext cx="342720" cy="405360"/>
            </a:xfrm>
            <a:custGeom>
              <a:avLst/>
              <a:gdLst>
                <a:gd name="f0" fmla="val 0"/>
                <a:gd name="f1" fmla="val 21600"/>
              </a:gdLst>
              <a:ahLst/>
              <a:cxnLst>
                <a:cxn ang="3cd4">
                  <a:pos x="hc" y="t"/>
                </a:cxn>
                <a:cxn ang="0">
                  <a:pos x="r" y="vc"/>
                </a:cxn>
                <a:cxn ang="cd4">
                  <a:pos x="hc" y="b"/>
                </a:cxn>
                <a:cxn ang="cd2">
                  <a:pos x="l" y="vc"/>
                </a:cxn>
              </a:cxnLst>
              <a:rect l="l" t="t" r="r" b="b"/>
              <a:pathLst>
                <a:path w="21600" h="21600">
                  <a:moveTo>
                    <a:pt x="f0" y="f0"/>
                  </a:moveTo>
                  <a:lnTo>
                    <a:pt x="f1" y="f0"/>
                  </a:lnTo>
                  <a:lnTo>
                    <a:pt x="f1" y="f1"/>
                  </a:lnTo>
                  <a:lnTo>
                    <a:pt x="f0" y="f1"/>
                  </a:lnTo>
                  <a:lnTo>
                    <a:pt x="f0" y="f0"/>
                  </a:lnTo>
                  <a:close/>
                </a:path>
              </a:pathLst>
            </a:custGeom>
            <a:gradFill>
              <a:gsLst>
                <a:gs pos="0">
                  <a:srgbClr val="9D9D9D"/>
                </a:gs>
                <a:gs pos="100000">
                  <a:srgbClr val="7B7B7B"/>
                </a:gs>
              </a:gsLst>
              <a:lin ang="5400000"/>
            </a:gradFill>
            <a:ln w="6480">
              <a:solidFill>
                <a:srgbClr val="000000"/>
              </a:solidFill>
              <a:prstDash val="solid"/>
              <a:miter/>
            </a:ln>
          </xdr:spPr>
          <xdr:txBody>
            <a:bodyPr vert="horz" wrap="square" lIns="90000" tIns="45000" rIns="90000" bIns="45000" anchor="t" compatLnSpc="0">
              <a:noAutofit/>
            </a:bodyPr>
            <a:lstStyle/>
            <a:p>
              <a:pPr lvl="0" rtl="0" hangingPunct="0">
                <a:buNone/>
                <a:tabLst/>
              </a:pPr>
              <a:endParaRPr lang="lt-LT" sz="1200" kern="1200">
                <a:latin typeface="Times New Roman" pitchFamily="18"/>
              </a:endParaRPr>
            </a:p>
          </xdr:txBody>
        </xdr:sp>
        <xdr:sp macro="" textlink="">
          <xdr:nvSpPr>
            <xdr:cNvPr id="15" name="Rectangle 14">
              <a:extLst>
                <a:ext uri="{FF2B5EF4-FFF2-40B4-BE49-F238E27FC236}">
                  <a16:creationId xmlns:a16="http://schemas.microsoft.com/office/drawing/2014/main" id="{D9613DB9-612C-8F4F-B1D8-0CFB482C4634}"/>
                </a:ext>
              </a:extLst>
            </xdr:cNvPr>
            <xdr:cNvSpPr/>
          </xdr:nvSpPr>
          <xdr:spPr>
            <a:xfrm>
              <a:off x="2077333" y="3879850"/>
              <a:ext cx="158654" cy="152942"/>
            </a:xfrm>
            <a:custGeom>
              <a:avLst/>
              <a:gdLst>
                <a:gd name="f0" fmla="val 0"/>
                <a:gd name="f1" fmla="val 21600"/>
              </a:gdLst>
              <a:ahLst/>
              <a:cxnLst>
                <a:cxn ang="3cd4">
                  <a:pos x="hc" y="t"/>
                </a:cxn>
                <a:cxn ang="0">
                  <a:pos x="r" y="vc"/>
                </a:cxn>
                <a:cxn ang="cd4">
                  <a:pos x="hc" y="b"/>
                </a:cxn>
                <a:cxn ang="cd2">
                  <a:pos x="l" y="vc"/>
                </a:cxn>
              </a:cxnLst>
              <a:rect l="l" t="t" r="r" b="b"/>
              <a:pathLst>
                <a:path w="21600" h="21600">
                  <a:moveTo>
                    <a:pt x="f0" y="f0"/>
                  </a:moveTo>
                  <a:lnTo>
                    <a:pt x="f1" y="f0"/>
                  </a:lnTo>
                  <a:lnTo>
                    <a:pt x="f1" y="f1"/>
                  </a:lnTo>
                  <a:lnTo>
                    <a:pt x="f0" y="f1"/>
                  </a:lnTo>
                  <a:lnTo>
                    <a:pt x="f0" y="f0"/>
                  </a:lnTo>
                  <a:close/>
                </a:path>
              </a:pathLst>
            </a:custGeom>
            <a:blipFill>
              <a:blip xmlns:r="http://schemas.openxmlformats.org/officeDocument/2006/relationships" r:embed="rId1"/>
              <a:tile sx="100157" sy="100157" algn="tl"/>
            </a:blipFill>
            <a:ln>
              <a:noFill/>
              <a:prstDash val="solid"/>
            </a:ln>
          </xdr:spPr>
          <xdr:txBody>
            <a:bodyPr vert="horz" wrap="square" lIns="90000" tIns="45000" rIns="90000" bIns="45000" compatLnSpc="0">
              <a:noAutofit/>
            </a:bodyPr>
            <a:lstStyle/>
            <a:p>
              <a:pPr lvl="0" rtl="0" hangingPunct="0">
                <a:buNone/>
                <a:tabLst/>
              </a:pPr>
              <a:endParaRPr lang="lt-LT" sz="1200" kern="1200">
                <a:latin typeface="Times New Roman" pitchFamily="18"/>
              </a:endParaRPr>
            </a:p>
          </xdr:txBody>
        </xdr:sp>
        <xdr:sp macro="" textlink="">
          <xdr:nvSpPr>
            <xdr:cNvPr id="16" name="Rectangle 15">
              <a:extLst>
                <a:ext uri="{FF2B5EF4-FFF2-40B4-BE49-F238E27FC236}">
                  <a16:creationId xmlns:a16="http://schemas.microsoft.com/office/drawing/2014/main" id="{7845D0B4-04EF-8A43-BD69-EB44F151AB88}"/>
                </a:ext>
              </a:extLst>
            </xdr:cNvPr>
            <xdr:cNvSpPr/>
          </xdr:nvSpPr>
          <xdr:spPr>
            <a:xfrm>
              <a:off x="2236737" y="3879850"/>
              <a:ext cx="197662" cy="152942"/>
            </a:xfrm>
            <a:custGeom>
              <a:avLst/>
              <a:gdLst>
                <a:gd name="f0" fmla="val 0"/>
                <a:gd name="f1" fmla="val 21600"/>
              </a:gdLst>
              <a:ahLst/>
              <a:cxnLst>
                <a:cxn ang="3cd4">
                  <a:pos x="hc" y="t"/>
                </a:cxn>
                <a:cxn ang="0">
                  <a:pos x="r" y="vc"/>
                </a:cxn>
                <a:cxn ang="cd4">
                  <a:pos x="hc" y="b"/>
                </a:cxn>
                <a:cxn ang="cd2">
                  <a:pos x="l" y="vc"/>
                </a:cxn>
              </a:cxnLst>
              <a:rect l="l" t="t" r="r" b="b"/>
              <a:pathLst>
                <a:path w="21600" h="21600">
                  <a:moveTo>
                    <a:pt x="f0" y="f0"/>
                  </a:moveTo>
                  <a:lnTo>
                    <a:pt x="f1" y="f0"/>
                  </a:lnTo>
                  <a:lnTo>
                    <a:pt x="f1" y="f1"/>
                  </a:lnTo>
                  <a:lnTo>
                    <a:pt x="f0" y="f1"/>
                  </a:lnTo>
                  <a:lnTo>
                    <a:pt x="f0" y="f0"/>
                  </a:lnTo>
                  <a:close/>
                </a:path>
              </a:pathLst>
            </a:custGeom>
            <a:blipFill>
              <a:blip xmlns:r="http://schemas.openxmlformats.org/officeDocument/2006/relationships" r:embed="rId2"/>
              <a:tile sx="100157" sy="100157" algn="tl"/>
            </a:blipFill>
            <a:ln>
              <a:noFill/>
              <a:prstDash val="solid"/>
            </a:ln>
          </xdr:spPr>
          <xdr:txBody>
            <a:bodyPr vert="horz" wrap="square" lIns="90000" tIns="45000" rIns="90000" bIns="45000" compatLnSpc="0">
              <a:noAutofit/>
            </a:bodyPr>
            <a:lstStyle/>
            <a:p>
              <a:pPr lvl="0" rtl="0" hangingPunct="0">
                <a:buNone/>
                <a:tabLst/>
              </a:pPr>
              <a:endParaRPr lang="lt-LT" sz="1200" kern="1200">
                <a:latin typeface="Times New Roman" pitchFamily="18"/>
              </a:endParaRPr>
            </a:p>
          </xdr:txBody>
        </xdr:sp>
        <xdr:sp macro="" textlink="">
          <xdr:nvSpPr>
            <xdr:cNvPr id="17" name="Rectangle 17">
              <a:extLst>
                <a:ext uri="{FF2B5EF4-FFF2-40B4-BE49-F238E27FC236}">
                  <a16:creationId xmlns:a16="http://schemas.microsoft.com/office/drawing/2014/main" id="{9F7C6531-DCCF-374B-82A5-5A6003BE0BCD}"/>
                </a:ext>
              </a:extLst>
            </xdr:cNvPr>
            <xdr:cNvSpPr/>
          </xdr:nvSpPr>
          <xdr:spPr>
            <a:xfrm>
              <a:off x="2430274" y="3879850"/>
              <a:ext cx="158654" cy="152942"/>
            </a:xfrm>
            <a:custGeom>
              <a:avLst/>
              <a:gdLst>
                <a:gd name="f0" fmla="val 0"/>
                <a:gd name="f1" fmla="val 21600"/>
              </a:gdLst>
              <a:ahLst/>
              <a:cxnLst>
                <a:cxn ang="3cd4">
                  <a:pos x="hc" y="t"/>
                </a:cxn>
                <a:cxn ang="0">
                  <a:pos x="r" y="vc"/>
                </a:cxn>
                <a:cxn ang="cd4">
                  <a:pos x="hc" y="b"/>
                </a:cxn>
                <a:cxn ang="cd2">
                  <a:pos x="l" y="vc"/>
                </a:cxn>
              </a:cxnLst>
              <a:rect l="l" t="t" r="r" b="b"/>
              <a:pathLst>
                <a:path w="21600" h="21600">
                  <a:moveTo>
                    <a:pt x="f0" y="f0"/>
                  </a:moveTo>
                  <a:lnTo>
                    <a:pt x="f1" y="f0"/>
                  </a:lnTo>
                  <a:lnTo>
                    <a:pt x="f1" y="f1"/>
                  </a:lnTo>
                  <a:lnTo>
                    <a:pt x="f0" y="f1"/>
                  </a:lnTo>
                  <a:lnTo>
                    <a:pt x="f0" y="f0"/>
                  </a:lnTo>
                  <a:close/>
                </a:path>
              </a:pathLst>
            </a:custGeom>
            <a:blipFill>
              <a:blip xmlns:r="http://schemas.openxmlformats.org/officeDocument/2006/relationships" r:embed="rId1"/>
              <a:tile sx="100157" sy="100157" algn="tl"/>
            </a:blipFill>
            <a:ln>
              <a:noFill/>
              <a:prstDash val="solid"/>
            </a:ln>
          </xdr:spPr>
          <xdr:txBody>
            <a:bodyPr vert="horz" wrap="square" lIns="90000" tIns="45000" rIns="90000" bIns="45000" compatLnSpc="0">
              <a:noAutofit/>
            </a:bodyPr>
            <a:lstStyle/>
            <a:p>
              <a:pPr lvl="0" rtl="0" hangingPunct="0">
                <a:buNone/>
                <a:tabLst/>
              </a:pPr>
              <a:endParaRPr lang="lt-LT" sz="1200" kern="1200">
                <a:latin typeface="Times New Roman" pitchFamily="18"/>
              </a:endParaRPr>
            </a:p>
          </xdr:txBody>
        </xdr:sp>
        <xdr:sp macro="" textlink="">
          <xdr:nvSpPr>
            <xdr:cNvPr id="18" name="Rectangle 18">
              <a:extLst>
                <a:ext uri="{FF2B5EF4-FFF2-40B4-BE49-F238E27FC236}">
                  <a16:creationId xmlns:a16="http://schemas.microsoft.com/office/drawing/2014/main" id="{C3720C00-0313-B94C-9F6E-9B6A227FB8FE}"/>
                </a:ext>
              </a:extLst>
            </xdr:cNvPr>
            <xdr:cNvSpPr/>
          </xdr:nvSpPr>
          <xdr:spPr>
            <a:xfrm>
              <a:off x="2589678" y="3879850"/>
              <a:ext cx="197287" cy="152942"/>
            </a:xfrm>
            <a:custGeom>
              <a:avLst/>
              <a:gdLst>
                <a:gd name="f0" fmla="val 0"/>
                <a:gd name="f1" fmla="val 21600"/>
              </a:gdLst>
              <a:ahLst/>
              <a:cxnLst>
                <a:cxn ang="3cd4">
                  <a:pos x="hc" y="t"/>
                </a:cxn>
                <a:cxn ang="0">
                  <a:pos x="r" y="vc"/>
                </a:cxn>
                <a:cxn ang="cd4">
                  <a:pos x="hc" y="b"/>
                </a:cxn>
                <a:cxn ang="cd2">
                  <a:pos x="l" y="vc"/>
                </a:cxn>
              </a:cxnLst>
              <a:rect l="l" t="t" r="r" b="b"/>
              <a:pathLst>
                <a:path w="21600" h="21600">
                  <a:moveTo>
                    <a:pt x="f0" y="f0"/>
                  </a:moveTo>
                  <a:lnTo>
                    <a:pt x="f1" y="f0"/>
                  </a:lnTo>
                  <a:lnTo>
                    <a:pt x="f1" y="f1"/>
                  </a:lnTo>
                  <a:lnTo>
                    <a:pt x="f0" y="f1"/>
                  </a:lnTo>
                  <a:lnTo>
                    <a:pt x="f0" y="f0"/>
                  </a:lnTo>
                  <a:close/>
                </a:path>
              </a:pathLst>
            </a:custGeom>
            <a:blipFill>
              <a:blip xmlns:r="http://schemas.openxmlformats.org/officeDocument/2006/relationships" r:embed="rId2"/>
              <a:tile sx="100157" sy="100157" algn="tl"/>
            </a:blipFill>
            <a:ln>
              <a:noFill/>
              <a:prstDash val="solid"/>
            </a:ln>
          </xdr:spPr>
          <xdr:txBody>
            <a:bodyPr vert="horz" wrap="square" lIns="90000" tIns="45000" rIns="90000" bIns="45000" compatLnSpc="0">
              <a:noAutofit/>
            </a:bodyPr>
            <a:lstStyle/>
            <a:p>
              <a:pPr lvl="0" rtl="0" hangingPunct="0">
                <a:buNone/>
                <a:tabLst/>
              </a:pPr>
              <a:endParaRPr lang="lt-LT" sz="1200" kern="1200">
                <a:latin typeface="Times New Roman" pitchFamily="18"/>
              </a:endParaRPr>
            </a:p>
          </xdr:txBody>
        </xdr:sp>
        <xdr:sp macro="" textlink="">
          <xdr:nvSpPr>
            <xdr:cNvPr id="19" name="Rectangle 21">
              <a:extLst>
                <a:ext uri="{FF2B5EF4-FFF2-40B4-BE49-F238E27FC236}">
                  <a16:creationId xmlns:a16="http://schemas.microsoft.com/office/drawing/2014/main" id="{0A117262-13E2-F046-BB84-6D1858ED1E11}"/>
                </a:ext>
              </a:extLst>
            </xdr:cNvPr>
            <xdr:cNvSpPr/>
          </xdr:nvSpPr>
          <xdr:spPr>
            <a:xfrm>
              <a:off x="1362075" y="3879850"/>
              <a:ext cx="157154" cy="152942"/>
            </a:xfrm>
            <a:custGeom>
              <a:avLst/>
              <a:gdLst>
                <a:gd name="f0" fmla="val 0"/>
                <a:gd name="f1" fmla="val 21600"/>
              </a:gdLst>
              <a:ahLst/>
              <a:cxnLst>
                <a:cxn ang="3cd4">
                  <a:pos x="hc" y="t"/>
                </a:cxn>
                <a:cxn ang="0">
                  <a:pos x="r" y="vc"/>
                </a:cxn>
                <a:cxn ang="cd4">
                  <a:pos x="hc" y="b"/>
                </a:cxn>
                <a:cxn ang="cd2">
                  <a:pos x="l" y="vc"/>
                </a:cxn>
              </a:cxnLst>
              <a:rect l="l" t="t" r="r" b="b"/>
              <a:pathLst>
                <a:path w="21600" h="21600">
                  <a:moveTo>
                    <a:pt x="f0" y="f0"/>
                  </a:moveTo>
                  <a:lnTo>
                    <a:pt x="f1" y="f0"/>
                  </a:lnTo>
                  <a:lnTo>
                    <a:pt x="f1" y="f1"/>
                  </a:lnTo>
                  <a:lnTo>
                    <a:pt x="f0" y="f1"/>
                  </a:lnTo>
                  <a:lnTo>
                    <a:pt x="f0" y="f0"/>
                  </a:lnTo>
                  <a:close/>
                </a:path>
              </a:pathLst>
            </a:custGeom>
            <a:blipFill>
              <a:blip xmlns:r="http://schemas.openxmlformats.org/officeDocument/2006/relationships" r:embed="rId1"/>
              <a:tile sx="100157" sy="100157" algn="tl"/>
            </a:blipFill>
            <a:ln>
              <a:noFill/>
              <a:prstDash val="solid"/>
            </a:ln>
          </xdr:spPr>
          <xdr:txBody>
            <a:bodyPr vert="horz" wrap="square" lIns="90000" tIns="45000" rIns="90000" bIns="45000" compatLnSpc="0">
              <a:noAutofit/>
            </a:bodyPr>
            <a:lstStyle/>
            <a:p>
              <a:pPr lvl="0" rtl="0" hangingPunct="0">
                <a:buNone/>
                <a:tabLst/>
              </a:pPr>
              <a:endParaRPr lang="lt-LT" sz="1200" kern="1200">
                <a:latin typeface="Times New Roman" pitchFamily="18"/>
              </a:endParaRPr>
            </a:p>
          </xdr:txBody>
        </xdr:sp>
        <xdr:sp macro="" textlink="">
          <xdr:nvSpPr>
            <xdr:cNvPr id="20" name="Rectangle 22">
              <a:extLst>
                <a:ext uri="{FF2B5EF4-FFF2-40B4-BE49-F238E27FC236}">
                  <a16:creationId xmlns:a16="http://schemas.microsoft.com/office/drawing/2014/main" id="{D5A71822-C305-A341-9AC4-E5CFC1A39EDE}"/>
                </a:ext>
              </a:extLst>
            </xdr:cNvPr>
            <xdr:cNvSpPr/>
          </xdr:nvSpPr>
          <xdr:spPr>
            <a:xfrm>
              <a:off x="1520730" y="3879850"/>
              <a:ext cx="195411" cy="152942"/>
            </a:xfrm>
            <a:custGeom>
              <a:avLst/>
              <a:gdLst>
                <a:gd name="f0" fmla="val 0"/>
                <a:gd name="f1" fmla="val 21600"/>
              </a:gdLst>
              <a:ahLst/>
              <a:cxnLst>
                <a:cxn ang="3cd4">
                  <a:pos x="hc" y="t"/>
                </a:cxn>
                <a:cxn ang="0">
                  <a:pos x="r" y="vc"/>
                </a:cxn>
                <a:cxn ang="cd4">
                  <a:pos x="hc" y="b"/>
                </a:cxn>
                <a:cxn ang="cd2">
                  <a:pos x="l" y="vc"/>
                </a:cxn>
              </a:cxnLst>
              <a:rect l="l" t="t" r="r" b="b"/>
              <a:pathLst>
                <a:path w="21600" h="21600">
                  <a:moveTo>
                    <a:pt x="f0" y="f0"/>
                  </a:moveTo>
                  <a:lnTo>
                    <a:pt x="f1" y="f0"/>
                  </a:lnTo>
                  <a:lnTo>
                    <a:pt x="f1" y="f1"/>
                  </a:lnTo>
                  <a:lnTo>
                    <a:pt x="f0" y="f1"/>
                  </a:lnTo>
                  <a:lnTo>
                    <a:pt x="f0" y="f0"/>
                  </a:lnTo>
                  <a:close/>
                </a:path>
              </a:pathLst>
            </a:custGeom>
            <a:blipFill>
              <a:blip xmlns:r="http://schemas.openxmlformats.org/officeDocument/2006/relationships" r:embed="rId2"/>
              <a:tile sx="100157" sy="100157" algn="tl"/>
            </a:blipFill>
            <a:ln>
              <a:noFill/>
              <a:prstDash val="solid"/>
            </a:ln>
          </xdr:spPr>
          <xdr:txBody>
            <a:bodyPr vert="horz" wrap="square" lIns="90000" tIns="45000" rIns="90000" bIns="45000" compatLnSpc="0">
              <a:noAutofit/>
            </a:bodyPr>
            <a:lstStyle/>
            <a:p>
              <a:pPr lvl="0" rtl="0" hangingPunct="0">
                <a:buNone/>
                <a:tabLst/>
              </a:pPr>
              <a:endParaRPr lang="lt-LT" sz="1200" kern="1200">
                <a:latin typeface="Times New Roman" pitchFamily="18"/>
              </a:endParaRPr>
            </a:p>
          </xdr:txBody>
        </xdr:sp>
        <xdr:sp macro="" textlink="">
          <xdr:nvSpPr>
            <xdr:cNvPr id="21" name="Rectangle 24">
              <a:extLst>
                <a:ext uri="{FF2B5EF4-FFF2-40B4-BE49-F238E27FC236}">
                  <a16:creationId xmlns:a16="http://schemas.microsoft.com/office/drawing/2014/main" id="{A501416A-C069-7E47-96B2-C15E8808E588}"/>
                </a:ext>
              </a:extLst>
            </xdr:cNvPr>
            <xdr:cNvSpPr/>
          </xdr:nvSpPr>
          <xdr:spPr>
            <a:xfrm>
              <a:off x="1712390" y="3879850"/>
              <a:ext cx="157529" cy="152942"/>
            </a:xfrm>
            <a:custGeom>
              <a:avLst/>
              <a:gdLst>
                <a:gd name="f0" fmla="val 0"/>
                <a:gd name="f1" fmla="val 21600"/>
              </a:gdLst>
              <a:ahLst/>
              <a:cxnLst>
                <a:cxn ang="3cd4">
                  <a:pos x="hc" y="t"/>
                </a:cxn>
                <a:cxn ang="0">
                  <a:pos x="r" y="vc"/>
                </a:cxn>
                <a:cxn ang="cd4">
                  <a:pos x="hc" y="b"/>
                </a:cxn>
                <a:cxn ang="cd2">
                  <a:pos x="l" y="vc"/>
                </a:cxn>
              </a:cxnLst>
              <a:rect l="l" t="t" r="r" b="b"/>
              <a:pathLst>
                <a:path w="21600" h="21600">
                  <a:moveTo>
                    <a:pt x="f0" y="f0"/>
                  </a:moveTo>
                  <a:lnTo>
                    <a:pt x="f1" y="f0"/>
                  </a:lnTo>
                  <a:lnTo>
                    <a:pt x="f1" y="f1"/>
                  </a:lnTo>
                  <a:lnTo>
                    <a:pt x="f0" y="f1"/>
                  </a:lnTo>
                  <a:lnTo>
                    <a:pt x="f0" y="f0"/>
                  </a:lnTo>
                  <a:close/>
                </a:path>
              </a:pathLst>
            </a:custGeom>
            <a:blipFill>
              <a:blip xmlns:r="http://schemas.openxmlformats.org/officeDocument/2006/relationships" r:embed="rId1"/>
              <a:tile sx="100157" sy="100157" algn="tl"/>
            </a:blipFill>
            <a:ln>
              <a:noFill/>
              <a:prstDash val="solid"/>
            </a:ln>
          </xdr:spPr>
          <xdr:txBody>
            <a:bodyPr vert="horz" wrap="square" lIns="90000" tIns="45000" rIns="90000" bIns="45000" compatLnSpc="0">
              <a:noAutofit/>
            </a:bodyPr>
            <a:lstStyle/>
            <a:p>
              <a:pPr lvl="0" rtl="0" hangingPunct="0">
                <a:buNone/>
                <a:tabLst/>
              </a:pPr>
              <a:endParaRPr lang="lt-LT" sz="1200" kern="1200">
                <a:latin typeface="Times New Roman" pitchFamily="18"/>
              </a:endParaRPr>
            </a:p>
          </xdr:txBody>
        </xdr:sp>
        <xdr:sp macro="" textlink="">
          <xdr:nvSpPr>
            <xdr:cNvPr id="22" name="Rectangle 25">
              <a:extLst>
                <a:ext uri="{FF2B5EF4-FFF2-40B4-BE49-F238E27FC236}">
                  <a16:creationId xmlns:a16="http://schemas.microsoft.com/office/drawing/2014/main" id="{EF33C81C-3DD8-5545-863A-D8380E8446A3}"/>
                </a:ext>
              </a:extLst>
            </xdr:cNvPr>
            <xdr:cNvSpPr/>
          </xdr:nvSpPr>
          <xdr:spPr>
            <a:xfrm>
              <a:off x="1870670" y="3879850"/>
              <a:ext cx="195786" cy="152942"/>
            </a:xfrm>
            <a:custGeom>
              <a:avLst/>
              <a:gdLst>
                <a:gd name="f0" fmla="val 0"/>
                <a:gd name="f1" fmla="val 21600"/>
              </a:gdLst>
              <a:ahLst/>
              <a:cxnLst>
                <a:cxn ang="3cd4">
                  <a:pos x="hc" y="t"/>
                </a:cxn>
                <a:cxn ang="0">
                  <a:pos x="r" y="vc"/>
                </a:cxn>
                <a:cxn ang="cd4">
                  <a:pos x="hc" y="b"/>
                </a:cxn>
                <a:cxn ang="cd2">
                  <a:pos x="l" y="vc"/>
                </a:cxn>
              </a:cxnLst>
              <a:rect l="l" t="t" r="r" b="b"/>
              <a:pathLst>
                <a:path w="21600" h="21600">
                  <a:moveTo>
                    <a:pt x="f0" y="f0"/>
                  </a:moveTo>
                  <a:lnTo>
                    <a:pt x="f1" y="f0"/>
                  </a:lnTo>
                  <a:lnTo>
                    <a:pt x="f1" y="f1"/>
                  </a:lnTo>
                  <a:lnTo>
                    <a:pt x="f0" y="f1"/>
                  </a:lnTo>
                  <a:lnTo>
                    <a:pt x="f0" y="f0"/>
                  </a:lnTo>
                  <a:close/>
                </a:path>
              </a:pathLst>
            </a:custGeom>
            <a:blipFill>
              <a:blip xmlns:r="http://schemas.openxmlformats.org/officeDocument/2006/relationships" r:embed="rId2"/>
              <a:tile sx="100157" sy="100157" algn="tl"/>
            </a:blipFill>
            <a:ln>
              <a:noFill/>
              <a:prstDash val="solid"/>
            </a:ln>
          </xdr:spPr>
          <xdr:txBody>
            <a:bodyPr vert="horz" wrap="square" lIns="90000" tIns="45000" rIns="90000" bIns="45000" compatLnSpc="0">
              <a:noAutofit/>
            </a:bodyPr>
            <a:lstStyle/>
            <a:p>
              <a:pPr lvl="0" rtl="0" hangingPunct="0">
                <a:buNone/>
                <a:tabLst/>
              </a:pPr>
              <a:endParaRPr lang="lt-LT" sz="1200" kern="1200">
                <a:latin typeface="Times New Roman" pitchFamily="18"/>
              </a:endParaRPr>
            </a:p>
          </xdr:txBody>
        </xdr:sp>
        <xdr:sp macro="" textlink="">
          <xdr:nvSpPr>
            <xdr:cNvPr id="23" name="Rectangle 77">
              <a:extLst>
                <a:ext uri="{FF2B5EF4-FFF2-40B4-BE49-F238E27FC236}">
                  <a16:creationId xmlns:a16="http://schemas.microsoft.com/office/drawing/2014/main" id="{EBBD43DB-F3C1-8D43-85EE-0C033114DFBD}"/>
                </a:ext>
              </a:extLst>
            </xdr:cNvPr>
            <xdr:cNvSpPr/>
          </xdr:nvSpPr>
          <xdr:spPr>
            <a:xfrm>
              <a:off x="2933999" y="3205282"/>
              <a:ext cx="233064" cy="63380"/>
            </a:xfrm>
            <a:custGeom>
              <a:avLst/>
              <a:gdLst>
                <a:gd name="f0" fmla="val 0"/>
                <a:gd name="f1" fmla="val 21600"/>
              </a:gdLst>
              <a:ahLst/>
              <a:cxnLst>
                <a:cxn ang="3cd4">
                  <a:pos x="hc" y="t"/>
                </a:cxn>
                <a:cxn ang="0">
                  <a:pos x="r" y="vc"/>
                </a:cxn>
                <a:cxn ang="cd4">
                  <a:pos x="hc" y="b"/>
                </a:cxn>
                <a:cxn ang="cd2">
                  <a:pos x="l" y="vc"/>
                </a:cxn>
              </a:cxnLst>
              <a:rect l="l" t="t" r="r" b="b"/>
              <a:pathLst>
                <a:path w="21600" h="21600">
                  <a:moveTo>
                    <a:pt x="f0" y="f0"/>
                  </a:moveTo>
                  <a:lnTo>
                    <a:pt x="f1" y="f0"/>
                  </a:lnTo>
                  <a:lnTo>
                    <a:pt x="f1" y="f1"/>
                  </a:lnTo>
                  <a:lnTo>
                    <a:pt x="f0" y="f1"/>
                  </a:lnTo>
                  <a:lnTo>
                    <a:pt x="f0" y="f0"/>
                  </a:lnTo>
                  <a:close/>
                </a:path>
              </a:pathLst>
            </a:custGeom>
            <a:solidFill>
              <a:srgbClr val="FFFFFF"/>
            </a:solidFill>
            <a:ln w="6480">
              <a:solidFill>
                <a:srgbClr val="000000"/>
              </a:solidFill>
              <a:prstDash val="solid"/>
              <a:miter/>
            </a:ln>
          </xdr:spPr>
          <xdr:txBody>
            <a:bodyPr vert="horz" wrap="square" lIns="90000" tIns="45000" rIns="90000" bIns="45000" anchor="ctr" compatLnSpc="0">
              <a:noAutofit/>
            </a:bodyPr>
            <a:lstStyle/>
            <a:p>
              <a:pPr lvl="0" algn="ctr" rtl="0" hangingPunct="0">
                <a:buNone/>
                <a:tabLst/>
              </a:pPr>
              <a:r>
                <a:rPr lang="lt-LT" sz="250" b="0" i="0" u="none" strike="noStrike" kern="1200" spc="0">
                  <a:solidFill>
                    <a:srgbClr val="000000"/>
                  </a:solidFill>
                  <a:latin typeface="Calibri" pitchFamily="18"/>
                </a:rPr>
                <a:t>K</a:t>
              </a:r>
              <a:r>
                <a:rPr lang="en-US" sz="250" b="0" i="0" u="none" strike="noStrike" kern="1200" spc="0">
                  <a:solidFill>
                    <a:srgbClr val="000000"/>
                  </a:solidFill>
                  <a:latin typeface="Calibri" pitchFamily="18"/>
                </a:rPr>
                <a:t>A</a:t>
              </a:r>
              <a:r>
                <a:rPr lang="lt-LT" sz="250" b="0" i="0" u="none" strike="noStrike" kern="1200" spc="0">
                  <a:solidFill>
                    <a:srgbClr val="000000"/>
                  </a:solidFill>
                  <a:latin typeface="Calibri" pitchFamily="18"/>
                </a:rPr>
                <a:t>S</a:t>
              </a:r>
            </a:p>
          </xdr:txBody>
        </xdr:sp>
        <xdr:sp macro="" textlink="">
          <xdr:nvSpPr>
            <xdr:cNvPr id="24" name="Rectangle 14">
              <a:extLst>
                <a:ext uri="{FF2B5EF4-FFF2-40B4-BE49-F238E27FC236}">
                  <a16:creationId xmlns:a16="http://schemas.microsoft.com/office/drawing/2014/main" id="{6911B314-C7E0-5D40-BE3B-3899854837C3}"/>
                </a:ext>
              </a:extLst>
            </xdr:cNvPr>
            <xdr:cNvSpPr/>
          </xdr:nvSpPr>
          <xdr:spPr>
            <a:xfrm>
              <a:off x="3499733" y="3879850"/>
              <a:ext cx="158654" cy="152942"/>
            </a:xfrm>
            <a:custGeom>
              <a:avLst/>
              <a:gdLst>
                <a:gd name="f0" fmla="val 0"/>
                <a:gd name="f1" fmla="val 21600"/>
              </a:gdLst>
              <a:ahLst/>
              <a:cxnLst>
                <a:cxn ang="3cd4">
                  <a:pos x="hc" y="t"/>
                </a:cxn>
                <a:cxn ang="0">
                  <a:pos x="r" y="vc"/>
                </a:cxn>
                <a:cxn ang="cd4">
                  <a:pos x="hc" y="b"/>
                </a:cxn>
                <a:cxn ang="cd2">
                  <a:pos x="l" y="vc"/>
                </a:cxn>
              </a:cxnLst>
              <a:rect l="l" t="t" r="r" b="b"/>
              <a:pathLst>
                <a:path w="21600" h="21600">
                  <a:moveTo>
                    <a:pt x="f0" y="f0"/>
                  </a:moveTo>
                  <a:lnTo>
                    <a:pt x="f1" y="f0"/>
                  </a:lnTo>
                  <a:lnTo>
                    <a:pt x="f1" y="f1"/>
                  </a:lnTo>
                  <a:lnTo>
                    <a:pt x="f0" y="f1"/>
                  </a:lnTo>
                  <a:lnTo>
                    <a:pt x="f0" y="f0"/>
                  </a:lnTo>
                  <a:close/>
                </a:path>
              </a:pathLst>
            </a:custGeom>
            <a:blipFill>
              <a:blip xmlns:r="http://schemas.openxmlformats.org/officeDocument/2006/relationships" r:embed="rId1"/>
              <a:tile sx="100157" sy="100157" algn="tl"/>
            </a:blipFill>
            <a:ln>
              <a:noFill/>
              <a:prstDash val="solid"/>
            </a:ln>
          </xdr:spPr>
          <xdr:txBody>
            <a:bodyPr vert="horz" wrap="square" lIns="90000" tIns="45000" rIns="90000" bIns="45000" compatLnSpc="0">
              <a:noAutofit/>
            </a:bodyPr>
            <a:lstStyle/>
            <a:p>
              <a:pPr lvl="0" rtl="0" hangingPunct="0">
                <a:buNone/>
                <a:tabLst/>
              </a:pPr>
              <a:endParaRPr lang="lt-LT" sz="1200" kern="1200">
                <a:latin typeface="Times New Roman" pitchFamily="18"/>
              </a:endParaRPr>
            </a:p>
          </xdr:txBody>
        </xdr:sp>
        <xdr:sp macro="" textlink="">
          <xdr:nvSpPr>
            <xdr:cNvPr id="25" name="Rectangle 15">
              <a:extLst>
                <a:ext uri="{FF2B5EF4-FFF2-40B4-BE49-F238E27FC236}">
                  <a16:creationId xmlns:a16="http://schemas.microsoft.com/office/drawing/2014/main" id="{6570D5EB-EA77-3B46-93E9-03881C579E99}"/>
                </a:ext>
              </a:extLst>
            </xdr:cNvPr>
            <xdr:cNvSpPr/>
          </xdr:nvSpPr>
          <xdr:spPr>
            <a:xfrm>
              <a:off x="3659137" y="3879850"/>
              <a:ext cx="197662" cy="152942"/>
            </a:xfrm>
            <a:custGeom>
              <a:avLst/>
              <a:gdLst>
                <a:gd name="f0" fmla="val 0"/>
                <a:gd name="f1" fmla="val 21600"/>
              </a:gdLst>
              <a:ahLst/>
              <a:cxnLst>
                <a:cxn ang="3cd4">
                  <a:pos x="hc" y="t"/>
                </a:cxn>
                <a:cxn ang="0">
                  <a:pos x="r" y="vc"/>
                </a:cxn>
                <a:cxn ang="cd4">
                  <a:pos x="hc" y="b"/>
                </a:cxn>
                <a:cxn ang="cd2">
                  <a:pos x="l" y="vc"/>
                </a:cxn>
              </a:cxnLst>
              <a:rect l="l" t="t" r="r" b="b"/>
              <a:pathLst>
                <a:path w="21600" h="21600">
                  <a:moveTo>
                    <a:pt x="f0" y="f0"/>
                  </a:moveTo>
                  <a:lnTo>
                    <a:pt x="f1" y="f0"/>
                  </a:lnTo>
                  <a:lnTo>
                    <a:pt x="f1" y="f1"/>
                  </a:lnTo>
                  <a:lnTo>
                    <a:pt x="f0" y="f1"/>
                  </a:lnTo>
                  <a:lnTo>
                    <a:pt x="f0" y="f0"/>
                  </a:lnTo>
                  <a:close/>
                </a:path>
              </a:pathLst>
            </a:custGeom>
            <a:blipFill>
              <a:blip xmlns:r="http://schemas.openxmlformats.org/officeDocument/2006/relationships" r:embed="rId2"/>
              <a:tile sx="100157" sy="100157" algn="tl"/>
            </a:blipFill>
            <a:ln>
              <a:noFill/>
              <a:prstDash val="solid"/>
            </a:ln>
          </xdr:spPr>
          <xdr:txBody>
            <a:bodyPr vert="horz" wrap="square" lIns="90000" tIns="45000" rIns="90000" bIns="45000" compatLnSpc="0">
              <a:noAutofit/>
            </a:bodyPr>
            <a:lstStyle/>
            <a:p>
              <a:pPr lvl="0" rtl="0" hangingPunct="0">
                <a:buNone/>
                <a:tabLst/>
              </a:pPr>
              <a:endParaRPr lang="lt-LT" sz="1200" kern="1200">
                <a:latin typeface="Times New Roman" pitchFamily="18"/>
              </a:endParaRPr>
            </a:p>
          </xdr:txBody>
        </xdr:sp>
        <xdr:sp macro="" textlink="">
          <xdr:nvSpPr>
            <xdr:cNvPr id="26" name="Rectangle 17">
              <a:extLst>
                <a:ext uri="{FF2B5EF4-FFF2-40B4-BE49-F238E27FC236}">
                  <a16:creationId xmlns:a16="http://schemas.microsoft.com/office/drawing/2014/main" id="{DB9F17B7-70A8-404F-BFED-ACCCA8FCA398}"/>
                </a:ext>
              </a:extLst>
            </xdr:cNvPr>
            <xdr:cNvSpPr/>
          </xdr:nvSpPr>
          <xdr:spPr>
            <a:xfrm>
              <a:off x="3852674" y="3879850"/>
              <a:ext cx="158654" cy="152942"/>
            </a:xfrm>
            <a:custGeom>
              <a:avLst/>
              <a:gdLst>
                <a:gd name="f0" fmla="val 0"/>
                <a:gd name="f1" fmla="val 21600"/>
              </a:gdLst>
              <a:ahLst/>
              <a:cxnLst>
                <a:cxn ang="3cd4">
                  <a:pos x="hc" y="t"/>
                </a:cxn>
                <a:cxn ang="0">
                  <a:pos x="r" y="vc"/>
                </a:cxn>
                <a:cxn ang="cd4">
                  <a:pos x="hc" y="b"/>
                </a:cxn>
                <a:cxn ang="cd2">
                  <a:pos x="l" y="vc"/>
                </a:cxn>
              </a:cxnLst>
              <a:rect l="l" t="t" r="r" b="b"/>
              <a:pathLst>
                <a:path w="21600" h="21600">
                  <a:moveTo>
                    <a:pt x="f0" y="f0"/>
                  </a:moveTo>
                  <a:lnTo>
                    <a:pt x="f1" y="f0"/>
                  </a:lnTo>
                  <a:lnTo>
                    <a:pt x="f1" y="f1"/>
                  </a:lnTo>
                  <a:lnTo>
                    <a:pt x="f0" y="f1"/>
                  </a:lnTo>
                  <a:lnTo>
                    <a:pt x="f0" y="f0"/>
                  </a:lnTo>
                  <a:close/>
                </a:path>
              </a:pathLst>
            </a:custGeom>
            <a:blipFill>
              <a:blip xmlns:r="http://schemas.openxmlformats.org/officeDocument/2006/relationships" r:embed="rId1"/>
              <a:tile sx="100157" sy="100157" algn="tl"/>
            </a:blipFill>
            <a:ln>
              <a:noFill/>
              <a:prstDash val="solid"/>
            </a:ln>
          </xdr:spPr>
          <xdr:txBody>
            <a:bodyPr vert="horz" wrap="square" lIns="90000" tIns="45000" rIns="90000" bIns="45000" compatLnSpc="0">
              <a:noAutofit/>
            </a:bodyPr>
            <a:lstStyle/>
            <a:p>
              <a:pPr lvl="0" rtl="0" hangingPunct="0">
                <a:buNone/>
                <a:tabLst/>
              </a:pPr>
              <a:endParaRPr lang="lt-LT" sz="1200" kern="1200">
                <a:latin typeface="Times New Roman" pitchFamily="18"/>
              </a:endParaRPr>
            </a:p>
          </xdr:txBody>
        </xdr:sp>
        <xdr:sp macro="" textlink="">
          <xdr:nvSpPr>
            <xdr:cNvPr id="27" name="Rectangle 18">
              <a:extLst>
                <a:ext uri="{FF2B5EF4-FFF2-40B4-BE49-F238E27FC236}">
                  <a16:creationId xmlns:a16="http://schemas.microsoft.com/office/drawing/2014/main" id="{02A28E35-3AAC-F94D-8C53-801A2C9464E9}"/>
                </a:ext>
              </a:extLst>
            </xdr:cNvPr>
            <xdr:cNvSpPr/>
          </xdr:nvSpPr>
          <xdr:spPr>
            <a:xfrm>
              <a:off x="4012078" y="3879850"/>
              <a:ext cx="197287" cy="152942"/>
            </a:xfrm>
            <a:custGeom>
              <a:avLst/>
              <a:gdLst>
                <a:gd name="f0" fmla="val 0"/>
                <a:gd name="f1" fmla="val 21600"/>
              </a:gdLst>
              <a:ahLst/>
              <a:cxnLst>
                <a:cxn ang="3cd4">
                  <a:pos x="hc" y="t"/>
                </a:cxn>
                <a:cxn ang="0">
                  <a:pos x="r" y="vc"/>
                </a:cxn>
                <a:cxn ang="cd4">
                  <a:pos x="hc" y="b"/>
                </a:cxn>
                <a:cxn ang="cd2">
                  <a:pos x="l" y="vc"/>
                </a:cxn>
              </a:cxnLst>
              <a:rect l="l" t="t" r="r" b="b"/>
              <a:pathLst>
                <a:path w="21600" h="21600">
                  <a:moveTo>
                    <a:pt x="f0" y="f0"/>
                  </a:moveTo>
                  <a:lnTo>
                    <a:pt x="f1" y="f0"/>
                  </a:lnTo>
                  <a:lnTo>
                    <a:pt x="f1" y="f1"/>
                  </a:lnTo>
                  <a:lnTo>
                    <a:pt x="f0" y="f1"/>
                  </a:lnTo>
                  <a:lnTo>
                    <a:pt x="f0" y="f0"/>
                  </a:lnTo>
                  <a:close/>
                </a:path>
              </a:pathLst>
            </a:custGeom>
            <a:blipFill>
              <a:blip xmlns:r="http://schemas.openxmlformats.org/officeDocument/2006/relationships" r:embed="rId2"/>
              <a:tile sx="100157" sy="100157" algn="tl"/>
            </a:blipFill>
            <a:ln>
              <a:noFill/>
              <a:prstDash val="solid"/>
            </a:ln>
          </xdr:spPr>
          <xdr:txBody>
            <a:bodyPr vert="horz" wrap="square" lIns="90000" tIns="45000" rIns="90000" bIns="45000" compatLnSpc="0">
              <a:noAutofit/>
            </a:bodyPr>
            <a:lstStyle/>
            <a:p>
              <a:pPr lvl="0" rtl="0" hangingPunct="0">
                <a:buNone/>
                <a:tabLst/>
              </a:pPr>
              <a:endParaRPr lang="lt-LT" sz="1200" kern="1200">
                <a:latin typeface="Times New Roman" pitchFamily="18"/>
              </a:endParaRPr>
            </a:p>
          </xdr:txBody>
        </xdr:sp>
        <xdr:sp macro="" textlink="">
          <xdr:nvSpPr>
            <xdr:cNvPr id="28" name="Rectangle 21">
              <a:extLst>
                <a:ext uri="{FF2B5EF4-FFF2-40B4-BE49-F238E27FC236}">
                  <a16:creationId xmlns:a16="http://schemas.microsoft.com/office/drawing/2014/main" id="{38EA192F-83A1-F644-AB12-89F41A56BCE2}"/>
                </a:ext>
              </a:extLst>
            </xdr:cNvPr>
            <xdr:cNvSpPr/>
          </xdr:nvSpPr>
          <xdr:spPr>
            <a:xfrm>
              <a:off x="2784475" y="3879850"/>
              <a:ext cx="157154" cy="152942"/>
            </a:xfrm>
            <a:custGeom>
              <a:avLst/>
              <a:gdLst>
                <a:gd name="f0" fmla="val 0"/>
                <a:gd name="f1" fmla="val 21600"/>
              </a:gdLst>
              <a:ahLst/>
              <a:cxnLst>
                <a:cxn ang="3cd4">
                  <a:pos x="hc" y="t"/>
                </a:cxn>
                <a:cxn ang="0">
                  <a:pos x="r" y="vc"/>
                </a:cxn>
                <a:cxn ang="cd4">
                  <a:pos x="hc" y="b"/>
                </a:cxn>
                <a:cxn ang="cd2">
                  <a:pos x="l" y="vc"/>
                </a:cxn>
              </a:cxnLst>
              <a:rect l="l" t="t" r="r" b="b"/>
              <a:pathLst>
                <a:path w="21600" h="21600">
                  <a:moveTo>
                    <a:pt x="f0" y="f0"/>
                  </a:moveTo>
                  <a:lnTo>
                    <a:pt x="f1" y="f0"/>
                  </a:lnTo>
                  <a:lnTo>
                    <a:pt x="f1" y="f1"/>
                  </a:lnTo>
                  <a:lnTo>
                    <a:pt x="f0" y="f1"/>
                  </a:lnTo>
                  <a:lnTo>
                    <a:pt x="f0" y="f0"/>
                  </a:lnTo>
                  <a:close/>
                </a:path>
              </a:pathLst>
            </a:custGeom>
            <a:blipFill>
              <a:blip xmlns:r="http://schemas.openxmlformats.org/officeDocument/2006/relationships" r:embed="rId1"/>
              <a:tile sx="100157" sy="100157" algn="tl"/>
            </a:blipFill>
            <a:ln>
              <a:noFill/>
              <a:prstDash val="solid"/>
            </a:ln>
          </xdr:spPr>
          <xdr:txBody>
            <a:bodyPr vert="horz" wrap="square" lIns="90000" tIns="45000" rIns="90000" bIns="45000" compatLnSpc="0">
              <a:noAutofit/>
            </a:bodyPr>
            <a:lstStyle/>
            <a:p>
              <a:pPr lvl="0" rtl="0" hangingPunct="0">
                <a:buNone/>
                <a:tabLst/>
              </a:pPr>
              <a:endParaRPr lang="lt-LT" sz="1200" kern="1200">
                <a:latin typeface="Times New Roman" pitchFamily="18"/>
              </a:endParaRPr>
            </a:p>
          </xdr:txBody>
        </xdr:sp>
        <xdr:sp macro="" textlink="">
          <xdr:nvSpPr>
            <xdr:cNvPr id="29" name="Rectangle 22">
              <a:extLst>
                <a:ext uri="{FF2B5EF4-FFF2-40B4-BE49-F238E27FC236}">
                  <a16:creationId xmlns:a16="http://schemas.microsoft.com/office/drawing/2014/main" id="{0533C3A0-0D73-D347-92B9-025EBCDB7BD6}"/>
                </a:ext>
              </a:extLst>
            </xdr:cNvPr>
            <xdr:cNvSpPr/>
          </xdr:nvSpPr>
          <xdr:spPr>
            <a:xfrm>
              <a:off x="2943130" y="3879850"/>
              <a:ext cx="195411" cy="152942"/>
            </a:xfrm>
            <a:custGeom>
              <a:avLst/>
              <a:gdLst>
                <a:gd name="f0" fmla="val 0"/>
                <a:gd name="f1" fmla="val 21600"/>
              </a:gdLst>
              <a:ahLst/>
              <a:cxnLst>
                <a:cxn ang="3cd4">
                  <a:pos x="hc" y="t"/>
                </a:cxn>
                <a:cxn ang="0">
                  <a:pos x="r" y="vc"/>
                </a:cxn>
                <a:cxn ang="cd4">
                  <a:pos x="hc" y="b"/>
                </a:cxn>
                <a:cxn ang="cd2">
                  <a:pos x="l" y="vc"/>
                </a:cxn>
              </a:cxnLst>
              <a:rect l="l" t="t" r="r" b="b"/>
              <a:pathLst>
                <a:path w="21600" h="21600">
                  <a:moveTo>
                    <a:pt x="f0" y="f0"/>
                  </a:moveTo>
                  <a:lnTo>
                    <a:pt x="f1" y="f0"/>
                  </a:lnTo>
                  <a:lnTo>
                    <a:pt x="f1" y="f1"/>
                  </a:lnTo>
                  <a:lnTo>
                    <a:pt x="f0" y="f1"/>
                  </a:lnTo>
                  <a:lnTo>
                    <a:pt x="f0" y="f0"/>
                  </a:lnTo>
                  <a:close/>
                </a:path>
              </a:pathLst>
            </a:custGeom>
            <a:blipFill>
              <a:blip xmlns:r="http://schemas.openxmlformats.org/officeDocument/2006/relationships" r:embed="rId2"/>
              <a:tile sx="100157" sy="100157" algn="tl"/>
            </a:blipFill>
            <a:ln>
              <a:noFill/>
              <a:prstDash val="solid"/>
            </a:ln>
          </xdr:spPr>
          <xdr:txBody>
            <a:bodyPr vert="horz" wrap="square" lIns="90000" tIns="45000" rIns="90000" bIns="45000" compatLnSpc="0">
              <a:noAutofit/>
            </a:bodyPr>
            <a:lstStyle/>
            <a:p>
              <a:pPr lvl="0" rtl="0" hangingPunct="0">
                <a:buNone/>
                <a:tabLst/>
              </a:pPr>
              <a:endParaRPr lang="lt-LT" sz="1200" kern="1200">
                <a:latin typeface="Times New Roman" pitchFamily="18"/>
              </a:endParaRPr>
            </a:p>
          </xdr:txBody>
        </xdr:sp>
        <xdr:sp macro="" textlink="">
          <xdr:nvSpPr>
            <xdr:cNvPr id="30" name="Rectangle 24">
              <a:extLst>
                <a:ext uri="{FF2B5EF4-FFF2-40B4-BE49-F238E27FC236}">
                  <a16:creationId xmlns:a16="http://schemas.microsoft.com/office/drawing/2014/main" id="{3A34007B-1975-FA41-AEA1-A25EF56DBBBB}"/>
                </a:ext>
              </a:extLst>
            </xdr:cNvPr>
            <xdr:cNvSpPr/>
          </xdr:nvSpPr>
          <xdr:spPr>
            <a:xfrm>
              <a:off x="3134790" y="3879850"/>
              <a:ext cx="157529" cy="152942"/>
            </a:xfrm>
            <a:custGeom>
              <a:avLst/>
              <a:gdLst>
                <a:gd name="f0" fmla="val 0"/>
                <a:gd name="f1" fmla="val 21600"/>
              </a:gdLst>
              <a:ahLst/>
              <a:cxnLst>
                <a:cxn ang="3cd4">
                  <a:pos x="hc" y="t"/>
                </a:cxn>
                <a:cxn ang="0">
                  <a:pos x="r" y="vc"/>
                </a:cxn>
                <a:cxn ang="cd4">
                  <a:pos x="hc" y="b"/>
                </a:cxn>
                <a:cxn ang="cd2">
                  <a:pos x="l" y="vc"/>
                </a:cxn>
              </a:cxnLst>
              <a:rect l="l" t="t" r="r" b="b"/>
              <a:pathLst>
                <a:path w="21600" h="21600">
                  <a:moveTo>
                    <a:pt x="f0" y="f0"/>
                  </a:moveTo>
                  <a:lnTo>
                    <a:pt x="f1" y="f0"/>
                  </a:lnTo>
                  <a:lnTo>
                    <a:pt x="f1" y="f1"/>
                  </a:lnTo>
                  <a:lnTo>
                    <a:pt x="f0" y="f1"/>
                  </a:lnTo>
                  <a:lnTo>
                    <a:pt x="f0" y="f0"/>
                  </a:lnTo>
                  <a:close/>
                </a:path>
              </a:pathLst>
            </a:custGeom>
            <a:blipFill>
              <a:blip xmlns:r="http://schemas.openxmlformats.org/officeDocument/2006/relationships" r:embed="rId1"/>
              <a:tile sx="100157" sy="100157" algn="tl"/>
            </a:blipFill>
            <a:ln>
              <a:noFill/>
              <a:prstDash val="solid"/>
            </a:ln>
          </xdr:spPr>
          <xdr:txBody>
            <a:bodyPr vert="horz" wrap="square" lIns="90000" tIns="45000" rIns="90000" bIns="45000" compatLnSpc="0">
              <a:noAutofit/>
            </a:bodyPr>
            <a:lstStyle/>
            <a:p>
              <a:pPr lvl="0" rtl="0" hangingPunct="0">
                <a:buNone/>
                <a:tabLst/>
              </a:pPr>
              <a:endParaRPr lang="lt-LT" sz="1200" kern="1200">
                <a:latin typeface="Times New Roman" pitchFamily="18"/>
              </a:endParaRPr>
            </a:p>
          </xdr:txBody>
        </xdr:sp>
        <xdr:sp macro="" textlink="">
          <xdr:nvSpPr>
            <xdr:cNvPr id="31" name="Rectangle 25">
              <a:extLst>
                <a:ext uri="{FF2B5EF4-FFF2-40B4-BE49-F238E27FC236}">
                  <a16:creationId xmlns:a16="http://schemas.microsoft.com/office/drawing/2014/main" id="{0E0AAFA3-F14B-9A4B-85A7-3774A5BD9E54}"/>
                </a:ext>
              </a:extLst>
            </xdr:cNvPr>
            <xdr:cNvSpPr/>
          </xdr:nvSpPr>
          <xdr:spPr>
            <a:xfrm>
              <a:off x="3293070" y="3879850"/>
              <a:ext cx="195786" cy="152942"/>
            </a:xfrm>
            <a:custGeom>
              <a:avLst/>
              <a:gdLst>
                <a:gd name="f0" fmla="val 0"/>
                <a:gd name="f1" fmla="val 21600"/>
              </a:gdLst>
              <a:ahLst/>
              <a:cxnLst>
                <a:cxn ang="3cd4">
                  <a:pos x="hc" y="t"/>
                </a:cxn>
                <a:cxn ang="0">
                  <a:pos x="r" y="vc"/>
                </a:cxn>
                <a:cxn ang="cd4">
                  <a:pos x="hc" y="b"/>
                </a:cxn>
                <a:cxn ang="cd2">
                  <a:pos x="l" y="vc"/>
                </a:cxn>
              </a:cxnLst>
              <a:rect l="l" t="t" r="r" b="b"/>
              <a:pathLst>
                <a:path w="21600" h="21600">
                  <a:moveTo>
                    <a:pt x="f0" y="f0"/>
                  </a:moveTo>
                  <a:lnTo>
                    <a:pt x="f1" y="f0"/>
                  </a:lnTo>
                  <a:lnTo>
                    <a:pt x="f1" y="f1"/>
                  </a:lnTo>
                  <a:lnTo>
                    <a:pt x="f0" y="f1"/>
                  </a:lnTo>
                  <a:lnTo>
                    <a:pt x="f0" y="f0"/>
                  </a:lnTo>
                  <a:close/>
                </a:path>
              </a:pathLst>
            </a:custGeom>
            <a:blipFill>
              <a:blip xmlns:r="http://schemas.openxmlformats.org/officeDocument/2006/relationships" r:embed="rId2"/>
              <a:tile sx="100157" sy="100157" algn="tl"/>
            </a:blipFill>
            <a:ln>
              <a:noFill/>
              <a:prstDash val="solid"/>
            </a:ln>
          </xdr:spPr>
          <xdr:txBody>
            <a:bodyPr vert="horz" wrap="square" lIns="90000" tIns="45000" rIns="90000" bIns="45000" compatLnSpc="0">
              <a:noAutofit/>
            </a:bodyPr>
            <a:lstStyle/>
            <a:p>
              <a:pPr lvl="0" rtl="0" hangingPunct="0">
                <a:buNone/>
                <a:tabLst/>
              </a:pPr>
              <a:endParaRPr lang="lt-LT" sz="1200" kern="1200">
                <a:latin typeface="Times New Roman" pitchFamily="18"/>
              </a:endParaRPr>
            </a:p>
          </xdr:txBody>
        </xdr:sp>
        <xdr:sp macro="" textlink="">
          <xdr:nvSpPr>
            <xdr:cNvPr id="32" name="Rectangle 1">
              <a:extLst>
                <a:ext uri="{FF2B5EF4-FFF2-40B4-BE49-F238E27FC236}">
                  <a16:creationId xmlns:a16="http://schemas.microsoft.com/office/drawing/2014/main" id="{10731F94-8753-2441-BEB8-62DDFDA57BDA}"/>
                </a:ext>
              </a:extLst>
            </xdr:cNvPr>
            <xdr:cNvSpPr/>
          </xdr:nvSpPr>
          <xdr:spPr>
            <a:xfrm>
              <a:off x="2870490" y="3733595"/>
              <a:ext cx="342720" cy="165960"/>
            </a:xfrm>
            <a:custGeom>
              <a:avLst/>
              <a:gdLst>
                <a:gd name="f0" fmla="val 0"/>
                <a:gd name="f1" fmla="val 21600"/>
              </a:gdLst>
              <a:ahLst/>
              <a:cxnLst>
                <a:cxn ang="3cd4">
                  <a:pos x="hc" y="t"/>
                </a:cxn>
                <a:cxn ang="0">
                  <a:pos x="r" y="vc"/>
                </a:cxn>
                <a:cxn ang="cd4">
                  <a:pos x="hc" y="b"/>
                </a:cxn>
                <a:cxn ang="cd2">
                  <a:pos x="l" y="vc"/>
                </a:cxn>
              </a:cxnLst>
              <a:rect l="l" t="t" r="r" b="b"/>
              <a:pathLst>
                <a:path w="21600" h="21600">
                  <a:moveTo>
                    <a:pt x="f0" y="f0"/>
                  </a:moveTo>
                  <a:lnTo>
                    <a:pt x="f1" y="f0"/>
                  </a:lnTo>
                  <a:lnTo>
                    <a:pt x="f1" y="f1"/>
                  </a:lnTo>
                  <a:lnTo>
                    <a:pt x="f0" y="f1"/>
                  </a:lnTo>
                  <a:lnTo>
                    <a:pt x="f0" y="f0"/>
                  </a:lnTo>
                  <a:close/>
                </a:path>
              </a:pathLst>
            </a:custGeom>
            <a:gradFill>
              <a:gsLst>
                <a:gs pos="0">
                  <a:srgbClr val="9D9D9D"/>
                </a:gs>
                <a:gs pos="100000">
                  <a:srgbClr val="7B7B7B"/>
                </a:gs>
              </a:gsLst>
              <a:lin ang="5400000"/>
            </a:gradFill>
            <a:ln w="6480">
              <a:solidFill>
                <a:srgbClr val="000000"/>
              </a:solidFill>
              <a:prstDash val="solid"/>
              <a:miter/>
            </a:ln>
          </xdr:spPr>
          <xdr:txBody>
            <a:bodyPr vert="horz" wrap="square" lIns="90000" tIns="45000" rIns="90000" bIns="45000" anchor="t" compatLnSpc="0">
              <a:noAutofit/>
            </a:bodyPr>
            <a:lstStyle/>
            <a:p>
              <a:pPr lvl="0" rtl="0" hangingPunct="0">
                <a:buNone/>
                <a:tabLst/>
              </a:pPr>
              <a:endParaRPr lang="lt-LT" sz="1200" kern="1200">
                <a:latin typeface="Times New Roman" pitchFamily="18"/>
              </a:endParaRPr>
            </a:p>
          </xdr:txBody>
        </xdr:sp>
        <xdr:sp macro="" textlink="">
          <xdr:nvSpPr>
            <xdr:cNvPr id="33" name="Rectangle 17">
              <a:extLst>
                <a:ext uri="{FF2B5EF4-FFF2-40B4-BE49-F238E27FC236}">
                  <a16:creationId xmlns:a16="http://schemas.microsoft.com/office/drawing/2014/main" id="{B147BC3D-FA67-3E4E-8017-B9BFB73C893D}"/>
                </a:ext>
              </a:extLst>
            </xdr:cNvPr>
            <xdr:cNvSpPr/>
          </xdr:nvSpPr>
          <xdr:spPr>
            <a:xfrm>
              <a:off x="4211449" y="3876675"/>
              <a:ext cx="158654" cy="152942"/>
            </a:xfrm>
            <a:custGeom>
              <a:avLst/>
              <a:gdLst>
                <a:gd name="f0" fmla="val 0"/>
                <a:gd name="f1" fmla="val 21600"/>
              </a:gdLst>
              <a:ahLst/>
              <a:cxnLst>
                <a:cxn ang="3cd4">
                  <a:pos x="hc" y="t"/>
                </a:cxn>
                <a:cxn ang="0">
                  <a:pos x="r" y="vc"/>
                </a:cxn>
                <a:cxn ang="cd4">
                  <a:pos x="hc" y="b"/>
                </a:cxn>
                <a:cxn ang="cd2">
                  <a:pos x="l" y="vc"/>
                </a:cxn>
              </a:cxnLst>
              <a:rect l="l" t="t" r="r" b="b"/>
              <a:pathLst>
                <a:path w="21600" h="21600">
                  <a:moveTo>
                    <a:pt x="f0" y="f0"/>
                  </a:moveTo>
                  <a:lnTo>
                    <a:pt x="f1" y="f0"/>
                  </a:lnTo>
                  <a:lnTo>
                    <a:pt x="f1" y="f1"/>
                  </a:lnTo>
                  <a:lnTo>
                    <a:pt x="f0" y="f1"/>
                  </a:lnTo>
                  <a:lnTo>
                    <a:pt x="f0" y="f0"/>
                  </a:lnTo>
                  <a:close/>
                </a:path>
              </a:pathLst>
            </a:custGeom>
            <a:blipFill>
              <a:blip xmlns:r="http://schemas.openxmlformats.org/officeDocument/2006/relationships" r:embed="rId1"/>
              <a:tile sx="100157" sy="100157" algn="tl"/>
            </a:blipFill>
            <a:ln>
              <a:noFill/>
              <a:prstDash val="solid"/>
            </a:ln>
          </xdr:spPr>
          <xdr:txBody>
            <a:bodyPr vert="horz" wrap="square" lIns="90000" tIns="45000" rIns="90000" bIns="45000" compatLnSpc="0">
              <a:noAutofit/>
            </a:bodyPr>
            <a:lstStyle/>
            <a:p>
              <a:pPr lvl="0" rtl="0" hangingPunct="0">
                <a:buNone/>
                <a:tabLst/>
              </a:pPr>
              <a:endParaRPr lang="lt-LT" sz="1200" kern="1200">
                <a:latin typeface="Times New Roman" pitchFamily="18"/>
              </a:endParaRPr>
            </a:p>
          </xdr:txBody>
        </xdr:sp>
        <xdr:sp macro="" textlink="">
          <xdr:nvSpPr>
            <xdr:cNvPr id="34" name="Rectangle 18">
              <a:extLst>
                <a:ext uri="{FF2B5EF4-FFF2-40B4-BE49-F238E27FC236}">
                  <a16:creationId xmlns:a16="http://schemas.microsoft.com/office/drawing/2014/main" id="{1D676BE3-ACF4-364E-B30D-745638545D55}"/>
                </a:ext>
              </a:extLst>
            </xdr:cNvPr>
            <xdr:cNvSpPr/>
          </xdr:nvSpPr>
          <xdr:spPr>
            <a:xfrm>
              <a:off x="4370853" y="3876675"/>
              <a:ext cx="197287" cy="152942"/>
            </a:xfrm>
            <a:custGeom>
              <a:avLst/>
              <a:gdLst>
                <a:gd name="f0" fmla="val 0"/>
                <a:gd name="f1" fmla="val 21600"/>
              </a:gdLst>
              <a:ahLst/>
              <a:cxnLst>
                <a:cxn ang="3cd4">
                  <a:pos x="hc" y="t"/>
                </a:cxn>
                <a:cxn ang="0">
                  <a:pos x="r" y="vc"/>
                </a:cxn>
                <a:cxn ang="cd4">
                  <a:pos x="hc" y="b"/>
                </a:cxn>
                <a:cxn ang="cd2">
                  <a:pos x="l" y="vc"/>
                </a:cxn>
              </a:cxnLst>
              <a:rect l="l" t="t" r="r" b="b"/>
              <a:pathLst>
                <a:path w="21600" h="21600">
                  <a:moveTo>
                    <a:pt x="f0" y="f0"/>
                  </a:moveTo>
                  <a:lnTo>
                    <a:pt x="f1" y="f0"/>
                  </a:lnTo>
                  <a:lnTo>
                    <a:pt x="f1" y="f1"/>
                  </a:lnTo>
                  <a:lnTo>
                    <a:pt x="f0" y="f1"/>
                  </a:lnTo>
                  <a:lnTo>
                    <a:pt x="f0" y="f0"/>
                  </a:lnTo>
                  <a:close/>
                </a:path>
              </a:pathLst>
            </a:custGeom>
            <a:blipFill>
              <a:blip xmlns:r="http://schemas.openxmlformats.org/officeDocument/2006/relationships" r:embed="rId2"/>
              <a:tile sx="100157" sy="100157" algn="tl"/>
            </a:blipFill>
            <a:ln>
              <a:noFill/>
              <a:prstDash val="solid"/>
            </a:ln>
          </xdr:spPr>
          <xdr:txBody>
            <a:bodyPr vert="horz" wrap="square" lIns="90000" tIns="45000" rIns="90000" bIns="45000" compatLnSpc="0">
              <a:noAutofit/>
            </a:bodyPr>
            <a:lstStyle/>
            <a:p>
              <a:pPr lvl="0" rtl="0" hangingPunct="0">
                <a:buNone/>
                <a:tabLst/>
              </a:pPr>
              <a:endParaRPr lang="lt-LT" sz="1200" kern="1200">
                <a:latin typeface="Times New Roman" pitchFamily="18"/>
              </a:endParaRPr>
            </a:p>
          </xdr:txBody>
        </xdr:sp>
        <xdr:sp macro="" textlink="">
          <xdr:nvSpPr>
            <xdr:cNvPr id="35" name="Rectangle 9">
              <a:extLst>
                <a:ext uri="{FF2B5EF4-FFF2-40B4-BE49-F238E27FC236}">
                  <a16:creationId xmlns:a16="http://schemas.microsoft.com/office/drawing/2014/main" id="{17993E58-6AF2-A645-92AF-766E1A2B6E8E}"/>
                </a:ext>
              </a:extLst>
            </xdr:cNvPr>
            <xdr:cNvSpPr/>
          </xdr:nvSpPr>
          <xdr:spPr>
            <a:xfrm>
              <a:off x="3249095" y="3944900"/>
              <a:ext cx="46080" cy="822600"/>
            </a:xfrm>
            <a:custGeom>
              <a:avLst/>
              <a:gdLst>
                <a:gd name="f0" fmla="val 0"/>
                <a:gd name="f1" fmla="val 21600"/>
              </a:gdLst>
              <a:ahLst/>
              <a:cxnLst>
                <a:cxn ang="3cd4">
                  <a:pos x="hc" y="t"/>
                </a:cxn>
                <a:cxn ang="0">
                  <a:pos x="r" y="vc"/>
                </a:cxn>
                <a:cxn ang="cd4">
                  <a:pos x="hc" y="b"/>
                </a:cxn>
                <a:cxn ang="cd2">
                  <a:pos x="l" y="vc"/>
                </a:cxn>
              </a:cxnLst>
              <a:rect l="l" t="t" r="r" b="b"/>
              <a:pathLst>
                <a:path w="21600" h="21600">
                  <a:moveTo>
                    <a:pt x="f0" y="f0"/>
                  </a:moveTo>
                  <a:lnTo>
                    <a:pt x="f1" y="f0"/>
                  </a:lnTo>
                  <a:lnTo>
                    <a:pt x="f1" y="f1"/>
                  </a:lnTo>
                  <a:lnTo>
                    <a:pt x="f0" y="f1"/>
                  </a:lnTo>
                  <a:lnTo>
                    <a:pt x="f0" y="f0"/>
                  </a:lnTo>
                  <a:close/>
                </a:path>
              </a:pathLst>
            </a:custGeom>
            <a:solidFill>
              <a:srgbClr val="FFCC00"/>
            </a:solidFill>
            <a:ln w="9360">
              <a:solidFill>
                <a:srgbClr val="FF9900"/>
              </a:solidFill>
              <a:prstDash val="solid"/>
              <a:miter/>
            </a:ln>
          </xdr:spPr>
          <xdr:txBody>
            <a:bodyPr vert="horz" wrap="square" lIns="90000" tIns="45000" rIns="90000" bIns="45000" compatLnSpc="0">
              <a:noAutofit/>
            </a:bodyPr>
            <a:lstStyle/>
            <a:p>
              <a:pPr lvl="0" rtl="0" hangingPunct="0">
                <a:buNone/>
                <a:tabLst/>
              </a:pPr>
              <a:endParaRPr lang="lt-LT" sz="1200" kern="1200">
                <a:latin typeface="Times New Roman" pitchFamily="18"/>
              </a:endParaRPr>
            </a:p>
          </xdr:txBody>
        </xdr:sp>
        <xdr:sp macro="" textlink="">
          <xdr:nvSpPr>
            <xdr:cNvPr id="36" name="Stačiakampis 37">
              <a:extLst>
                <a:ext uri="{FF2B5EF4-FFF2-40B4-BE49-F238E27FC236}">
                  <a16:creationId xmlns:a16="http://schemas.microsoft.com/office/drawing/2014/main" id="{5EDA3FE8-5657-414F-898E-9E9427E46343}"/>
                </a:ext>
              </a:extLst>
            </xdr:cNvPr>
            <xdr:cNvSpPr/>
          </xdr:nvSpPr>
          <xdr:spPr>
            <a:xfrm>
              <a:off x="3216275" y="3921125"/>
              <a:ext cx="111125" cy="88900"/>
            </a:xfrm>
            <a:prstGeom prst="rect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lt-LT" sz="1100"/>
            </a:p>
          </xdr:txBody>
        </xdr:sp>
        <xdr:sp macro="" textlink="">
          <xdr:nvSpPr>
            <xdr:cNvPr id="37" name="Line 48">
              <a:extLst>
                <a:ext uri="{FF2B5EF4-FFF2-40B4-BE49-F238E27FC236}">
                  <a16:creationId xmlns:a16="http://schemas.microsoft.com/office/drawing/2014/main" id="{F717F3EE-B615-4840-A6D5-5A2667F0F2A1}"/>
                </a:ext>
              </a:extLst>
            </xdr:cNvPr>
            <xdr:cNvSpPr/>
          </xdr:nvSpPr>
          <xdr:spPr>
            <a:xfrm flipV="1">
              <a:off x="3298825" y="3613764"/>
              <a:ext cx="234685" cy="348635"/>
            </a:xfrm>
            <a:prstGeom prst="line">
              <a:avLst/>
            </a:prstGeom>
            <a:noFill/>
            <a:ln w="3240">
              <a:solidFill>
                <a:srgbClr val="3366FF"/>
              </a:solidFill>
              <a:prstDash val="solid"/>
              <a:miter/>
            </a:ln>
          </xdr:spPr>
          <xdr:txBody>
            <a:bodyPr vert="horz" wrap="square" lIns="90000" tIns="45000" rIns="90000" bIns="45000" anchor="ctr" anchorCtr="1" compatLnSpc="0">
              <a:noAutofit/>
            </a:bodyPr>
            <a:lstStyle/>
            <a:p>
              <a:pPr lvl="0" rtl="0" hangingPunct="0">
                <a:buNone/>
                <a:tabLst/>
              </a:pPr>
              <a:endParaRPr lang="lt-LT" sz="1200" kern="1200">
                <a:latin typeface="Times New Roman" pitchFamily="18"/>
              </a:endParaRPr>
            </a:p>
          </xdr:txBody>
        </xdr:sp>
        <xdr:sp macro="" textlink="">
          <xdr:nvSpPr>
            <xdr:cNvPr id="38" name="Line 30">
              <a:extLst>
                <a:ext uri="{FF2B5EF4-FFF2-40B4-BE49-F238E27FC236}">
                  <a16:creationId xmlns:a16="http://schemas.microsoft.com/office/drawing/2014/main" id="{C815B115-F3BF-2A40-B363-91B9001A5499}"/>
                </a:ext>
              </a:extLst>
            </xdr:cNvPr>
            <xdr:cNvSpPr/>
          </xdr:nvSpPr>
          <xdr:spPr>
            <a:xfrm>
              <a:off x="1926330" y="4244725"/>
              <a:ext cx="1347095" cy="250"/>
            </a:xfrm>
            <a:prstGeom prst="line">
              <a:avLst/>
            </a:prstGeom>
            <a:noFill/>
            <a:ln w="3240">
              <a:solidFill>
                <a:srgbClr val="3366FF"/>
              </a:solidFill>
              <a:prstDash val="solid"/>
              <a:round/>
            </a:ln>
          </xdr:spPr>
          <xdr:txBody>
            <a:bodyPr vert="horz" wrap="square" lIns="90000" tIns="45000" rIns="90000" bIns="45000" anchor="ctr" anchorCtr="1" compatLnSpc="0">
              <a:noAutofit/>
            </a:bodyPr>
            <a:lstStyle/>
            <a:p>
              <a:pPr lvl="0" rtl="0" hangingPunct="0">
                <a:buNone/>
                <a:tabLst/>
              </a:pPr>
              <a:endParaRPr lang="lt-LT" sz="1200" kern="1200">
                <a:latin typeface="Times New Roman" pitchFamily="18"/>
              </a:endParaRPr>
            </a:p>
          </xdr:txBody>
        </xdr:sp>
      </xdr:grpSp>
      <xdr:sp macro="" textlink="">
        <xdr:nvSpPr>
          <xdr:cNvPr id="5" name="Line 47">
            <a:extLst>
              <a:ext uri="{FF2B5EF4-FFF2-40B4-BE49-F238E27FC236}">
                <a16:creationId xmlns:a16="http://schemas.microsoft.com/office/drawing/2014/main" id="{AC75710D-A273-6845-89E0-66CC652DEA79}"/>
              </a:ext>
            </a:extLst>
          </xdr:cNvPr>
          <xdr:cNvSpPr/>
        </xdr:nvSpPr>
        <xdr:spPr>
          <a:xfrm>
            <a:off x="3118570" y="3858225"/>
            <a:ext cx="56880" cy="168480"/>
          </a:xfrm>
          <a:prstGeom prst="line">
            <a:avLst/>
          </a:prstGeom>
          <a:ln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="horz" wrap="square" lIns="90000" tIns="45000" rIns="90000" bIns="45000" anchor="ctr" anchorCtr="1" compatLnSpc="0">
            <a:noAutofit/>
          </a:bodyPr>
          <a:lstStyle/>
          <a:p>
            <a:pPr lvl="0" rtl="0" hangingPunct="0">
              <a:buNone/>
              <a:tabLst/>
            </a:pPr>
            <a:endParaRPr lang="lt-LT" sz="1200" kern="1200">
              <a:latin typeface="Times New Roman" pitchFamily="18"/>
            </a:endParaRPr>
          </a:p>
        </xdr:txBody>
      </xdr:sp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558735</xdr:colOff>
      <xdr:row>17</xdr:row>
      <xdr:rowOff>186405</xdr:rowOff>
    </xdr:from>
    <xdr:ext cx="1540079" cy="133200"/>
    <xdr:grpSp>
      <xdr:nvGrpSpPr>
        <xdr:cNvPr id="8" name="Group 11">
          <a:extLst>
            <a:ext uri="{FF2B5EF4-FFF2-40B4-BE49-F238E27FC236}">
              <a16:creationId xmlns:a16="http://schemas.microsoft.com/office/drawing/2014/main" id="{00000000-0008-0000-1B00-000008000000}"/>
            </a:ext>
          </a:extLst>
        </xdr:cNvPr>
        <xdr:cNvGrpSpPr/>
      </xdr:nvGrpSpPr>
      <xdr:grpSpPr>
        <a:xfrm>
          <a:off x="3117690" y="3740509"/>
          <a:ext cx="1540079" cy="133200"/>
          <a:chOff x="3073335" y="3548730"/>
          <a:chExt cx="1540079" cy="133200"/>
        </a:xfrm>
      </xdr:grpSpPr>
      <xdr:grpSp>
        <xdr:nvGrpSpPr>
          <xdr:cNvPr id="9" name="Group 12">
            <a:extLst>
              <a:ext uri="{FF2B5EF4-FFF2-40B4-BE49-F238E27FC236}">
                <a16:creationId xmlns:a16="http://schemas.microsoft.com/office/drawing/2014/main" id="{00000000-0008-0000-1B00-000009000000}"/>
              </a:ext>
            </a:extLst>
          </xdr:cNvPr>
          <xdr:cNvGrpSpPr/>
        </xdr:nvGrpSpPr>
        <xdr:grpSpPr>
          <a:xfrm>
            <a:off x="3843735" y="3548730"/>
            <a:ext cx="769679" cy="133200"/>
            <a:chOff x="3843735" y="3548730"/>
            <a:chExt cx="769679" cy="133200"/>
          </a:xfrm>
        </xdr:grpSpPr>
        <xdr:grpSp>
          <xdr:nvGrpSpPr>
            <xdr:cNvPr id="10" name="Group 13">
              <a:extLst>
                <a:ext uri="{FF2B5EF4-FFF2-40B4-BE49-F238E27FC236}">
                  <a16:creationId xmlns:a16="http://schemas.microsoft.com/office/drawing/2014/main" id="{00000000-0008-0000-1B00-00000A000000}"/>
                </a:ext>
              </a:extLst>
            </xdr:cNvPr>
            <xdr:cNvGrpSpPr/>
          </xdr:nvGrpSpPr>
          <xdr:grpSpPr>
            <a:xfrm>
              <a:off x="3843735" y="3548730"/>
              <a:ext cx="389160" cy="133200"/>
              <a:chOff x="3843735" y="3548730"/>
              <a:chExt cx="389160" cy="133200"/>
            </a:xfrm>
          </xdr:grpSpPr>
          <xdr:sp macro="" textlink="">
            <xdr:nvSpPr>
              <xdr:cNvPr id="11" name="Rectangle 14">
                <a:extLst>
                  <a:ext uri="{FF2B5EF4-FFF2-40B4-BE49-F238E27FC236}">
                    <a16:creationId xmlns:a16="http://schemas.microsoft.com/office/drawing/2014/main" id="{00000000-0008-0000-1B00-00000B000000}"/>
                  </a:ext>
                </a:extLst>
              </xdr:cNvPr>
              <xdr:cNvSpPr/>
            </xdr:nvSpPr>
            <xdr:spPr>
              <a:xfrm>
                <a:off x="3843735" y="3548730"/>
                <a:ext cx="176040" cy="133200"/>
              </a:xfrm>
              <a:custGeom>
                <a:avLst/>
                <a:gdLst>
                  <a:gd name="f0" fmla="val 0"/>
                  <a:gd name="f1" fmla="val 21600"/>
                </a:gdLst>
                <a:ahLst/>
                <a:cxnLst>
                  <a:cxn ang="3cd4">
                    <a:pos x="hc" y="t"/>
                  </a:cxn>
                  <a:cxn ang="0">
                    <a:pos x="r" y="vc"/>
                  </a:cxn>
                  <a:cxn ang="cd4">
                    <a:pos x="hc" y="b"/>
                  </a:cxn>
                  <a:cxn ang="cd2">
                    <a:pos x="l" y="vc"/>
                  </a:cxn>
                </a:cxnLst>
                <a:rect l="l" t="t" r="r" b="b"/>
                <a:pathLst>
                  <a:path w="21600" h="21600">
                    <a:moveTo>
                      <a:pt x="f0" y="f0"/>
                    </a:moveTo>
                    <a:lnTo>
                      <a:pt x="f1" y="f0"/>
                    </a:lnTo>
                    <a:lnTo>
                      <a:pt x="f1" y="f1"/>
                    </a:lnTo>
                    <a:lnTo>
                      <a:pt x="f0" y="f1"/>
                    </a:lnTo>
                    <a:lnTo>
                      <a:pt x="f0" y="f0"/>
                    </a:lnTo>
                    <a:close/>
                  </a:path>
                </a:pathLst>
              </a:custGeom>
              <a:solidFill>
                <a:srgbClr val="FFFFFF"/>
              </a:solidFill>
              <a:ln>
                <a:noFill/>
                <a:prstDash val="solid"/>
              </a:ln>
            </xdr:spPr>
            <xdr:txBody>
              <a:bodyPr vert="horz" wrap="square" lIns="90000" tIns="45000" rIns="90000" bIns="45000" compatLnSpc="0">
                <a:noAutofit/>
              </a:bodyPr>
              <a:lstStyle/>
              <a:p>
                <a:pPr lvl="0" rtl="0" hangingPunct="0">
                  <a:buNone/>
                  <a:tabLst/>
                </a:pPr>
                <a:endParaRPr lang="lt-LT" sz="1200" kern="1200">
                  <a:latin typeface="Times New Roman" pitchFamily="18"/>
                </a:endParaRPr>
              </a:p>
            </xdr:txBody>
          </xdr:sp>
          <xdr:sp macro="" textlink="">
            <xdr:nvSpPr>
              <xdr:cNvPr id="12" name="Rectangle 15">
                <a:extLst>
                  <a:ext uri="{FF2B5EF4-FFF2-40B4-BE49-F238E27FC236}">
                    <a16:creationId xmlns:a16="http://schemas.microsoft.com/office/drawing/2014/main" id="{00000000-0008-0000-1B00-00000C000000}"/>
                  </a:ext>
                </a:extLst>
              </xdr:cNvPr>
              <xdr:cNvSpPr/>
            </xdr:nvSpPr>
            <xdr:spPr>
              <a:xfrm>
                <a:off x="4019775" y="3548730"/>
                <a:ext cx="213120" cy="133200"/>
              </a:xfrm>
              <a:custGeom>
                <a:avLst/>
                <a:gdLst>
                  <a:gd name="f0" fmla="val 0"/>
                  <a:gd name="f1" fmla="val 21600"/>
                </a:gdLst>
                <a:ahLst/>
                <a:cxnLst>
                  <a:cxn ang="3cd4">
                    <a:pos x="hc" y="t"/>
                  </a:cxn>
                  <a:cxn ang="0">
                    <a:pos x="r" y="vc"/>
                  </a:cxn>
                  <a:cxn ang="cd4">
                    <a:pos x="hc" y="b"/>
                  </a:cxn>
                  <a:cxn ang="cd2">
                    <a:pos x="l" y="vc"/>
                  </a:cxn>
                </a:cxnLst>
                <a:rect l="l" t="t" r="r" b="b"/>
                <a:pathLst>
                  <a:path w="21600" h="21600">
                    <a:moveTo>
                      <a:pt x="f0" y="f0"/>
                    </a:moveTo>
                    <a:lnTo>
                      <a:pt x="f1" y="f0"/>
                    </a:lnTo>
                    <a:lnTo>
                      <a:pt x="f1" y="f1"/>
                    </a:lnTo>
                    <a:lnTo>
                      <a:pt x="f0" y="f1"/>
                    </a:lnTo>
                    <a:lnTo>
                      <a:pt x="f0" y="f0"/>
                    </a:lnTo>
                    <a:close/>
                  </a:path>
                </a:pathLst>
              </a:custGeom>
              <a:solidFill>
                <a:srgbClr val="FFFFFF"/>
              </a:solidFill>
              <a:ln>
                <a:noFill/>
                <a:prstDash val="solid"/>
              </a:ln>
            </xdr:spPr>
            <xdr:txBody>
              <a:bodyPr vert="horz" wrap="square" lIns="90000" tIns="45000" rIns="90000" bIns="45000" compatLnSpc="0">
                <a:noAutofit/>
              </a:bodyPr>
              <a:lstStyle/>
              <a:p>
                <a:pPr lvl="0" rtl="0" hangingPunct="0">
                  <a:buNone/>
                  <a:tabLst/>
                </a:pPr>
                <a:endParaRPr lang="lt-LT" sz="1200" kern="1200">
                  <a:latin typeface="Times New Roman" pitchFamily="18"/>
                </a:endParaRPr>
              </a:p>
            </xdr:txBody>
          </xdr:sp>
        </xdr:grpSp>
        <xdr:grpSp>
          <xdr:nvGrpSpPr>
            <xdr:cNvPr id="13" name="Group 16">
              <a:extLst>
                <a:ext uri="{FF2B5EF4-FFF2-40B4-BE49-F238E27FC236}">
                  <a16:creationId xmlns:a16="http://schemas.microsoft.com/office/drawing/2014/main" id="{00000000-0008-0000-1B00-00000D000000}"/>
                </a:ext>
              </a:extLst>
            </xdr:cNvPr>
            <xdr:cNvGrpSpPr/>
          </xdr:nvGrpSpPr>
          <xdr:grpSpPr>
            <a:xfrm>
              <a:off x="4223894" y="3548730"/>
              <a:ext cx="389520" cy="133200"/>
              <a:chOff x="4223894" y="3548730"/>
              <a:chExt cx="389520" cy="133200"/>
            </a:xfrm>
          </xdr:grpSpPr>
          <xdr:sp macro="" textlink="">
            <xdr:nvSpPr>
              <xdr:cNvPr id="14" name="Rectangle 17">
                <a:extLst>
                  <a:ext uri="{FF2B5EF4-FFF2-40B4-BE49-F238E27FC236}">
                    <a16:creationId xmlns:a16="http://schemas.microsoft.com/office/drawing/2014/main" id="{00000000-0008-0000-1B00-00000E000000}"/>
                  </a:ext>
                </a:extLst>
              </xdr:cNvPr>
              <xdr:cNvSpPr/>
            </xdr:nvSpPr>
            <xdr:spPr>
              <a:xfrm>
                <a:off x="4223894" y="3548730"/>
                <a:ext cx="176040" cy="133200"/>
              </a:xfrm>
              <a:custGeom>
                <a:avLst/>
                <a:gdLst>
                  <a:gd name="f0" fmla="val 0"/>
                  <a:gd name="f1" fmla="val 21600"/>
                </a:gdLst>
                <a:ahLst/>
                <a:cxnLst>
                  <a:cxn ang="3cd4">
                    <a:pos x="hc" y="t"/>
                  </a:cxn>
                  <a:cxn ang="0">
                    <a:pos x="r" y="vc"/>
                  </a:cxn>
                  <a:cxn ang="cd4">
                    <a:pos x="hc" y="b"/>
                  </a:cxn>
                  <a:cxn ang="cd2">
                    <a:pos x="l" y="vc"/>
                  </a:cxn>
                </a:cxnLst>
                <a:rect l="l" t="t" r="r" b="b"/>
                <a:pathLst>
                  <a:path w="21600" h="21600">
                    <a:moveTo>
                      <a:pt x="f0" y="f0"/>
                    </a:moveTo>
                    <a:lnTo>
                      <a:pt x="f1" y="f0"/>
                    </a:lnTo>
                    <a:lnTo>
                      <a:pt x="f1" y="f1"/>
                    </a:lnTo>
                    <a:lnTo>
                      <a:pt x="f0" y="f1"/>
                    </a:lnTo>
                    <a:lnTo>
                      <a:pt x="f0" y="f0"/>
                    </a:lnTo>
                    <a:close/>
                  </a:path>
                </a:pathLst>
              </a:custGeom>
              <a:solidFill>
                <a:srgbClr val="FFFFFF"/>
              </a:solidFill>
              <a:ln>
                <a:noFill/>
                <a:prstDash val="solid"/>
              </a:ln>
            </xdr:spPr>
            <xdr:txBody>
              <a:bodyPr vert="horz" wrap="square" lIns="90000" tIns="45000" rIns="90000" bIns="45000" compatLnSpc="0">
                <a:noAutofit/>
              </a:bodyPr>
              <a:lstStyle/>
              <a:p>
                <a:pPr lvl="0" rtl="0" hangingPunct="0">
                  <a:buNone/>
                  <a:tabLst/>
                </a:pPr>
                <a:endParaRPr lang="lt-LT" sz="1200" kern="1200">
                  <a:latin typeface="Times New Roman" pitchFamily="18"/>
                </a:endParaRPr>
              </a:p>
            </xdr:txBody>
          </xdr:sp>
          <xdr:sp macro="" textlink="">
            <xdr:nvSpPr>
              <xdr:cNvPr id="15" name="Rectangle 18">
                <a:extLst>
                  <a:ext uri="{FF2B5EF4-FFF2-40B4-BE49-F238E27FC236}">
                    <a16:creationId xmlns:a16="http://schemas.microsoft.com/office/drawing/2014/main" id="{00000000-0008-0000-1B00-00000F000000}"/>
                  </a:ext>
                </a:extLst>
              </xdr:cNvPr>
              <xdr:cNvSpPr/>
            </xdr:nvSpPr>
            <xdr:spPr>
              <a:xfrm>
                <a:off x="4400294" y="3548730"/>
                <a:ext cx="213120" cy="133200"/>
              </a:xfrm>
              <a:custGeom>
                <a:avLst/>
                <a:gdLst>
                  <a:gd name="f0" fmla="val 0"/>
                  <a:gd name="f1" fmla="val 21600"/>
                </a:gdLst>
                <a:ahLst/>
                <a:cxnLst>
                  <a:cxn ang="3cd4">
                    <a:pos x="hc" y="t"/>
                  </a:cxn>
                  <a:cxn ang="0">
                    <a:pos x="r" y="vc"/>
                  </a:cxn>
                  <a:cxn ang="cd4">
                    <a:pos x="hc" y="b"/>
                  </a:cxn>
                  <a:cxn ang="cd2">
                    <a:pos x="l" y="vc"/>
                  </a:cxn>
                </a:cxnLst>
                <a:rect l="l" t="t" r="r" b="b"/>
                <a:pathLst>
                  <a:path w="21600" h="21600">
                    <a:moveTo>
                      <a:pt x="f0" y="f0"/>
                    </a:moveTo>
                    <a:lnTo>
                      <a:pt x="f1" y="f0"/>
                    </a:lnTo>
                    <a:lnTo>
                      <a:pt x="f1" y="f1"/>
                    </a:lnTo>
                    <a:lnTo>
                      <a:pt x="f0" y="f1"/>
                    </a:lnTo>
                    <a:lnTo>
                      <a:pt x="f0" y="f0"/>
                    </a:lnTo>
                    <a:close/>
                  </a:path>
                </a:pathLst>
              </a:custGeom>
              <a:solidFill>
                <a:srgbClr val="FFFFFF"/>
              </a:solidFill>
              <a:ln>
                <a:noFill/>
                <a:prstDash val="solid"/>
              </a:ln>
            </xdr:spPr>
            <xdr:txBody>
              <a:bodyPr vert="horz" wrap="square" lIns="90000" tIns="45000" rIns="90000" bIns="45000" compatLnSpc="0">
                <a:noAutofit/>
              </a:bodyPr>
              <a:lstStyle/>
              <a:p>
                <a:pPr lvl="0" rtl="0" hangingPunct="0">
                  <a:buNone/>
                  <a:tabLst/>
                </a:pPr>
                <a:endParaRPr lang="lt-LT" sz="1200" kern="1200">
                  <a:latin typeface="Times New Roman" pitchFamily="18"/>
                </a:endParaRPr>
              </a:p>
            </xdr:txBody>
          </xdr:sp>
        </xdr:grpSp>
      </xdr:grpSp>
      <xdr:grpSp>
        <xdr:nvGrpSpPr>
          <xdr:cNvPr id="16" name="Group 19">
            <a:extLst>
              <a:ext uri="{FF2B5EF4-FFF2-40B4-BE49-F238E27FC236}">
                <a16:creationId xmlns:a16="http://schemas.microsoft.com/office/drawing/2014/main" id="{00000000-0008-0000-1B00-000010000000}"/>
              </a:ext>
            </a:extLst>
          </xdr:cNvPr>
          <xdr:cNvGrpSpPr/>
        </xdr:nvGrpSpPr>
        <xdr:grpSpPr>
          <a:xfrm>
            <a:off x="3073335" y="3548730"/>
            <a:ext cx="770040" cy="133200"/>
            <a:chOff x="3073335" y="3548730"/>
            <a:chExt cx="770040" cy="133200"/>
          </a:xfrm>
        </xdr:grpSpPr>
        <xdr:grpSp>
          <xdr:nvGrpSpPr>
            <xdr:cNvPr id="17" name="Group 20">
              <a:extLst>
                <a:ext uri="{FF2B5EF4-FFF2-40B4-BE49-F238E27FC236}">
                  <a16:creationId xmlns:a16="http://schemas.microsoft.com/office/drawing/2014/main" id="{00000000-0008-0000-1B00-000011000000}"/>
                </a:ext>
              </a:extLst>
            </xdr:cNvPr>
            <xdr:cNvGrpSpPr/>
          </xdr:nvGrpSpPr>
          <xdr:grpSpPr>
            <a:xfrm>
              <a:off x="3073335" y="3548730"/>
              <a:ext cx="389520" cy="133200"/>
              <a:chOff x="3073335" y="3548730"/>
              <a:chExt cx="389520" cy="133200"/>
            </a:xfrm>
          </xdr:grpSpPr>
          <xdr:sp macro="" textlink="">
            <xdr:nvSpPr>
              <xdr:cNvPr id="18" name="Rectangle 21">
                <a:extLst>
                  <a:ext uri="{FF2B5EF4-FFF2-40B4-BE49-F238E27FC236}">
                    <a16:creationId xmlns:a16="http://schemas.microsoft.com/office/drawing/2014/main" id="{00000000-0008-0000-1B00-000012000000}"/>
                  </a:ext>
                </a:extLst>
              </xdr:cNvPr>
              <xdr:cNvSpPr/>
            </xdr:nvSpPr>
            <xdr:spPr>
              <a:xfrm>
                <a:off x="3073335" y="3548730"/>
                <a:ext cx="176040" cy="133200"/>
              </a:xfrm>
              <a:custGeom>
                <a:avLst/>
                <a:gdLst>
                  <a:gd name="f0" fmla="val 0"/>
                  <a:gd name="f1" fmla="val 21600"/>
                </a:gdLst>
                <a:ahLst/>
                <a:cxnLst>
                  <a:cxn ang="3cd4">
                    <a:pos x="hc" y="t"/>
                  </a:cxn>
                  <a:cxn ang="0">
                    <a:pos x="r" y="vc"/>
                  </a:cxn>
                  <a:cxn ang="cd4">
                    <a:pos x="hc" y="b"/>
                  </a:cxn>
                  <a:cxn ang="cd2">
                    <a:pos x="l" y="vc"/>
                  </a:cxn>
                </a:cxnLst>
                <a:rect l="l" t="t" r="r" b="b"/>
                <a:pathLst>
                  <a:path w="21600" h="21600">
                    <a:moveTo>
                      <a:pt x="f0" y="f0"/>
                    </a:moveTo>
                    <a:lnTo>
                      <a:pt x="f1" y="f0"/>
                    </a:lnTo>
                    <a:lnTo>
                      <a:pt x="f1" y="f1"/>
                    </a:lnTo>
                    <a:lnTo>
                      <a:pt x="f0" y="f1"/>
                    </a:lnTo>
                    <a:lnTo>
                      <a:pt x="f0" y="f0"/>
                    </a:lnTo>
                    <a:close/>
                  </a:path>
                </a:pathLst>
              </a:custGeom>
              <a:solidFill>
                <a:srgbClr val="FFFFFF"/>
              </a:solidFill>
              <a:ln>
                <a:noFill/>
                <a:prstDash val="solid"/>
              </a:ln>
            </xdr:spPr>
            <xdr:txBody>
              <a:bodyPr vert="horz" wrap="square" lIns="90000" tIns="45000" rIns="90000" bIns="45000" compatLnSpc="0">
                <a:noAutofit/>
              </a:bodyPr>
              <a:lstStyle/>
              <a:p>
                <a:pPr lvl="0" rtl="0" hangingPunct="0">
                  <a:buNone/>
                  <a:tabLst/>
                </a:pPr>
                <a:endParaRPr lang="lt-LT" sz="1200" kern="1200">
                  <a:latin typeface="Times New Roman" pitchFamily="18"/>
                </a:endParaRPr>
              </a:p>
            </xdr:txBody>
          </xdr:sp>
          <xdr:sp macro="" textlink="">
            <xdr:nvSpPr>
              <xdr:cNvPr id="19" name="Rectangle 22">
                <a:extLst>
                  <a:ext uri="{FF2B5EF4-FFF2-40B4-BE49-F238E27FC236}">
                    <a16:creationId xmlns:a16="http://schemas.microsoft.com/office/drawing/2014/main" id="{00000000-0008-0000-1B00-000013000000}"/>
                  </a:ext>
                </a:extLst>
              </xdr:cNvPr>
              <xdr:cNvSpPr/>
            </xdr:nvSpPr>
            <xdr:spPr>
              <a:xfrm>
                <a:off x="3249735" y="3548730"/>
                <a:ext cx="213120" cy="133200"/>
              </a:xfrm>
              <a:custGeom>
                <a:avLst/>
                <a:gdLst>
                  <a:gd name="f0" fmla="val 0"/>
                  <a:gd name="f1" fmla="val 21600"/>
                </a:gdLst>
                <a:ahLst/>
                <a:cxnLst>
                  <a:cxn ang="3cd4">
                    <a:pos x="hc" y="t"/>
                  </a:cxn>
                  <a:cxn ang="0">
                    <a:pos x="r" y="vc"/>
                  </a:cxn>
                  <a:cxn ang="cd4">
                    <a:pos x="hc" y="b"/>
                  </a:cxn>
                  <a:cxn ang="cd2">
                    <a:pos x="l" y="vc"/>
                  </a:cxn>
                </a:cxnLst>
                <a:rect l="l" t="t" r="r" b="b"/>
                <a:pathLst>
                  <a:path w="21600" h="21600">
                    <a:moveTo>
                      <a:pt x="f0" y="f0"/>
                    </a:moveTo>
                    <a:lnTo>
                      <a:pt x="f1" y="f0"/>
                    </a:lnTo>
                    <a:lnTo>
                      <a:pt x="f1" y="f1"/>
                    </a:lnTo>
                    <a:lnTo>
                      <a:pt x="f0" y="f1"/>
                    </a:lnTo>
                    <a:lnTo>
                      <a:pt x="f0" y="f0"/>
                    </a:lnTo>
                    <a:close/>
                  </a:path>
                </a:pathLst>
              </a:custGeom>
              <a:solidFill>
                <a:srgbClr val="FFFFFF"/>
              </a:solidFill>
              <a:ln>
                <a:noFill/>
                <a:prstDash val="solid"/>
              </a:ln>
            </xdr:spPr>
            <xdr:txBody>
              <a:bodyPr vert="horz" wrap="square" lIns="90000" tIns="45000" rIns="90000" bIns="45000" compatLnSpc="0">
                <a:noAutofit/>
              </a:bodyPr>
              <a:lstStyle/>
              <a:p>
                <a:pPr lvl="0" rtl="0" hangingPunct="0">
                  <a:buNone/>
                  <a:tabLst/>
                </a:pPr>
                <a:endParaRPr lang="lt-LT" sz="1200" kern="1200">
                  <a:latin typeface="Times New Roman" pitchFamily="18"/>
                </a:endParaRPr>
              </a:p>
            </xdr:txBody>
          </xdr:sp>
        </xdr:grpSp>
        <xdr:grpSp>
          <xdr:nvGrpSpPr>
            <xdr:cNvPr id="20" name="Group 23">
              <a:extLst>
                <a:ext uri="{FF2B5EF4-FFF2-40B4-BE49-F238E27FC236}">
                  <a16:creationId xmlns:a16="http://schemas.microsoft.com/office/drawing/2014/main" id="{00000000-0008-0000-1B00-000014000000}"/>
                </a:ext>
              </a:extLst>
            </xdr:cNvPr>
            <xdr:cNvGrpSpPr/>
          </xdr:nvGrpSpPr>
          <xdr:grpSpPr>
            <a:xfrm>
              <a:off x="3453855" y="3548730"/>
              <a:ext cx="389520" cy="133200"/>
              <a:chOff x="3453855" y="3548730"/>
              <a:chExt cx="389520" cy="133200"/>
            </a:xfrm>
          </xdr:grpSpPr>
          <xdr:sp macro="" textlink="">
            <xdr:nvSpPr>
              <xdr:cNvPr id="21" name="Rectangle 24">
                <a:extLst>
                  <a:ext uri="{FF2B5EF4-FFF2-40B4-BE49-F238E27FC236}">
                    <a16:creationId xmlns:a16="http://schemas.microsoft.com/office/drawing/2014/main" id="{00000000-0008-0000-1B00-000015000000}"/>
                  </a:ext>
                </a:extLst>
              </xdr:cNvPr>
              <xdr:cNvSpPr/>
            </xdr:nvSpPr>
            <xdr:spPr>
              <a:xfrm>
                <a:off x="3453855" y="3548730"/>
                <a:ext cx="176040" cy="133200"/>
              </a:xfrm>
              <a:custGeom>
                <a:avLst/>
                <a:gdLst>
                  <a:gd name="f0" fmla="val 0"/>
                  <a:gd name="f1" fmla="val 21600"/>
                </a:gdLst>
                <a:ahLst/>
                <a:cxnLst>
                  <a:cxn ang="3cd4">
                    <a:pos x="hc" y="t"/>
                  </a:cxn>
                  <a:cxn ang="0">
                    <a:pos x="r" y="vc"/>
                  </a:cxn>
                  <a:cxn ang="cd4">
                    <a:pos x="hc" y="b"/>
                  </a:cxn>
                  <a:cxn ang="cd2">
                    <a:pos x="l" y="vc"/>
                  </a:cxn>
                </a:cxnLst>
                <a:rect l="l" t="t" r="r" b="b"/>
                <a:pathLst>
                  <a:path w="21600" h="21600">
                    <a:moveTo>
                      <a:pt x="f0" y="f0"/>
                    </a:moveTo>
                    <a:lnTo>
                      <a:pt x="f1" y="f0"/>
                    </a:lnTo>
                    <a:lnTo>
                      <a:pt x="f1" y="f1"/>
                    </a:lnTo>
                    <a:lnTo>
                      <a:pt x="f0" y="f1"/>
                    </a:lnTo>
                    <a:lnTo>
                      <a:pt x="f0" y="f0"/>
                    </a:lnTo>
                    <a:close/>
                  </a:path>
                </a:pathLst>
              </a:custGeom>
              <a:solidFill>
                <a:srgbClr val="FFFFFF"/>
              </a:solidFill>
              <a:ln>
                <a:noFill/>
                <a:prstDash val="solid"/>
              </a:ln>
            </xdr:spPr>
            <xdr:txBody>
              <a:bodyPr vert="horz" wrap="square" lIns="90000" tIns="45000" rIns="90000" bIns="45000" compatLnSpc="0">
                <a:noAutofit/>
              </a:bodyPr>
              <a:lstStyle/>
              <a:p>
                <a:pPr lvl="0" rtl="0" hangingPunct="0">
                  <a:buNone/>
                  <a:tabLst/>
                </a:pPr>
                <a:endParaRPr lang="lt-LT" sz="1200" kern="1200">
                  <a:latin typeface="Times New Roman" pitchFamily="18"/>
                </a:endParaRPr>
              </a:p>
            </xdr:txBody>
          </xdr:sp>
          <xdr:sp macro="" textlink="">
            <xdr:nvSpPr>
              <xdr:cNvPr id="22" name="Rectangle 25">
                <a:extLst>
                  <a:ext uri="{FF2B5EF4-FFF2-40B4-BE49-F238E27FC236}">
                    <a16:creationId xmlns:a16="http://schemas.microsoft.com/office/drawing/2014/main" id="{00000000-0008-0000-1B00-000016000000}"/>
                  </a:ext>
                </a:extLst>
              </xdr:cNvPr>
              <xdr:cNvSpPr/>
            </xdr:nvSpPr>
            <xdr:spPr>
              <a:xfrm>
                <a:off x="3630255" y="3548730"/>
                <a:ext cx="213120" cy="133200"/>
              </a:xfrm>
              <a:custGeom>
                <a:avLst/>
                <a:gdLst>
                  <a:gd name="f0" fmla="val 0"/>
                  <a:gd name="f1" fmla="val 21600"/>
                </a:gdLst>
                <a:ahLst/>
                <a:cxnLst>
                  <a:cxn ang="3cd4">
                    <a:pos x="hc" y="t"/>
                  </a:cxn>
                  <a:cxn ang="0">
                    <a:pos x="r" y="vc"/>
                  </a:cxn>
                  <a:cxn ang="cd4">
                    <a:pos x="hc" y="b"/>
                  </a:cxn>
                  <a:cxn ang="cd2">
                    <a:pos x="l" y="vc"/>
                  </a:cxn>
                </a:cxnLst>
                <a:rect l="l" t="t" r="r" b="b"/>
                <a:pathLst>
                  <a:path w="21600" h="21600">
                    <a:moveTo>
                      <a:pt x="f0" y="f0"/>
                    </a:moveTo>
                    <a:lnTo>
                      <a:pt x="f1" y="f0"/>
                    </a:lnTo>
                    <a:lnTo>
                      <a:pt x="f1" y="f1"/>
                    </a:lnTo>
                    <a:lnTo>
                      <a:pt x="f0" y="f1"/>
                    </a:lnTo>
                    <a:lnTo>
                      <a:pt x="f0" y="f0"/>
                    </a:lnTo>
                    <a:close/>
                  </a:path>
                </a:pathLst>
              </a:custGeom>
              <a:solidFill>
                <a:srgbClr val="FFFFFF"/>
              </a:solidFill>
              <a:ln>
                <a:noFill/>
                <a:prstDash val="solid"/>
              </a:ln>
            </xdr:spPr>
            <xdr:txBody>
              <a:bodyPr vert="horz" wrap="square" lIns="90000" tIns="45000" rIns="90000" bIns="45000" compatLnSpc="0">
                <a:noAutofit/>
              </a:bodyPr>
              <a:lstStyle/>
              <a:p>
                <a:pPr lvl="0" rtl="0" hangingPunct="0">
                  <a:buNone/>
                  <a:tabLst/>
                </a:pPr>
                <a:endParaRPr lang="lt-LT" sz="1200" kern="1200">
                  <a:latin typeface="Times New Roman" pitchFamily="18"/>
                </a:endParaRPr>
              </a:p>
            </xdr:txBody>
          </xdr:sp>
        </xdr:grpSp>
      </xdr:grpSp>
    </xdr:grpSp>
    <xdr:clientData/>
  </xdr:oneCellAnchor>
  <xdr:oneCellAnchor>
    <xdr:from>
      <xdr:col>1</xdr:col>
      <xdr:colOff>503160</xdr:colOff>
      <xdr:row>18</xdr:row>
      <xdr:rowOff>3825</xdr:rowOff>
    </xdr:from>
    <xdr:ext cx="1540080" cy="133200"/>
    <xdr:grpSp>
      <xdr:nvGrpSpPr>
        <xdr:cNvPr id="26" name="Group 31">
          <a:extLst>
            <a:ext uri="{FF2B5EF4-FFF2-40B4-BE49-F238E27FC236}">
              <a16:creationId xmlns:a16="http://schemas.microsoft.com/office/drawing/2014/main" id="{00000000-0008-0000-1B00-00001A000000}"/>
            </a:ext>
          </a:extLst>
        </xdr:cNvPr>
        <xdr:cNvGrpSpPr/>
      </xdr:nvGrpSpPr>
      <xdr:grpSpPr>
        <a:xfrm>
          <a:off x="1289802" y="3747482"/>
          <a:ext cx="1540080" cy="133200"/>
          <a:chOff x="1217535" y="3556650"/>
          <a:chExt cx="1540080" cy="133200"/>
        </a:xfrm>
      </xdr:grpSpPr>
      <xdr:grpSp>
        <xdr:nvGrpSpPr>
          <xdr:cNvPr id="27" name="Group 32">
            <a:extLst>
              <a:ext uri="{FF2B5EF4-FFF2-40B4-BE49-F238E27FC236}">
                <a16:creationId xmlns:a16="http://schemas.microsoft.com/office/drawing/2014/main" id="{00000000-0008-0000-1B00-00001B000000}"/>
              </a:ext>
            </a:extLst>
          </xdr:cNvPr>
          <xdr:cNvGrpSpPr/>
        </xdr:nvGrpSpPr>
        <xdr:grpSpPr>
          <a:xfrm>
            <a:off x="1987934" y="3556650"/>
            <a:ext cx="769681" cy="133200"/>
            <a:chOff x="1987934" y="3556650"/>
            <a:chExt cx="769681" cy="133200"/>
          </a:xfrm>
        </xdr:grpSpPr>
        <xdr:grpSp>
          <xdr:nvGrpSpPr>
            <xdr:cNvPr id="28" name="Group 33">
              <a:extLst>
                <a:ext uri="{FF2B5EF4-FFF2-40B4-BE49-F238E27FC236}">
                  <a16:creationId xmlns:a16="http://schemas.microsoft.com/office/drawing/2014/main" id="{00000000-0008-0000-1B00-00001C000000}"/>
                </a:ext>
              </a:extLst>
            </xdr:cNvPr>
            <xdr:cNvGrpSpPr/>
          </xdr:nvGrpSpPr>
          <xdr:grpSpPr>
            <a:xfrm>
              <a:off x="1987934" y="3556650"/>
              <a:ext cx="389160" cy="133200"/>
              <a:chOff x="1987934" y="3556650"/>
              <a:chExt cx="389160" cy="133200"/>
            </a:xfrm>
          </xdr:grpSpPr>
          <xdr:sp macro="" textlink="">
            <xdr:nvSpPr>
              <xdr:cNvPr id="29" name="Rectangle 34">
                <a:extLst>
                  <a:ext uri="{FF2B5EF4-FFF2-40B4-BE49-F238E27FC236}">
                    <a16:creationId xmlns:a16="http://schemas.microsoft.com/office/drawing/2014/main" id="{00000000-0008-0000-1B00-00001D000000}"/>
                  </a:ext>
                </a:extLst>
              </xdr:cNvPr>
              <xdr:cNvSpPr/>
            </xdr:nvSpPr>
            <xdr:spPr>
              <a:xfrm>
                <a:off x="1987934" y="3556650"/>
                <a:ext cx="176040" cy="133200"/>
              </a:xfrm>
              <a:custGeom>
                <a:avLst/>
                <a:gdLst>
                  <a:gd name="f0" fmla="val 0"/>
                  <a:gd name="f1" fmla="val 21600"/>
                </a:gdLst>
                <a:ahLst/>
                <a:cxnLst>
                  <a:cxn ang="3cd4">
                    <a:pos x="hc" y="t"/>
                  </a:cxn>
                  <a:cxn ang="0">
                    <a:pos x="r" y="vc"/>
                  </a:cxn>
                  <a:cxn ang="cd4">
                    <a:pos x="hc" y="b"/>
                  </a:cxn>
                  <a:cxn ang="cd2">
                    <a:pos x="l" y="vc"/>
                  </a:cxn>
                </a:cxnLst>
                <a:rect l="l" t="t" r="r" b="b"/>
                <a:pathLst>
                  <a:path w="21600" h="21600">
                    <a:moveTo>
                      <a:pt x="f0" y="f0"/>
                    </a:moveTo>
                    <a:lnTo>
                      <a:pt x="f1" y="f0"/>
                    </a:lnTo>
                    <a:lnTo>
                      <a:pt x="f1" y="f1"/>
                    </a:lnTo>
                    <a:lnTo>
                      <a:pt x="f0" y="f1"/>
                    </a:lnTo>
                    <a:lnTo>
                      <a:pt x="f0" y="f0"/>
                    </a:lnTo>
                    <a:close/>
                  </a:path>
                </a:pathLst>
              </a:custGeom>
              <a:solidFill>
                <a:srgbClr val="FFFFFF"/>
              </a:solidFill>
              <a:ln>
                <a:noFill/>
                <a:prstDash val="solid"/>
              </a:ln>
            </xdr:spPr>
            <xdr:txBody>
              <a:bodyPr vert="horz" wrap="square" lIns="90000" tIns="45000" rIns="90000" bIns="45000" compatLnSpc="0">
                <a:noAutofit/>
              </a:bodyPr>
              <a:lstStyle/>
              <a:p>
                <a:pPr lvl="0" rtl="0" hangingPunct="0">
                  <a:buNone/>
                  <a:tabLst/>
                </a:pPr>
                <a:endParaRPr lang="lt-LT" sz="1200" kern="1200">
                  <a:latin typeface="Times New Roman" pitchFamily="18"/>
                </a:endParaRPr>
              </a:p>
            </xdr:txBody>
          </xdr:sp>
          <xdr:sp macro="" textlink="">
            <xdr:nvSpPr>
              <xdr:cNvPr id="30" name="Rectangle 35">
                <a:extLst>
                  <a:ext uri="{FF2B5EF4-FFF2-40B4-BE49-F238E27FC236}">
                    <a16:creationId xmlns:a16="http://schemas.microsoft.com/office/drawing/2014/main" id="{00000000-0008-0000-1B00-00001E000000}"/>
                  </a:ext>
                </a:extLst>
              </xdr:cNvPr>
              <xdr:cNvSpPr/>
            </xdr:nvSpPr>
            <xdr:spPr>
              <a:xfrm>
                <a:off x="2163974" y="3556650"/>
                <a:ext cx="213120" cy="133200"/>
              </a:xfrm>
              <a:custGeom>
                <a:avLst/>
                <a:gdLst>
                  <a:gd name="f0" fmla="val 0"/>
                  <a:gd name="f1" fmla="val 21600"/>
                </a:gdLst>
                <a:ahLst/>
                <a:cxnLst>
                  <a:cxn ang="3cd4">
                    <a:pos x="hc" y="t"/>
                  </a:cxn>
                  <a:cxn ang="0">
                    <a:pos x="r" y="vc"/>
                  </a:cxn>
                  <a:cxn ang="cd4">
                    <a:pos x="hc" y="b"/>
                  </a:cxn>
                  <a:cxn ang="cd2">
                    <a:pos x="l" y="vc"/>
                  </a:cxn>
                </a:cxnLst>
                <a:rect l="l" t="t" r="r" b="b"/>
                <a:pathLst>
                  <a:path w="21600" h="21600">
                    <a:moveTo>
                      <a:pt x="f0" y="f0"/>
                    </a:moveTo>
                    <a:lnTo>
                      <a:pt x="f1" y="f0"/>
                    </a:lnTo>
                    <a:lnTo>
                      <a:pt x="f1" y="f1"/>
                    </a:lnTo>
                    <a:lnTo>
                      <a:pt x="f0" y="f1"/>
                    </a:lnTo>
                    <a:lnTo>
                      <a:pt x="f0" y="f0"/>
                    </a:lnTo>
                    <a:close/>
                  </a:path>
                </a:pathLst>
              </a:custGeom>
              <a:solidFill>
                <a:srgbClr val="FFFFFF"/>
              </a:solidFill>
              <a:ln>
                <a:noFill/>
                <a:prstDash val="solid"/>
              </a:ln>
            </xdr:spPr>
            <xdr:txBody>
              <a:bodyPr vert="horz" wrap="square" lIns="90000" tIns="45000" rIns="90000" bIns="45000" compatLnSpc="0">
                <a:noAutofit/>
              </a:bodyPr>
              <a:lstStyle/>
              <a:p>
                <a:pPr lvl="0" rtl="0" hangingPunct="0">
                  <a:buNone/>
                  <a:tabLst/>
                </a:pPr>
                <a:endParaRPr lang="lt-LT" sz="1200" kern="1200">
                  <a:latin typeface="Times New Roman" pitchFamily="18"/>
                </a:endParaRPr>
              </a:p>
            </xdr:txBody>
          </xdr:sp>
        </xdr:grpSp>
        <xdr:grpSp>
          <xdr:nvGrpSpPr>
            <xdr:cNvPr id="31" name="Group 36">
              <a:extLst>
                <a:ext uri="{FF2B5EF4-FFF2-40B4-BE49-F238E27FC236}">
                  <a16:creationId xmlns:a16="http://schemas.microsoft.com/office/drawing/2014/main" id="{00000000-0008-0000-1B00-00001F000000}"/>
                </a:ext>
              </a:extLst>
            </xdr:cNvPr>
            <xdr:cNvGrpSpPr/>
          </xdr:nvGrpSpPr>
          <xdr:grpSpPr>
            <a:xfrm>
              <a:off x="2368094" y="3556650"/>
              <a:ext cx="389521" cy="133200"/>
              <a:chOff x="2368094" y="3556650"/>
              <a:chExt cx="389521" cy="133200"/>
            </a:xfrm>
          </xdr:grpSpPr>
          <xdr:sp macro="" textlink="">
            <xdr:nvSpPr>
              <xdr:cNvPr id="32" name="Rectangle 37">
                <a:extLst>
                  <a:ext uri="{FF2B5EF4-FFF2-40B4-BE49-F238E27FC236}">
                    <a16:creationId xmlns:a16="http://schemas.microsoft.com/office/drawing/2014/main" id="{00000000-0008-0000-1B00-000020000000}"/>
                  </a:ext>
                </a:extLst>
              </xdr:cNvPr>
              <xdr:cNvSpPr/>
            </xdr:nvSpPr>
            <xdr:spPr>
              <a:xfrm>
                <a:off x="2368094" y="3556650"/>
                <a:ext cx="176040" cy="133200"/>
              </a:xfrm>
              <a:custGeom>
                <a:avLst/>
                <a:gdLst>
                  <a:gd name="f0" fmla="val 0"/>
                  <a:gd name="f1" fmla="val 21600"/>
                </a:gdLst>
                <a:ahLst/>
                <a:cxnLst>
                  <a:cxn ang="3cd4">
                    <a:pos x="hc" y="t"/>
                  </a:cxn>
                  <a:cxn ang="0">
                    <a:pos x="r" y="vc"/>
                  </a:cxn>
                  <a:cxn ang="cd4">
                    <a:pos x="hc" y="b"/>
                  </a:cxn>
                  <a:cxn ang="cd2">
                    <a:pos x="l" y="vc"/>
                  </a:cxn>
                </a:cxnLst>
                <a:rect l="l" t="t" r="r" b="b"/>
                <a:pathLst>
                  <a:path w="21600" h="21600">
                    <a:moveTo>
                      <a:pt x="f0" y="f0"/>
                    </a:moveTo>
                    <a:lnTo>
                      <a:pt x="f1" y="f0"/>
                    </a:lnTo>
                    <a:lnTo>
                      <a:pt x="f1" y="f1"/>
                    </a:lnTo>
                    <a:lnTo>
                      <a:pt x="f0" y="f1"/>
                    </a:lnTo>
                    <a:lnTo>
                      <a:pt x="f0" y="f0"/>
                    </a:lnTo>
                    <a:close/>
                  </a:path>
                </a:pathLst>
              </a:custGeom>
              <a:solidFill>
                <a:srgbClr val="FFFFFF"/>
              </a:solidFill>
              <a:ln>
                <a:noFill/>
                <a:prstDash val="solid"/>
              </a:ln>
            </xdr:spPr>
            <xdr:txBody>
              <a:bodyPr vert="horz" wrap="square" lIns="90000" tIns="45000" rIns="90000" bIns="45000" compatLnSpc="0">
                <a:noAutofit/>
              </a:bodyPr>
              <a:lstStyle/>
              <a:p>
                <a:pPr lvl="0" rtl="0" hangingPunct="0">
                  <a:buNone/>
                  <a:tabLst/>
                </a:pPr>
                <a:endParaRPr lang="lt-LT" sz="1200" kern="1200">
                  <a:latin typeface="Times New Roman" pitchFamily="18"/>
                </a:endParaRPr>
              </a:p>
            </xdr:txBody>
          </xdr:sp>
          <xdr:sp macro="" textlink="">
            <xdr:nvSpPr>
              <xdr:cNvPr id="33" name="Rectangle 38">
                <a:extLst>
                  <a:ext uri="{FF2B5EF4-FFF2-40B4-BE49-F238E27FC236}">
                    <a16:creationId xmlns:a16="http://schemas.microsoft.com/office/drawing/2014/main" id="{00000000-0008-0000-1B00-000021000000}"/>
                  </a:ext>
                </a:extLst>
              </xdr:cNvPr>
              <xdr:cNvSpPr/>
            </xdr:nvSpPr>
            <xdr:spPr>
              <a:xfrm>
                <a:off x="2544495" y="3556650"/>
                <a:ext cx="213120" cy="133200"/>
              </a:xfrm>
              <a:custGeom>
                <a:avLst/>
                <a:gdLst>
                  <a:gd name="f0" fmla="val 0"/>
                  <a:gd name="f1" fmla="val 21600"/>
                </a:gdLst>
                <a:ahLst/>
                <a:cxnLst>
                  <a:cxn ang="3cd4">
                    <a:pos x="hc" y="t"/>
                  </a:cxn>
                  <a:cxn ang="0">
                    <a:pos x="r" y="vc"/>
                  </a:cxn>
                  <a:cxn ang="cd4">
                    <a:pos x="hc" y="b"/>
                  </a:cxn>
                  <a:cxn ang="cd2">
                    <a:pos x="l" y="vc"/>
                  </a:cxn>
                </a:cxnLst>
                <a:rect l="l" t="t" r="r" b="b"/>
                <a:pathLst>
                  <a:path w="21600" h="21600">
                    <a:moveTo>
                      <a:pt x="f0" y="f0"/>
                    </a:moveTo>
                    <a:lnTo>
                      <a:pt x="f1" y="f0"/>
                    </a:lnTo>
                    <a:lnTo>
                      <a:pt x="f1" y="f1"/>
                    </a:lnTo>
                    <a:lnTo>
                      <a:pt x="f0" y="f1"/>
                    </a:lnTo>
                    <a:lnTo>
                      <a:pt x="f0" y="f0"/>
                    </a:lnTo>
                    <a:close/>
                  </a:path>
                </a:pathLst>
              </a:custGeom>
              <a:solidFill>
                <a:srgbClr val="FFFFFF"/>
              </a:solidFill>
              <a:ln>
                <a:noFill/>
                <a:prstDash val="solid"/>
              </a:ln>
            </xdr:spPr>
            <xdr:txBody>
              <a:bodyPr vert="horz" wrap="square" lIns="90000" tIns="45000" rIns="90000" bIns="45000" compatLnSpc="0">
                <a:noAutofit/>
              </a:bodyPr>
              <a:lstStyle/>
              <a:p>
                <a:pPr lvl="0" rtl="0" hangingPunct="0">
                  <a:buNone/>
                  <a:tabLst/>
                </a:pPr>
                <a:endParaRPr lang="lt-LT" sz="1200" kern="1200">
                  <a:latin typeface="Times New Roman" pitchFamily="18"/>
                </a:endParaRPr>
              </a:p>
            </xdr:txBody>
          </xdr:sp>
        </xdr:grpSp>
      </xdr:grpSp>
      <xdr:grpSp>
        <xdr:nvGrpSpPr>
          <xdr:cNvPr id="34" name="Group 39">
            <a:extLst>
              <a:ext uri="{FF2B5EF4-FFF2-40B4-BE49-F238E27FC236}">
                <a16:creationId xmlns:a16="http://schemas.microsoft.com/office/drawing/2014/main" id="{00000000-0008-0000-1B00-000022000000}"/>
              </a:ext>
            </a:extLst>
          </xdr:cNvPr>
          <xdr:cNvGrpSpPr/>
        </xdr:nvGrpSpPr>
        <xdr:grpSpPr>
          <a:xfrm>
            <a:off x="1217535" y="3556650"/>
            <a:ext cx="770040" cy="133200"/>
            <a:chOff x="1217535" y="3556650"/>
            <a:chExt cx="770040" cy="133200"/>
          </a:xfrm>
        </xdr:grpSpPr>
        <xdr:grpSp>
          <xdr:nvGrpSpPr>
            <xdr:cNvPr id="35" name="Group 40">
              <a:extLst>
                <a:ext uri="{FF2B5EF4-FFF2-40B4-BE49-F238E27FC236}">
                  <a16:creationId xmlns:a16="http://schemas.microsoft.com/office/drawing/2014/main" id="{00000000-0008-0000-1B00-000023000000}"/>
                </a:ext>
              </a:extLst>
            </xdr:cNvPr>
            <xdr:cNvGrpSpPr/>
          </xdr:nvGrpSpPr>
          <xdr:grpSpPr>
            <a:xfrm>
              <a:off x="1217535" y="3556650"/>
              <a:ext cx="389520" cy="133200"/>
              <a:chOff x="1217535" y="3556650"/>
              <a:chExt cx="389520" cy="133200"/>
            </a:xfrm>
          </xdr:grpSpPr>
          <xdr:sp macro="" textlink="">
            <xdr:nvSpPr>
              <xdr:cNvPr id="36" name="Rectangle 41">
                <a:extLst>
                  <a:ext uri="{FF2B5EF4-FFF2-40B4-BE49-F238E27FC236}">
                    <a16:creationId xmlns:a16="http://schemas.microsoft.com/office/drawing/2014/main" id="{00000000-0008-0000-1B00-000024000000}"/>
                  </a:ext>
                </a:extLst>
              </xdr:cNvPr>
              <xdr:cNvSpPr/>
            </xdr:nvSpPr>
            <xdr:spPr>
              <a:xfrm>
                <a:off x="1217535" y="3556650"/>
                <a:ext cx="176040" cy="133200"/>
              </a:xfrm>
              <a:custGeom>
                <a:avLst/>
                <a:gdLst>
                  <a:gd name="f0" fmla="val 0"/>
                  <a:gd name="f1" fmla="val 21600"/>
                </a:gdLst>
                <a:ahLst/>
                <a:cxnLst>
                  <a:cxn ang="3cd4">
                    <a:pos x="hc" y="t"/>
                  </a:cxn>
                  <a:cxn ang="0">
                    <a:pos x="r" y="vc"/>
                  </a:cxn>
                  <a:cxn ang="cd4">
                    <a:pos x="hc" y="b"/>
                  </a:cxn>
                  <a:cxn ang="cd2">
                    <a:pos x="l" y="vc"/>
                  </a:cxn>
                </a:cxnLst>
                <a:rect l="l" t="t" r="r" b="b"/>
                <a:pathLst>
                  <a:path w="21600" h="21600">
                    <a:moveTo>
                      <a:pt x="f0" y="f0"/>
                    </a:moveTo>
                    <a:lnTo>
                      <a:pt x="f1" y="f0"/>
                    </a:lnTo>
                    <a:lnTo>
                      <a:pt x="f1" y="f1"/>
                    </a:lnTo>
                    <a:lnTo>
                      <a:pt x="f0" y="f1"/>
                    </a:lnTo>
                    <a:lnTo>
                      <a:pt x="f0" y="f0"/>
                    </a:lnTo>
                    <a:close/>
                  </a:path>
                </a:pathLst>
              </a:custGeom>
              <a:solidFill>
                <a:srgbClr val="FFFFFF"/>
              </a:solidFill>
              <a:ln>
                <a:noFill/>
                <a:prstDash val="solid"/>
              </a:ln>
            </xdr:spPr>
            <xdr:txBody>
              <a:bodyPr vert="horz" wrap="square" lIns="90000" tIns="45000" rIns="90000" bIns="45000" compatLnSpc="0">
                <a:noAutofit/>
              </a:bodyPr>
              <a:lstStyle/>
              <a:p>
                <a:pPr lvl="0" rtl="0" hangingPunct="0">
                  <a:buNone/>
                  <a:tabLst/>
                </a:pPr>
                <a:endParaRPr lang="lt-LT" sz="1200" kern="1200">
                  <a:latin typeface="Times New Roman" pitchFamily="18"/>
                </a:endParaRPr>
              </a:p>
            </xdr:txBody>
          </xdr:sp>
          <xdr:sp macro="" textlink="">
            <xdr:nvSpPr>
              <xdr:cNvPr id="37" name="Rectangle 42">
                <a:extLst>
                  <a:ext uri="{FF2B5EF4-FFF2-40B4-BE49-F238E27FC236}">
                    <a16:creationId xmlns:a16="http://schemas.microsoft.com/office/drawing/2014/main" id="{00000000-0008-0000-1B00-000025000000}"/>
                  </a:ext>
                </a:extLst>
              </xdr:cNvPr>
              <xdr:cNvSpPr/>
            </xdr:nvSpPr>
            <xdr:spPr>
              <a:xfrm>
                <a:off x="1393935" y="3556650"/>
                <a:ext cx="213120" cy="133200"/>
              </a:xfrm>
              <a:custGeom>
                <a:avLst/>
                <a:gdLst>
                  <a:gd name="f0" fmla="val 0"/>
                  <a:gd name="f1" fmla="val 21600"/>
                </a:gdLst>
                <a:ahLst/>
                <a:cxnLst>
                  <a:cxn ang="3cd4">
                    <a:pos x="hc" y="t"/>
                  </a:cxn>
                  <a:cxn ang="0">
                    <a:pos x="r" y="vc"/>
                  </a:cxn>
                  <a:cxn ang="cd4">
                    <a:pos x="hc" y="b"/>
                  </a:cxn>
                  <a:cxn ang="cd2">
                    <a:pos x="l" y="vc"/>
                  </a:cxn>
                </a:cxnLst>
                <a:rect l="l" t="t" r="r" b="b"/>
                <a:pathLst>
                  <a:path w="21600" h="21600">
                    <a:moveTo>
                      <a:pt x="f0" y="f0"/>
                    </a:moveTo>
                    <a:lnTo>
                      <a:pt x="f1" y="f0"/>
                    </a:lnTo>
                    <a:lnTo>
                      <a:pt x="f1" y="f1"/>
                    </a:lnTo>
                    <a:lnTo>
                      <a:pt x="f0" y="f1"/>
                    </a:lnTo>
                    <a:lnTo>
                      <a:pt x="f0" y="f0"/>
                    </a:lnTo>
                    <a:close/>
                  </a:path>
                </a:pathLst>
              </a:custGeom>
              <a:solidFill>
                <a:srgbClr val="FFFFFF"/>
              </a:solidFill>
              <a:ln>
                <a:noFill/>
                <a:prstDash val="solid"/>
              </a:ln>
            </xdr:spPr>
            <xdr:txBody>
              <a:bodyPr vert="horz" wrap="square" lIns="90000" tIns="45000" rIns="90000" bIns="45000" compatLnSpc="0">
                <a:noAutofit/>
              </a:bodyPr>
              <a:lstStyle/>
              <a:p>
                <a:pPr lvl="0" rtl="0" hangingPunct="0">
                  <a:buNone/>
                  <a:tabLst/>
                </a:pPr>
                <a:endParaRPr lang="lt-LT" sz="1200" kern="1200">
                  <a:latin typeface="Times New Roman" pitchFamily="18"/>
                </a:endParaRPr>
              </a:p>
            </xdr:txBody>
          </xdr:sp>
        </xdr:grpSp>
        <xdr:grpSp>
          <xdr:nvGrpSpPr>
            <xdr:cNvPr id="38" name="Group 43">
              <a:extLst>
                <a:ext uri="{FF2B5EF4-FFF2-40B4-BE49-F238E27FC236}">
                  <a16:creationId xmlns:a16="http://schemas.microsoft.com/office/drawing/2014/main" id="{00000000-0008-0000-1B00-000026000000}"/>
                </a:ext>
              </a:extLst>
            </xdr:cNvPr>
            <xdr:cNvGrpSpPr/>
          </xdr:nvGrpSpPr>
          <xdr:grpSpPr>
            <a:xfrm>
              <a:off x="1598055" y="3556650"/>
              <a:ext cx="389520" cy="133200"/>
              <a:chOff x="1598055" y="3556650"/>
              <a:chExt cx="389520" cy="133200"/>
            </a:xfrm>
          </xdr:grpSpPr>
          <xdr:sp macro="" textlink="">
            <xdr:nvSpPr>
              <xdr:cNvPr id="39" name="Rectangle 44">
                <a:extLst>
                  <a:ext uri="{FF2B5EF4-FFF2-40B4-BE49-F238E27FC236}">
                    <a16:creationId xmlns:a16="http://schemas.microsoft.com/office/drawing/2014/main" id="{00000000-0008-0000-1B00-000027000000}"/>
                  </a:ext>
                </a:extLst>
              </xdr:cNvPr>
              <xdr:cNvSpPr/>
            </xdr:nvSpPr>
            <xdr:spPr>
              <a:xfrm>
                <a:off x="1598055" y="3556650"/>
                <a:ext cx="176040" cy="133200"/>
              </a:xfrm>
              <a:custGeom>
                <a:avLst/>
                <a:gdLst>
                  <a:gd name="f0" fmla="val 0"/>
                  <a:gd name="f1" fmla="val 21600"/>
                </a:gdLst>
                <a:ahLst/>
                <a:cxnLst>
                  <a:cxn ang="3cd4">
                    <a:pos x="hc" y="t"/>
                  </a:cxn>
                  <a:cxn ang="0">
                    <a:pos x="r" y="vc"/>
                  </a:cxn>
                  <a:cxn ang="cd4">
                    <a:pos x="hc" y="b"/>
                  </a:cxn>
                  <a:cxn ang="cd2">
                    <a:pos x="l" y="vc"/>
                  </a:cxn>
                </a:cxnLst>
                <a:rect l="l" t="t" r="r" b="b"/>
                <a:pathLst>
                  <a:path w="21600" h="21600">
                    <a:moveTo>
                      <a:pt x="f0" y="f0"/>
                    </a:moveTo>
                    <a:lnTo>
                      <a:pt x="f1" y="f0"/>
                    </a:lnTo>
                    <a:lnTo>
                      <a:pt x="f1" y="f1"/>
                    </a:lnTo>
                    <a:lnTo>
                      <a:pt x="f0" y="f1"/>
                    </a:lnTo>
                    <a:lnTo>
                      <a:pt x="f0" y="f0"/>
                    </a:lnTo>
                    <a:close/>
                  </a:path>
                </a:pathLst>
              </a:custGeom>
              <a:solidFill>
                <a:srgbClr val="FFFFFF"/>
              </a:solidFill>
              <a:ln>
                <a:noFill/>
                <a:prstDash val="solid"/>
              </a:ln>
            </xdr:spPr>
            <xdr:txBody>
              <a:bodyPr vert="horz" wrap="square" lIns="90000" tIns="45000" rIns="90000" bIns="45000" compatLnSpc="0">
                <a:noAutofit/>
              </a:bodyPr>
              <a:lstStyle/>
              <a:p>
                <a:pPr lvl="0" rtl="0" hangingPunct="0">
                  <a:buNone/>
                  <a:tabLst/>
                </a:pPr>
                <a:endParaRPr lang="lt-LT" sz="1200" kern="1200">
                  <a:latin typeface="Times New Roman" pitchFamily="18"/>
                </a:endParaRPr>
              </a:p>
            </xdr:txBody>
          </xdr:sp>
          <xdr:sp macro="" textlink="">
            <xdr:nvSpPr>
              <xdr:cNvPr id="40" name="Rectangle 45">
                <a:extLst>
                  <a:ext uri="{FF2B5EF4-FFF2-40B4-BE49-F238E27FC236}">
                    <a16:creationId xmlns:a16="http://schemas.microsoft.com/office/drawing/2014/main" id="{00000000-0008-0000-1B00-000028000000}"/>
                  </a:ext>
                </a:extLst>
              </xdr:cNvPr>
              <xdr:cNvSpPr/>
            </xdr:nvSpPr>
            <xdr:spPr>
              <a:xfrm>
                <a:off x="1774455" y="3556650"/>
                <a:ext cx="213120" cy="133200"/>
              </a:xfrm>
              <a:custGeom>
                <a:avLst/>
                <a:gdLst>
                  <a:gd name="f0" fmla="val 0"/>
                  <a:gd name="f1" fmla="val 21600"/>
                </a:gdLst>
                <a:ahLst/>
                <a:cxnLst>
                  <a:cxn ang="3cd4">
                    <a:pos x="hc" y="t"/>
                  </a:cxn>
                  <a:cxn ang="0">
                    <a:pos x="r" y="vc"/>
                  </a:cxn>
                  <a:cxn ang="cd4">
                    <a:pos x="hc" y="b"/>
                  </a:cxn>
                  <a:cxn ang="cd2">
                    <a:pos x="l" y="vc"/>
                  </a:cxn>
                </a:cxnLst>
                <a:rect l="l" t="t" r="r" b="b"/>
                <a:pathLst>
                  <a:path w="21600" h="21600">
                    <a:moveTo>
                      <a:pt x="f0" y="f0"/>
                    </a:moveTo>
                    <a:lnTo>
                      <a:pt x="f1" y="f0"/>
                    </a:lnTo>
                    <a:lnTo>
                      <a:pt x="f1" y="f1"/>
                    </a:lnTo>
                    <a:lnTo>
                      <a:pt x="f0" y="f1"/>
                    </a:lnTo>
                    <a:lnTo>
                      <a:pt x="f0" y="f0"/>
                    </a:lnTo>
                    <a:close/>
                  </a:path>
                </a:pathLst>
              </a:custGeom>
              <a:solidFill>
                <a:srgbClr val="FFFFFF"/>
              </a:solidFill>
              <a:ln>
                <a:noFill/>
                <a:prstDash val="solid"/>
              </a:ln>
            </xdr:spPr>
            <xdr:txBody>
              <a:bodyPr vert="horz" wrap="square" lIns="90000" tIns="45000" rIns="90000" bIns="45000" compatLnSpc="0">
                <a:noAutofit/>
              </a:bodyPr>
              <a:lstStyle/>
              <a:p>
                <a:pPr lvl="0" rtl="0" hangingPunct="0">
                  <a:buNone/>
                  <a:tabLst/>
                </a:pPr>
                <a:endParaRPr lang="lt-LT" sz="1200" kern="1200">
                  <a:latin typeface="Times New Roman" pitchFamily="18"/>
                </a:endParaRPr>
              </a:p>
            </xdr:txBody>
          </xdr:sp>
        </xdr:grpSp>
      </xdr:grpSp>
    </xdr:grpSp>
    <xdr:clientData/>
  </xdr:oneCellAnchor>
  <xdr:oneCellAnchor>
    <xdr:from>
      <xdr:col>2</xdr:col>
      <xdr:colOff>554925</xdr:colOff>
      <xdr:row>15</xdr:row>
      <xdr:rowOff>135764</xdr:rowOff>
    </xdr:from>
    <xdr:ext cx="738720" cy="403920"/>
    <xdr:sp macro="" textlink="">
      <xdr:nvSpPr>
        <xdr:cNvPr id="41" name="Line 51">
          <a:extLst>
            <a:ext uri="{FF2B5EF4-FFF2-40B4-BE49-F238E27FC236}">
              <a16:creationId xmlns:a16="http://schemas.microsoft.com/office/drawing/2014/main" id="{00000000-0008-0000-1B00-000029000000}"/>
            </a:ext>
          </a:extLst>
        </xdr:cNvPr>
        <xdr:cNvSpPr/>
      </xdr:nvSpPr>
      <xdr:spPr>
        <a:xfrm flipH="1" flipV="1">
          <a:off x="2117025" y="3117089"/>
          <a:ext cx="738720" cy="403920"/>
        </a:xfrm>
        <a:prstGeom prst="line">
          <a:avLst/>
        </a:prstGeom>
        <a:noFill/>
        <a:ln w="3240">
          <a:solidFill>
            <a:srgbClr val="FFFFFF"/>
          </a:solidFill>
          <a:prstDash val="solid"/>
          <a:round/>
        </a:ln>
      </xdr:spPr>
      <xdr:txBody>
        <a:bodyPr vert="horz" wrap="square" lIns="90000" tIns="45000" rIns="90000" bIns="45000" anchor="ctr" anchorCtr="1" compatLnSpc="0">
          <a:noAutofit/>
        </a:bodyPr>
        <a:lstStyle/>
        <a:p>
          <a:pPr lvl="0" rtl="0" hangingPunct="0">
            <a:buNone/>
            <a:tabLst/>
          </a:pPr>
          <a:endParaRPr lang="lt-LT" sz="1200" kern="1200">
            <a:latin typeface="Times New Roman" pitchFamily="18"/>
          </a:endParaRPr>
        </a:p>
      </xdr:txBody>
    </xdr:sp>
    <xdr:clientData/>
  </xdr:oneCellAnchor>
  <xdr:twoCellAnchor>
    <xdr:from>
      <xdr:col>1</xdr:col>
      <xdr:colOff>447676</xdr:colOff>
      <xdr:row>13</xdr:row>
      <xdr:rowOff>21529</xdr:rowOff>
    </xdr:from>
    <xdr:to>
      <xdr:col>6</xdr:col>
      <xdr:colOff>928261</xdr:colOff>
      <xdr:row>23</xdr:row>
      <xdr:rowOff>152400</xdr:rowOff>
    </xdr:to>
    <xdr:grpSp>
      <xdr:nvGrpSpPr>
        <xdr:cNvPr id="81" name="Grupė 80">
          <a:extLst>
            <a:ext uri="{FF2B5EF4-FFF2-40B4-BE49-F238E27FC236}">
              <a16:creationId xmlns:a16="http://schemas.microsoft.com/office/drawing/2014/main" id="{00000000-0008-0000-1B00-000051000000}"/>
            </a:ext>
          </a:extLst>
        </xdr:cNvPr>
        <xdr:cNvGrpSpPr/>
      </xdr:nvGrpSpPr>
      <xdr:grpSpPr>
        <a:xfrm>
          <a:off x="1234318" y="2817425"/>
          <a:ext cx="3503943" cy="2026393"/>
          <a:chOff x="1469230" y="2631379"/>
          <a:chExt cx="3221405" cy="1762186"/>
        </a:xfrm>
      </xdr:grpSpPr>
      <xdr:sp macro="" textlink="">
        <xdr:nvSpPr>
          <xdr:cNvPr id="3" name="Text Box 5">
            <a:extLst>
              <a:ext uri="{FF2B5EF4-FFF2-40B4-BE49-F238E27FC236}">
                <a16:creationId xmlns:a16="http://schemas.microsoft.com/office/drawing/2014/main" id="{00000000-0008-0000-1B00-000003000000}"/>
              </a:ext>
            </a:extLst>
          </xdr:cNvPr>
          <xdr:cNvSpPr/>
        </xdr:nvSpPr>
        <xdr:spPr>
          <a:xfrm>
            <a:off x="3012959" y="4067602"/>
            <a:ext cx="1392353" cy="159840"/>
          </a:xfrm>
          <a:custGeom>
            <a:avLst/>
            <a:gdLst>
              <a:gd name="f0" fmla="val 0"/>
              <a:gd name="f1" fmla="val 21600"/>
            </a:gdLst>
            <a:ahLst/>
            <a:cxnLst>
              <a:cxn ang="3cd4">
                <a:pos x="hc" y="t"/>
              </a:cxn>
              <a:cxn ang="0">
                <a:pos x="r" y="vc"/>
              </a:cxn>
              <a:cxn ang="cd4">
                <a:pos x="hc" y="b"/>
              </a:cxn>
              <a:cxn ang="cd2">
                <a:pos x="l" y="vc"/>
              </a:cxn>
            </a:cxnLst>
            <a:rect l="l" t="t" r="r" b="b"/>
            <a:pathLst>
              <a:path w="21600" h="21600">
                <a:moveTo>
                  <a:pt x="f0" y="f0"/>
                </a:moveTo>
                <a:lnTo>
                  <a:pt x="f1" y="f0"/>
                </a:lnTo>
                <a:lnTo>
                  <a:pt x="f1" y="f1"/>
                </a:lnTo>
                <a:lnTo>
                  <a:pt x="f0" y="f1"/>
                </a:lnTo>
                <a:lnTo>
                  <a:pt x="f0" y="f0"/>
                </a:lnTo>
                <a:close/>
              </a:path>
            </a:pathLst>
          </a:custGeom>
          <a:solidFill>
            <a:srgbClr val="FFFFFF"/>
          </a:solidFill>
          <a:ln>
            <a:noFill/>
            <a:prstDash val="solid"/>
          </a:ln>
        </xdr:spPr>
        <xdr:txBody>
          <a:bodyPr vert="horz" wrap="square" lIns="18360" tIns="18360" rIns="0" bIns="0" anchor="t" compatLnSpc="0">
            <a:noAutofit/>
          </a:bodyPr>
          <a:lstStyle/>
          <a:p>
            <a:pPr lvl="0" algn="l" rtl="0" hangingPunct="0">
              <a:buNone/>
              <a:tabLst/>
            </a:pPr>
            <a:r>
              <a:rPr lang="lt-LT" sz="600" b="0" i="0" u="none" strike="noStrike" kern="1200" spc="0">
                <a:solidFill>
                  <a:srgbClr val="000000"/>
                </a:solidFill>
                <a:latin typeface="Arial" pitchFamily="18"/>
                <a:cs typeface="Arial"/>
              </a:rPr>
              <a:t>Įžeminantis elektrodas d - 14,2 mm</a:t>
            </a:r>
          </a:p>
        </xdr:txBody>
      </xdr:sp>
      <xdr:grpSp>
        <xdr:nvGrpSpPr>
          <xdr:cNvPr id="80" name="Grupė 79">
            <a:extLst>
              <a:ext uri="{FF2B5EF4-FFF2-40B4-BE49-F238E27FC236}">
                <a16:creationId xmlns:a16="http://schemas.microsoft.com/office/drawing/2014/main" id="{00000000-0008-0000-1B00-000050000000}"/>
              </a:ext>
            </a:extLst>
          </xdr:cNvPr>
          <xdr:cNvGrpSpPr/>
        </xdr:nvGrpSpPr>
        <xdr:grpSpPr>
          <a:xfrm>
            <a:off x="1469230" y="2631379"/>
            <a:ext cx="3221405" cy="1762186"/>
            <a:chOff x="1469230" y="2631379"/>
            <a:chExt cx="3221405" cy="1762186"/>
          </a:xfrm>
        </xdr:grpSpPr>
        <xdr:sp macro="" textlink="">
          <xdr:nvSpPr>
            <xdr:cNvPr id="68" name="Rectangle 34">
              <a:extLst>
                <a:ext uri="{FF2B5EF4-FFF2-40B4-BE49-F238E27FC236}">
                  <a16:creationId xmlns:a16="http://schemas.microsoft.com/office/drawing/2014/main" id="{00000000-0008-0000-1B00-000044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779022" y="3555206"/>
              <a:ext cx="162833" cy="150281"/>
            </a:xfrm>
            <a:prstGeom prst="rect">
              <a:avLst/>
            </a:prstGeom>
            <a:blipFill dpi="0" rotWithShape="0">
              <a:blip xmlns:r="http://schemas.openxmlformats.org/officeDocument/2006/relationships" r:embed="rId1"/>
              <a:srcRect/>
              <a:tile tx="0" ty="0" sx="100000" sy="100000" flip="none" algn="tl"/>
            </a:blipFill>
            <a:ln>
              <a:noFill/>
            </a:ln>
            <a:effectLst/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9" name="Rectangle 45">
              <a:extLst>
                <a:ext uri="{FF2B5EF4-FFF2-40B4-BE49-F238E27FC236}">
                  <a16:creationId xmlns:a16="http://schemas.microsoft.com/office/drawing/2014/main" id="{00000000-0008-0000-1B00-000045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566987" y="3555206"/>
              <a:ext cx="200906" cy="150281"/>
            </a:xfrm>
            <a:prstGeom prst="rect">
              <a:avLst/>
            </a:prstGeom>
            <a:blipFill dpi="0" rotWithShape="0">
              <a:blip xmlns:r="http://schemas.openxmlformats.org/officeDocument/2006/relationships" r:embed="rId2"/>
              <a:srcRect/>
              <a:tile tx="0" ty="0" sx="100000" sy="100000" flip="none" algn="tl"/>
            </a:blipFill>
            <a:ln>
              <a:noFill/>
            </a:ln>
            <a:effectLst/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grpSp>
          <xdr:nvGrpSpPr>
            <xdr:cNvPr id="79" name="Grupė 78">
              <a:extLst>
                <a:ext uri="{FF2B5EF4-FFF2-40B4-BE49-F238E27FC236}">
                  <a16:creationId xmlns:a16="http://schemas.microsoft.com/office/drawing/2014/main" id="{00000000-0008-0000-1B00-00004F000000}"/>
                </a:ext>
              </a:extLst>
            </xdr:cNvPr>
            <xdr:cNvGrpSpPr/>
          </xdr:nvGrpSpPr>
          <xdr:grpSpPr>
            <a:xfrm>
              <a:off x="1469230" y="2631379"/>
              <a:ext cx="3221405" cy="1762186"/>
              <a:chOff x="1450180" y="2638522"/>
              <a:chExt cx="3221405" cy="1762186"/>
            </a:xfrm>
          </xdr:grpSpPr>
          <xdr:sp macro="" textlink="">
            <xdr:nvSpPr>
              <xdr:cNvPr id="4" name="Line 6">
                <a:extLst>
                  <a:ext uri="{FF2B5EF4-FFF2-40B4-BE49-F238E27FC236}">
                    <a16:creationId xmlns:a16="http://schemas.microsoft.com/office/drawing/2014/main" id="{00000000-0008-0000-1B00-000004000000}"/>
                  </a:ext>
                </a:extLst>
              </xdr:cNvPr>
              <xdr:cNvSpPr/>
            </xdr:nvSpPr>
            <xdr:spPr>
              <a:xfrm>
                <a:off x="1451745" y="3547650"/>
                <a:ext cx="1503360" cy="0"/>
              </a:xfrm>
              <a:prstGeom prst="line">
                <a:avLst/>
              </a:prstGeom>
              <a:noFill/>
              <a:ln w="19080">
                <a:solidFill>
                  <a:srgbClr val="000000"/>
                </a:solidFill>
                <a:prstDash val="solid"/>
                <a:round/>
              </a:ln>
            </xdr:spPr>
            <xdr:txBody>
              <a:bodyPr vert="horz" wrap="square" lIns="90000" tIns="45000" rIns="90000" bIns="45000" anchor="ctr" anchorCtr="1" compatLnSpc="0">
                <a:noAutofit/>
              </a:bodyPr>
              <a:lstStyle/>
              <a:p>
                <a:pPr lvl="0" rtl="0" hangingPunct="0">
                  <a:buNone/>
                  <a:tabLst/>
                </a:pPr>
                <a:endParaRPr lang="lt-LT" sz="1200" kern="1200">
                  <a:latin typeface="Times New Roman" pitchFamily="18"/>
                </a:endParaRPr>
              </a:p>
            </xdr:txBody>
          </xdr:sp>
          <xdr:sp macro="" textlink="">
            <xdr:nvSpPr>
              <xdr:cNvPr id="5" name="Line 7">
                <a:extLst>
                  <a:ext uri="{FF2B5EF4-FFF2-40B4-BE49-F238E27FC236}">
                    <a16:creationId xmlns:a16="http://schemas.microsoft.com/office/drawing/2014/main" id="{00000000-0008-0000-1B00-000005000000}"/>
                  </a:ext>
                </a:extLst>
              </xdr:cNvPr>
              <xdr:cNvSpPr/>
            </xdr:nvSpPr>
            <xdr:spPr>
              <a:xfrm>
                <a:off x="3168585" y="3539010"/>
                <a:ext cx="1503000" cy="0"/>
              </a:xfrm>
              <a:prstGeom prst="line">
                <a:avLst/>
              </a:prstGeom>
              <a:noFill/>
              <a:ln w="19080">
                <a:solidFill>
                  <a:srgbClr val="000000"/>
                </a:solidFill>
                <a:prstDash val="solid"/>
                <a:round/>
              </a:ln>
            </xdr:spPr>
            <xdr:txBody>
              <a:bodyPr vert="horz" wrap="square" lIns="90000" tIns="45000" rIns="90000" bIns="45000" anchor="ctr" anchorCtr="1" compatLnSpc="0">
                <a:noAutofit/>
              </a:bodyPr>
              <a:lstStyle/>
              <a:p>
                <a:pPr lvl="0" rtl="0" hangingPunct="0">
                  <a:buNone/>
                  <a:tabLst/>
                </a:pPr>
                <a:endParaRPr lang="lt-LT" sz="1200" kern="1200">
                  <a:latin typeface="Times New Roman" pitchFamily="18"/>
                </a:endParaRPr>
              </a:p>
            </xdr:txBody>
          </xdr:sp>
          <xdr:grpSp>
            <xdr:nvGrpSpPr>
              <xdr:cNvPr id="78" name="Grupė 77">
                <a:extLst>
                  <a:ext uri="{FF2B5EF4-FFF2-40B4-BE49-F238E27FC236}">
                    <a16:creationId xmlns:a16="http://schemas.microsoft.com/office/drawing/2014/main" id="{00000000-0008-0000-1B00-00004E000000}"/>
                  </a:ext>
                </a:extLst>
              </xdr:cNvPr>
              <xdr:cNvGrpSpPr/>
            </xdr:nvGrpSpPr>
            <xdr:grpSpPr>
              <a:xfrm>
                <a:off x="1450180" y="2638522"/>
                <a:ext cx="3210938" cy="1762186"/>
                <a:chOff x="1450180" y="2638522"/>
                <a:chExt cx="3210938" cy="1762186"/>
              </a:xfrm>
            </xdr:grpSpPr>
            <xdr:sp macro="" textlink="">
              <xdr:nvSpPr>
                <xdr:cNvPr id="51" name="Text Box 4">
                  <a:extLst>
                    <a:ext uri="{FF2B5EF4-FFF2-40B4-BE49-F238E27FC236}">
                      <a16:creationId xmlns:a16="http://schemas.microsoft.com/office/drawing/2014/main" id="{00000000-0008-0000-1B00-000033000000}"/>
                    </a:ext>
                  </a:extLst>
                </xdr:cNvPr>
                <xdr:cNvSpPr/>
              </xdr:nvSpPr>
              <xdr:spPr>
                <a:xfrm>
                  <a:off x="2179569" y="3314014"/>
                  <a:ext cx="627120" cy="124200"/>
                </a:xfrm>
                <a:custGeom>
                  <a:avLst/>
                  <a:gdLst>
                    <a:gd name="f0" fmla="val 0"/>
                    <a:gd name="f1" fmla="val 21600"/>
                  </a:gdLst>
                  <a:ahLst/>
                  <a:cxnLst>
                    <a:cxn ang="3cd4">
                      <a:pos x="hc" y="t"/>
                    </a:cxn>
                    <a:cxn ang="0">
                      <a:pos x="r" y="vc"/>
                    </a:cxn>
                    <a:cxn ang="cd4">
                      <a:pos x="hc" y="b"/>
                    </a:cxn>
                    <a:cxn ang="cd2">
                      <a:pos x="l" y="vc"/>
                    </a:cxn>
                  </a:cxnLst>
                  <a:rect l="l" t="t" r="r" b="b"/>
                  <a:pathLst>
                    <a:path w="21600" h="21600">
                      <a:moveTo>
                        <a:pt x="f0" y="f0"/>
                      </a:moveTo>
                      <a:lnTo>
                        <a:pt x="f1" y="f0"/>
                      </a:lnTo>
                      <a:lnTo>
                        <a:pt x="f1" y="f1"/>
                      </a:lnTo>
                      <a:lnTo>
                        <a:pt x="f0" y="f1"/>
                      </a:lnTo>
                      <a:lnTo>
                        <a:pt x="f0" y="f0"/>
                      </a:lnTo>
                      <a:close/>
                    </a:path>
                  </a:pathLst>
                </a:custGeom>
                <a:solidFill>
                  <a:srgbClr val="FFFFFF"/>
                </a:solidFill>
                <a:ln>
                  <a:noFill/>
                  <a:prstDash val="solid"/>
                </a:ln>
              </xdr:spPr>
              <xdr:txBody>
                <a:bodyPr vert="horz" wrap="square" lIns="18000" tIns="18000" rIns="0" bIns="0" anchor="t" compatLnSpc="0">
                  <a:noAutofit/>
                </a:bodyPr>
                <a:lstStyle/>
                <a:p>
                  <a:pPr lvl="0" algn="l" rtl="0" hangingPunct="0">
                    <a:buNone/>
                    <a:tabLst/>
                  </a:pPr>
                  <a:r>
                    <a:rPr lang="lt-LT" sz="600" b="0" i="0" u="none" strike="noStrike" kern="1200" spc="0">
                      <a:solidFill>
                        <a:srgbClr val="000000"/>
                      </a:solidFill>
                      <a:latin typeface="Arial" pitchFamily="18"/>
                      <a:cs typeface="Arial"/>
                    </a:rPr>
                    <a:t>Sujungimo kryžmė</a:t>
                  </a:r>
                </a:p>
              </xdr:txBody>
            </xdr:sp>
            <xdr:sp macro="" textlink="">
              <xdr:nvSpPr>
                <xdr:cNvPr id="52" name="Line 48">
                  <a:extLst>
                    <a:ext uri="{FF2B5EF4-FFF2-40B4-BE49-F238E27FC236}">
                      <a16:creationId xmlns:a16="http://schemas.microsoft.com/office/drawing/2014/main" id="{00000000-0008-0000-1B00-000034000000}"/>
                    </a:ext>
                  </a:extLst>
                </xdr:cNvPr>
                <xdr:cNvSpPr/>
              </xdr:nvSpPr>
              <xdr:spPr>
                <a:xfrm flipV="1">
                  <a:off x="2179845" y="3409950"/>
                  <a:ext cx="558593" cy="458"/>
                </a:xfrm>
                <a:prstGeom prst="line">
                  <a:avLst/>
                </a:prstGeom>
                <a:noFill/>
                <a:ln w="3240">
                  <a:solidFill>
                    <a:srgbClr val="3366FF"/>
                  </a:solidFill>
                  <a:prstDash val="solid"/>
                  <a:miter/>
                </a:ln>
              </xdr:spPr>
              <xdr:txBody>
                <a:bodyPr vert="horz" wrap="square" lIns="90000" tIns="45000" rIns="90000" bIns="45000" anchor="ctr" anchorCtr="1" compatLnSpc="0">
                  <a:noAutofit/>
                </a:bodyPr>
                <a:lstStyle/>
                <a:p>
                  <a:pPr lvl="0" rtl="0" hangingPunct="0">
                    <a:buNone/>
                    <a:tabLst/>
                  </a:pPr>
                  <a:endParaRPr lang="lt-LT" sz="1200" kern="1200">
                    <a:latin typeface="Times New Roman" pitchFamily="18"/>
                  </a:endParaRPr>
                </a:p>
              </xdr:txBody>
            </xdr:sp>
            <xdr:grpSp>
              <xdr:nvGrpSpPr>
                <xdr:cNvPr id="77" name="Grupė 76">
                  <a:extLst>
                    <a:ext uri="{FF2B5EF4-FFF2-40B4-BE49-F238E27FC236}">
                      <a16:creationId xmlns:a16="http://schemas.microsoft.com/office/drawing/2014/main" id="{00000000-0008-0000-1B00-00004D000000}"/>
                    </a:ext>
                  </a:extLst>
                </xdr:cNvPr>
                <xdr:cNvGrpSpPr/>
              </xdr:nvGrpSpPr>
              <xdr:grpSpPr>
                <a:xfrm>
                  <a:off x="1450180" y="2638522"/>
                  <a:ext cx="3210938" cy="1762186"/>
                  <a:chOff x="1450180" y="2638522"/>
                  <a:chExt cx="3210938" cy="1762186"/>
                </a:xfrm>
              </xdr:grpSpPr>
              <xdr:grpSp>
                <xdr:nvGrpSpPr>
                  <xdr:cNvPr id="76" name="Grupė 75">
                    <a:extLst>
                      <a:ext uri="{FF2B5EF4-FFF2-40B4-BE49-F238E27FC236}">
                        <a16:creationId xmlns:a16="http://schemas.microsoft.com/office/drawing/2014/main" id="{00000000-0008-0000-1B00-00004C000000}"/>
                      </a:ext>
                    </a:extLst>
                  </xdr:cNvPr>
                  <xdr:cNvGrpSpPr/>
                </xdr:nvGrpSpPr>
                <xdr:grpSpPr>
                  <a:xfrm>
                    <a:off x="1450180" y="2643188"/>
                    <a:ext cx="3210938" cy="1757520"/>
                    <a:chOff x="1450180" y="2643188"/>
                    <a:chExt cx="3210938" cy="1757520"/>
                  </a:xfrm>
                </xdr:grpSpPr>
                <xdr:sp macro="" textlink="">
                  <xdr:nvSpPr>
                    <xdr:cNvPr id="6" name="Rectangle 8">
                      <a:extLst>
                        <a:ext uri="{FF2B5EF4-FFF2-40B4-BE49-F238E27FC236}">
                          <a16:creationId xmlns:a16="http://schemas.microsoft.com/office/drawing/2014/main" id="{00000000-0008-0000-1B00-000006000000}"/>
                        </a:ext>
                      </a:extLst>
                    </xdr:cNvPr>
                    <xdr:cNvSpPr/>
                  </xdr:nvSpPr>
                  <xdr:spPr>
                    <a:xfrm>
                      <a:off x="2945580" y="2643188"/>
                      <a:ext cx="203760" cy="1329877"/>
                    </a:xfrm>
                    <a:custGeom>
                      <a:avLst/>
                      <a:gdLst>
                        <a:gd name="f0" fmla="val 0"/>
                        <a:gd name="f1" fmla="val 21600"/>
                      </a:gdLst>
                      <a:ahLst/>
                      <a:cxnLst>
                        <a:cxn ang="3cd4">
                          <a:pos x="hc" y="t"/>
                        </a:cxn>
                        <a:cxn ang="0">
                          <a:pos x="r" y="vc"/>
                        </a:cxn>
                        <a:cxn ang="cd4">
                          <a:pos x="hc" y="b"/>
                        </a:cxn>
                        <a:cxn ang="cd2">
                          <a:pos x="l" y="vc"/>
                        </a:cxn>
                      </a:cxnLst>
                      <a:rect l="l" t="t" r="r" b="b"/>
                      <a:pathLst>
                        <a:path w="21600" h="21600">
                          <a:moveTo>
                            <a:pt x="f0" y="f0"/>
                          </a:moveTo>
                          <a:lnTo>
                            <a:pt x="f1" y="f0"/>
                          </a:lnTo>
                          <a:lnTo>
                            <a:pt x="f1" y="f1"/>
                          </a:lnTo>
                          <a:lnTo>
                            <a:pt x="f0" y="f1"/>
                          </a:lnTo>
                          <a:lnTo>
                            <a:pt x="f0" y="f0"/>
                          </a:lnTo>
                          <a:close/>
                        </a:path>
                      </a:pathLst>
                    </a:custGeom>
                    <a:solidFill>
                      <a:srgbClr val="FFFFFF"/>
                    </a:solidFill>
                    <a:ln w="9360">
                      <a:solidFill>
                        <a:srgbClr val="000000"/>
                      </a:solidFill>
                      <a:prstDash val="solid"/>
                      <a:miter/>
                    </a:ln>
                  </xdr:spPr>
                  <xdr:txBody>
                    <a:bodyPr vert="horz" wrap="square" lIns="90000" tIns="45000" rIns="90000" bIns="45000" compatLnSpc="0">
                      <a:noAutofit/>
                    </a:bodyPr>
                    <a:lstStyle/>
                    <a:p>
                      <a:pPr lvl="0" rtl="0" hangingPunct="0">
                        <a:buNone/>
                        <a:tabLst/>
                      </a:pPr>
                      <a:endParaRPr lang="lt-LT" sz="1200" kern="1200">
                        <a:latin typeface="Times New Roman" pitchFamily="18"/>
                      </a:endParaRPr>
                    </a:p>
                  </xdr:txBody>
                </xdr:sp>
                <xdr:sp macro="" textlink="">
                  <xdr:nvSpPr>
                    <xdr:cNvPr id="7" name="Rectangle 9">
                      <a:extLst>
                        <a:ext uri="{FF2B5EF4-FFF2-40B4-BE49-F238E27FC236}">
                          <a16:creationId xmlns:a16="http://schemas.microsoft.com/office/drawing/2014/main" id="{00000000-0008-0000-1B00-000007000000}"/>
                        </a:ext>
                      </a:extLst>
                    </xdr:cNvPr>
                    <xdr:cNvSpPr/>
                  </xdr:nvSpPr>
                  <xdr:spPr>
                    <a:xfrm>
                      <a:off x="2814270" y="3605468"/>
                      <a:ext cx="46080" cy="795240"/>
                    </a:xfrm>
                    <a:custGeom>
                      <a:avLst/>
                      <a:gdLst>
                        <a:gd name="f0" fmla="val 0"/>
                        <a:gd name="f1" fmla="val 21600"/>
                      </a:gdLst>
                      <a:ahLst/>
                      <a:cxnLst>
                        <a:cxn ang="3cd4">
                          <a:pos x="hc" y="t"/>
                        </a:cxn>
                        <a:cxn ang="0">
                          <a:pos x="r" y="vc"/>
                        </a:cxn>
                        <a:cxn ang="cd4">
                          <a:pos x="hc" y="b"/>
                        </a:cxn>
                        <a:cxn ang="cd2">
                          <a:pos x="l" y="vc"/>
                        </a:cxn>
                      </a:cxnLst>
                      <a:rect l="l" t="t" r="r" b="b"/>
                      <a:pathLst>
                        <a:path w="21600" h="21600">
                          <a:moveTo>
                            <a:pt x="f0" y="f0"/>
                          </a:moveTo>
                          <a:lnTo>
                            <a:pt x="f1" y="f0"/>
                          </a:lnTo>
                          <a:lnTo>
                            <a:pt x="f1" y="f1"/>
                          </a:lnTo>
                          <a:lnTo>
                            <a:pt x="f0" y="f1"/>
                          </a:lnTo>
                          <a:lnTo>
                            <a:pt x="f0" y="f0"/>
                          </a:lnTo>
                          <a:close/>
                        </a:path>
                      </a:pathLst>
                    </a:custGeom>
                    <a:solidFill>
                      <a:srgbClr val="FFCC00"/>
                    </a:solidFill>
                    <a:ln w="9360">
                      <a:solidFill>
                        <a:srgbClr val="FF9900"/>
                      </a:solidFill>
                      <a:prstDash val="solid"/>
                      <a:miter/>
                    </a:ln>
                  </xdr:spPr>
                  <xdr:txBody>
                    <a:bodyPr vert="horz" wrap="square" lIns="90000" tIns="45000" rIns="90000" bIns="45000" compatLnSpc="0">
                      <a:noAutofit/>
                    </a:bodyPr>
                    <a:lstStyle/>
                    <a:p>
                      <a:pPr lvl="0" rtl="0" hangingPunct="0">
                        <a:buNone/>
                        <a:tabLst/>
                      </a:pPr>
                      <a:endParaRPr lang="lt-LT" sz="1200" kern="1200">
                        <a:latin typeface="Times New Roman" pitchFamily="18"/>
                      </a:endParaRPr>
                    </a:p>
                  </xdr:txBody>
                </xdr:sp>
                <xdr:grpSp>
                  <xdr:nvGrpSpPr>
                    <xdr:cNvPr id="23" name="Group 28">
                      <a:extLst>
                        <a:ext uri="{FF2B5EF4-FFF2-40B4-BE49-F238E27FC236}">
                          <a16:creationId xmlns:a16="http://schemas.microsoft.com/office/drawing/2014/main" id="{00000000-0008-0000-1B00-000017000000}"/>
                        </a:ext>
                      </a:extLst>
                    </xdr:cNvPr>
                    <xdr:cNvGrpSpPr/>
                  </xdr:nvGrpSpPr>
                  <xdr:grpSpPr>
                    <a:xfrm>
                      <a:off x="2838450" y="4112419"/>
                      <a:ext cx="1499054" cy="77831"/>
                      <a:chOff x="2743200" y="4112419"/>
                      <a:chExt cx="1499054" cy="77831"/>
                    </a:xfrm>
                  </xdr:grpSpPr>
                  <xdr:sp macro="" textlink="">
                    <xdr:nvSpPr>
                      <xdr:cNvPr id="24" name="Line 29">
                        <a:extLst>
                          <a:ext uri="{FF2B5EF4-FFF2-40B4-BE49-F238E27FC236}">
                            <a16:creationId xmlns:a16="http://schemas.microsoft.com/office/drawing/2014/main" id="{00000000-0008-0000-1B00-000018000000}"/>
                          </a:ext>
                        </a:extLst>
                      </xdr:cNvPr>
                      <xdr:cNvSpPr/>
                    </xdr:nvSpPr>
                    <xdr:spPr>
                      <a:xfrm>
                        <a:off x="2743200" y="4112419"/>
                        <a:ext cx="135015" cy="77831"/>
                      </a:xfrm>
                      <a:prstGeom prst="line">
                        <a:avLst/>
                      </a:prstGeom>
                      <a:noFill/>
                      <a:ln w="3240">
                        <a:solidFill>
                          <a:srgbClr val="3366FF"/>
                        </a:solidFill>
                        <a:prstDash val="solid"/>
                        <a:round/>
                      </a:ln>
                    </xdr:spPr>
                    <xdr:txBody>
                      <a:bodyPr vert="horz" wrap="square" lIns="90000" tIns="45000" rIns="90000" bIns="45000" anchor="ctr" anchorCtr="1" compatLnSpc="0">
                        <a:noAutofit/>
                      </a:bodyPr>
                      <a:lstStyle/>
                      <a:p>
                        <a:pPr lvl="0" rtl="0" hangingPunct="0">
                          <a:buNone/>
                          <a:tabLst/>
                        </a:pPr>
                        <a:endParaRPr lang="lt-LT" sz="1200" kern="1200">
                          <a:latin typeface="Times New Roman" pitchFamily="18"/>
                        </a:endParaRPr>
                      </a:p>
                    </xdr:txBody>
                  </xdr:sp>
                  <xdr:sp macro="" textlink="">
                    <xdr:nvSpPr>
                      <xdr:cNvPr id="25" name="Line 30">
                        <a:extLst>
                          <a:ext uri="{FF2B5EF4-FFF2-40B4-BE49-F238E27FC236}">
                            <a16:creationId xmlns:a16="http://schemas.microsoft.com/office/drawing/2014/main" id="{00000000-0008-0000-1B00-000019000000}"/>
                          </a:ext>
                        </a:extLst>
                      </xdr:cNvPr>
                      <xdr:cNvSpPr/>
                    </xdr:nvSpPr>
                    <xdr:spPr>
                      <a:xfrm>
                        <a:off x="2878215" y="4190250"/>
                        <a:ext cx="1364039" cy="0"/>
                      </a:xfrm>
                      <a:prstGeom prst="line">
                        <a:avLst/>
                      </a:prstGeom>
                      <a:noFill/>
                      <a:ln w="3240">
                        <a:solidFill>
                          <a:srgbClr val="3366FF"/>
                        </a:solidFill>
                        <a:prstDash val="solid"/>
                        <a:round/>
                      </a:ln>
                    </xdr:spPr>
                    <xdr:txBody>
                      <a:bodyPr vert="horz" wrap="square" lIns="90000" tIns="45000" rIns="90000" bIns="45000" anchor="ctr" anchorCtr="1" compatLnSpc="0">
                        <a:noAutofit/>
                      </a:bodyPr>
                      <a:lstStyle/>
                      <a:p>
                        <a:pPr lvl="0" rtl="0" hangingPunct="0">
                          <a:buNone/>
                          <a:tabLst/>
                        </a:pPr>
                        <a:endParaRPr lang="lt-LT" sz="1200" kern="1200">
                          <a:latin typeface="Times New Roman" pitchFamily="18"/>
                        </a:endParaRPr>
                      </a:p>
                    </xdr:txBody>
                  </xdr:sp>
                </xdr:grpSp>
                <xdr:sp macro="" textlink="">
                  <xdr:nvSpPr>
                    <xdr:cNvPr id="46" name="Text Box 4">
                      <a:extLst>
                        <a:ext uri="{FF2B5EF4-FFF2-40B4-BE49-F238E27FC236}">
                          <a16:creationId xmlns:a16="http://schemas.microsoft.com/office/drawing/2014/main" id="{00000000-0008-0000-1B00-00002E000000}"/>
                        </a:ext>
                      </a:extLst>
                    </xdr:cNvPr>
                    <xdr:cNvSpPr/>
                  </xdr:nvSpPr>
                  <xdr:spPr>
                    <a:xfrm>
                      <a:off x="3382860" y="2876865"/>
                      <a:ext cx="1268640" cy="138240"/>
                    </a:xfrm>
                    <a:custGeom>
                      <a:avLst/>
                      <a:gdLst>
                        <a:gd name="f0" fmla="val 0"/>
                        <a:gd name="f1" fmla="val 21600"/>
                      </a:gdLst>
                      <a:ahLst/>
                      <a:cxnLst>
                        <a:cxn ang="3cd4">
                          <a:pos x="hc" y="t"/>
                        </a:cxn>
                        <a:cxn ang="0">
                          <a:pos x="r" y="vc"/>
                        </a:cxn>
                        <a:cxn ang="cd4">
                          <a:pos x="hc" y="b"/>
                        </a:cxn>
                        <a:cxn ang="cd2">
                          <a:pos x="l" y="vc"/>
                        </a:cxn>
                      </a:cxnLst>
                      <a:rect l="l" t="t" r="r" b="b"/>
                      <a:pathLst>
                        <a:path w="21600" h="21600">
                          <a:moveTo>
                            <a:pt x="f0" y="f0"/>
                          </a:moveTo>
                          <a:lnTo>
                            <a:pt x="f1" y="f0"/>
                          </a:lnTo>
                          <a:lnTo>
                            <a:pt x="f1" y="f1"/>
                          </a:lnTo>
                          <a:lnTo>
                            <a:pt x="f0" y="f1"/>
                          </a:lnTo>
                          <a:lnTo>
                            <a:pt x="f0" y="f0"/>
                          </a:lnTo>
                          <a:close/>
                        </a:path>
                      </a:pathLst>
                    </a:custGeom>
                    <a:solidFill>
                      <a:srgbClr val="FFFFFF"/>
                    </a:solidFill>
                    <a:ln>
                      <a:noFill/>
                      <a:prstDash val="solid"/>
                    </a:ln>
                  </xdr:spPr>
                  <xdr:txBody>
                    <a:bodyPr vert="horz" wrap="square" lIns="18000" tIns="18000" rIns="0" bIns="0" anchor="t" compatLnSpc="0">
                      <a:noAutofit/>
                    </a:bodyPr>
                    <a:lstStyle/>
                    <a:p>
                      <a:pPr lvl="0" algn="l" rtl="0" hangingPunct="0">
                        <a:buNone/>
                        <a:tabLst/>
                      </a:pPr>
                      <a:r>
                        <a:rPr lang="lt-LT" sz="600" b="0" i="0" u="none" strike="noStrike" kern="1200" spc="0">
                          <a:solidFill>
                            <a:srgbClr val="000000"/>
                          </a:solidFill>
                          <a:latin typeface="Arial" pitchFamily="18"/>
                          <a:cs typeface="Arial"/>
                        </a:rPr>
                        <a:t>0,4 kV kabelis</a:t>
                      </a:r>
                    </a:p>
                  </xdr:txBody>
                </xdr:sp>
                <xdr:sp macro="" textlink="">
                  <xdr:nvSpPr>
                    <xdr:cNvPr id="53" name="Freeform 72">
                      <a:extLst>
                        <a:ext uri="{FF2B5EF4-FFF2-40B4-BE49-F238E27FC236}">
                          <a16:creationId xmlns:a16="http://schemas.microsoft.com/office/drawing/2014/main" id="{00000000-0008-0000-1B00-000035000000}"/>
                        </a:ext>
                      </a:extLst>
                    </xdr:cNvPr>
                    <xdr:cNvSpPr/>
                  </xdr:nvSpPr>
                  <xdr:spPr>
                    <a:xfrm>
                      <a:off x="3026618" y="3344663"/>
                      <a:ext cx="68400" cy="104400"/>
                    </a:xfrm>
                    <a:custGeom>
                      <a:avLst/>
                      <a:gdLst>
                        <a:gd name="f0" fmla="val 0"/>
                        <a:gd name="f1" fmla="val 85725"/>
                        <a:gd name="f2" fmla="val 91280"/>
                        <a:gd name="f3" fmla="val 91677"/>
                        <a:gd name="f4" fmla="val 28575"/>
                        <a:gd name="f5" fmla="val 92074"/>
                        <a:gd name="f6" fmla="val 57151"/>
                        <a:gd name="f7" fmla="val 86518"/>
                        <a:gd name="f8" fmla="val 71438"/>
                        <a:gd name="f9" fmla="val 80962"/>
                        <a:gd name="f10" fmla="val 85726"/>
                        <a:gd name="f11" fmla="val 71040"/>
                        <a:gd name="f12" fmla="val 57943"/>
                        <a:gd name="f13" fmla="val 44846"/>
                        <a:gd name="f14" fmla="val 17462"/>
                        <a:gd name="f15" fmla="val 84535"/>
                        <a:gd name="f16" fmla="val 7937"/>
                        <a:gd name="f17" fmla="val -1588"/>
                        <a:gd name="f18" fmla="val 58341"/>
                        <a:gd name="f19" fmla="val -398"/>
                        <a:gd name="f20" fmla="val 32742"/>
                        <a:gd name="f21" fmla="val 793"/>
                        <a:gd name="f22" fmla="val 7144"/>
                      </a:gdLst>
                      <a:ahLst/>
                      <a:cxnLst>
                        <a:cxn ang="3cd4">
                          <a:pos x="hc" y="t"/>
                        </a:cxn>
                        <a:cxn ang="0">
                          <a:pos x="r" y="vc"/>
                        </a:cxn>
                        <a:cxn ang="cd4">
                          <a:pos x="hc" y="b"/>
                        </a:cxn>
                        <a:cxn ang="cd2">
                          <a:pos x="l" y="vc"/>
                        </a:cxn>
                      </a:cxnLst>
                      <a:rect l="l" t="t" r="r" b="b"/>
                      <a:pathLst>
                        <a:path w="91485" h="85725">
                          <a:moveTo>
                            <a:pt x="f2" y="f0"/>
                          </a:moveTo>
                          <a:cubicBezTo>
                            <a:pt x="f3" y="f4"/>
                            <a:pt x="f5" y="f6"/>
                            <a:pt x="f7" y="f8"/>
                          </a:cubicBezTo>
                          <a:cubicBezTo>
                            <a:pt x="f9" y="f10"/>
                            <a:pt x="f11" y="f1"/>
                            <a:pt x="f12" y="f1"/>
                          </a:cubicBezTo>
                          <a:cubicBezTo>
                            <a:pt x="f13" y="f1"/>
                            <a:pt x="f14" y="f15"/>
                            <a:pt x="f16" y="f8"/>
                          </a:cubicBezTo>
                          <a:cubicBezTo>
                            <a:pt x="f17" y="f18"/>
                            <a:pt x="f19" y="f20"/>
                            <a:pt x="f21" y="f22"/>
                          </a:cubicBezTo>
                        </a:path>
                      </a:pathLst>
                    </a:custGeom>
                    <a:noFill/>
                    <a:ln w="12600">
                      <a:solidFill>
                        <a:srgbClr val="000000"/>
                      </a:solidFill>
                      <a:prstDash val="solid"/>
                      <a:miter/>
                    </a:ln>
                  </xdr:spPr>
                  <xdr:txBody>
                    <a:bodyPr vert="horz" wrap="square" lIns="90000" tIns="45000" rIns="90000" bIns="45000" anchor="t" compatLnSpc="0">
                      <a:noAutofit/>
                    </a:bodyPr>
                    <a:lstStyle/>
                    <a:p>
                      <a:pPr lvl="0" rtl="0" hangingPunct="0">
                        <a:buNone/>
                        <a:tabLst/>
                      </a:pPr>
                      <a:endParaRPr lang="lt-LT" sz="1200" kern="1200">
                        <a:latin typeface="Times New Roman" pitchFamily="18"/>
                      </a:endParaRPr>
                    </a:p>
                  </xdr:txBody>
                </xdr:sp>
                <xdr:sp macro="" textlink="">
                  <xdr:nvSpPr>
                    <xdr:cNvPr id="44" name="Rectangle 1">
                      <a:extLst>
                        <a:ext uri="{FF2B5EF4-FFF2-40B4-BE49-F238E27FC236}">
                          <a16:creationId xmlns:a16="http://schemas.microsoft.com/office/drawing/2014/main" id="{00000000-0008-0000-1B00-00002C000000}"/>
                        </a:ext>
                      </a:extLst>
                    </xdr:cNvPr>
                    <xdr:cNvSpPr/>
                  </xdr:nvSpPr>
                  <xdr:spPr>
                    <a:xfrm>
                      <a:off x="2874810" y="2936265"/>
                      <a:ext cx="342720" cy="418680"/>
                    </a:xfrm>
                    <a:custGeom>
                      <a:avLst/>
                      <a:gdLst>
                        <a:gd name="f0" fmla="val 0"/>
                        <a:gd name="f1" fmla="val 21600"/>
                      </a:gdLst>
                      <a:ahLst/>
                      <a:cxnLst>
                        <a:cxn ang="3cd4">
                          <a:pos x="hc" y="t"/>
                        </a:cxn>
                        <a:cxn ang="0">
                          <a:pos x="r" y="vc"/>
                        </a:cxn>
                        <a:cxn ang="cd4">
                          <a:pos x="hc" y="b"/>
                        </a:cxn>
                        <a:cxn ang="cd2">
                          <a:pos x="l" y="vc"/>
                        </a:cxn>
                      </a:cxnLst>
                      <a:rect l="l" t="t" r="r" b="b"/>
                      <a:pathLst>
                        <a:path w="21600" h="21600">
                          <a:moveTo>
                            <a:pt x="f0" y="f0"/>
                          </a:moveTo>
                          <a:lnTo>
                            <a:pt x="f1" y="f0"/>
                          </a:lnTo>
                          <a:lnTo>
                            <a:pt x="f1" y="f1"/>
                          </a:lnTo>
                          <a:lnTo>
                            <a:pt x="f0" y="f1"/>
                          </a:lnTo>
                          <a:lnTo>
                            <a:pt x="f0" y="f0"/>
                          </a:lnTo>
                          <a:close/>
                        </a:path>
                      </a:pathLst>
                    </a:custGeom>
                    <a:gradFill>
                      <a:gsLst>
                        <a:gs pos="0">
                          <a:srgbClr val="9D9D9D"/>
                        </a:gs>
                        <a:gs pos="100000">
                          <a:srgbClr val="7B7B7B"/>
                        </a:gs>
                      </a:gsLst>
                      <a:lin ang="5400000"/>
                    </a:gradFill>
                    <a:ln w="6480">
                      <a:solidFill>
                        <a:srgbClr val="000000"/>
                      </a:solidFill>
                      <a:prstDash val="solid"/>
                      <a:miter/>
                    </a:ln>
                  </xdr:spPr>
                  <xdr:txBody>
                    <a:bodyPr vert="horz" wrap="square" lIns="90000" tIns="45000" rIns="90000" bIns="45000" anchor="t" compatLnSpc="0">
                      <a:noAutofit/>
                    </a:bodyPr>
                    <a:lstStyle/>
                    <a:p>
                      <a:pPr lvl="0" rtl="0" hangingPunct="0">
                        <a:buNone/>
                        <a:tabLst/>
                      </a:pPr>
                      <a:endParaRPr lang="lt-LT" sz="1200" kern="1200">
                        <a:latin typeface="Times New Roman" pitchFamily="18"/>
                      </a:endParaRPr>
                    </a:p>
                  </xdr:txBody>
                </xdr:sp>
                <xdr:sp macro="" textlink="">
                  <xdr:nvSpPr>
                    <xdr:cNvPr id="43" name="Straight Connector 76">
                      <a:extLst>
                        <a:ext uri="{FF2B5EF4-FFF2-40B4-BE49-F238E27FC236}">
                          <a16:creationId xmlns:a16="http://schemas.microsoft.com/office/drawing/2014/main" id="{00000000-0008-0000-1B00-00002B000000}"/>
                        </a:ext>
                      </a:extLst>
                    </xdr:cNvPr>
                    <xdr:cNvSpPr/>
                  </xdr:nvSpPr>
                  <xdr:spPr>
                    <a:xfrm flipV="1">
                      <a:off x="3071010" y="2643188"/>
                      <a:ext cx="804" cy="296782"/>
                    </a:xfrm>
                    <a:prstGeom prst="line">
                      <a:avLst/>
                    </a:prstGeom>
                    <a:noFill/>
                    <a:ln w="12600">
                      <a:solidFill>
                        <a:srgbClr val="000000"/>
                      </a:solidFill>
                      <a:prstDash val="solid"/>
                      <a:miter/>
                    </a:ln>
                  </xdr:spPr>
                  <xdr:txBody>
                    <a:bodyPr vert="horz" wrap="square" lIns="90000" tIns="45000" rIns="90000" bIns="45000" anchor="ctr" anchorCtr="1" compatLnSpc="0">
                      <a:noAutofit/>
                    </a:bodyPr>
                    <a:lstStyle/>
                    <a:p>
                      <a:pPr lvl="0" rtl="0" hangingPunct="0">
                        <a:buNone/>
                        <a:tabLst/>
                      </a:pPr>
                      <a:endParaRPr lang="lt-LT" sz="1200" kern="1200">
                        <a:latin typeface="Times New Roman" pitchFamily="18"/>
                      </a:endParaRPr>
                    </a:p>
                  </xdr:txBody>
                </xdr:sp>
                <xdr:sp macro="" textlink="">
                  <xdr:nvSpPr>
                    <xdr:cNvPr id="47" name="Rectangle 77">
                      <a:extLst>
                        <a:ext uri="{FF2B5EF4-FFF2-40B4-BE49-F238E27FC236}">
                          <a16:creationId xmlns:a16="http://schemas.microsoft.com/office/drawing/2014/main" id="{00000000-0008-0000-1B00-00002F000000}"/>
                        </a:ext>
                      </a:extLst>
                    </xdr:cNvPr>
                    <xdr:cNvSpPr/>
                  </xdr:nvSpPr>
                  <xdr:spPr>
                    <a:xfrm>
                      <a:off x="2936730" y="3005445"/>
                      <a:ext cx="261720" cy="73440"/>
                    </a:xfrm>
                    <a:custGeom>
                      <a:avLst/>
                      <a:gdLst>
                        <a:gd name="f0" fmla="val 0"/>
                        <a:gd name="f1" fmla="val 21600"/>
                      </a:gdLst>
                      <a:ahLst/>
                      <a:cxnLst>
                        <a:cxn ang="3cd4">
                          <a:pos x="hc" y="t"/>
                        </a:cxn>
                        <a:cxn ang="0">
                          <a:pos x="r" y="vc"/>
                        </a:cxn>
                        <a:cxn ang="cd4">
                          <a:pos x="hc" y="b"/>
                        </a:cxn>
                        <a:cxn ang="cd2">
                          <a:pos x="l" y="vc"/>
                        </a:cxn>
                      </a:cxnLst>
                      <a:rect l="l" t="t" r="r" b="b"/>
                      <a:pathLst>
                        <a:path w="21600" h="21600">
                          <a:moveTo>
                            <a:pt x="f0" y="f0"/>
                          </a:moveTo>
                          <a:lnTo>
                            <a:pt x="f1" y="f0"/>
                          </a:lnTo>
                          <a:lnTo>
                            <a:pt x="f1" y="f1"/>
                          </a:lnTo>
                          <a:lnTo>
                            <a:pt x="f0" y="f1"/>
                          </a:lnTo>
                          <a:lnTo>
                            <a:pt x="f0" y="f0"/>
                          </a:lnTo>
                          <a:close/>
                        </a:path>
                      </a:pathLst>
                    </a:custGeom>
                    <a:solidFill>
                      <a:srgbClr val="FFFFFF"/>
                    </a:solidFill>
                    <a:ln w="6480">
                      <a:solidFill>
                        <a:srgbClr val="000000"/>
                      </a:solidFill>
                      <a:prstDash val="solid"/>
                      <a:miter/>
                    </a:ln>
                  </xdr:spPr>
                  <xdr:txBody>
                    <a:bodyPr vert="horz" wrap="square" lIns="90000" tIns="45000" rIns="90000" bIns="45000" anchor="ctr" compatLnSpc="0">
                      <a:noAutofit/>
                    </a:bodyPr>
                    <a:lstStyle/>
                    <a:p>
                      <a:pPr lvl="0" algn="ctr" rtl="0" hangingPunct="0">
                        <a:buNone/>
                        <a:tabLst/>
                      </a:pPr>
                      <a:r>
                        <a:rPr lang="lt-LT" sz="300" b="0" i="0" u="none" strike="noStrike" kern="1200" spc="0">
                          <a:solidFill>
                            <a:srgbClr val="000000"/>
                          </a:solidFill>
                          <a:latin typeface="Calibri" pitchFamily="18"/>
                        </a:rPr>
                        <a:t>KAS</a:t>
                      </a:r>
                    </a:p>
                  </xdr:txBody>
                </xdr:sp>
                <xdr:sp macro="" textlink="">
                  <xdr:nvSpPr>
                    <xdr:cNvPr id="48" name="Flowchart: Connector 78">
                      <a:extLst>
                        <a:ext uri="{FF2B5EF4-FFF2-40B4-BE49-F238E27FC236}">
                          <a16:creationId xmlns:a16="http://schemas.microsoft.com/office/drawing/2014/main" id="{00000000-0008-0000-1B00-000030000000}"/>
                        </a:ext>
                      </a:extLst>
                    </xdr:cNvPr>
                    <xdr:cNvSpPr/>
                  </xdr:nvSpPr>
                  <xdr:spPr>
                    <a:xfrm>
                      <a:off x="2903970" y="3141525"/>
                      <a:ext cx="45360" cy="60120"/>
                    </a:xfrm>
                    <a:custGeom>
                      <a:avLst/>
                      <a:gdLst>
                        <a:gd name="f0" fmla="val 10800000"/>
                        <a:gd name="f1" fmla="val 5400000"/>
                        <a:gd name="f2" fmla="val 180"/>
                        <a:gd name="f3" fmla="val w"/>
                        <a:gd name="f4" fmla="val h"/>
                        <a:gd name="f5" fmla="*/ 5419351 1 1725033"/>
                        <a:gd name="f6" fmla="*/ 10800 10800 1"/>
                        <a:gd name="f7" fmla="+- 0 0 0"/>
                        <a:gd name="f8" fmla="+- 0 0 360"/>
                        <a:gd name="f9" fmla="val 10800"/>
                        <a:gd name="f10" fmla="*/ f3 1 21600"/>
                        <a:gd name="f11" fmla="*/ f4 1 21600"/>
                        <a:gd name="f12" fmla="*/ 0 f5 1"/>
                        <a:gd name="f13" fmla="*/ f7 f0 1"/>
                        <a:gd name="f14" fmla="*/ f8 f0 1"/>
                        <a:gd name="f15" fmla="*/ 3180 f10 1"/>
                        <a:gd name="f16" fmla="*/ 18420 f10 1"/>
                        <a:gd name="f17" fmla="*/ 18420 f11 1"/>
                        <a:gd name="f18" fmla="*/ 3180 f11 1"/>
                        <a:gd name="f19" fmla="*/ f12 1 f2"/>
                        <a:gd name="f20" fmla="*/ f13 1 f2"/>
                        <a:gd name="f21" fmla="*/ f14 1 f2"/>
                        <a:gd name="f22" fmla="*/ 10800 f10 1"/>
                        <a:gd name="f23" fmla="*/ 0 f11 1"/>
                        <a:gd name="f24" fmla="*/ 3163 f10 1"/>
                        <a:gd name="f25" fmla="*/ 3163 f11 1"/>
                        <a:gd name="f26" fmla="*/ 0 f10 1"/>
                        <a:gd name="f27" fmla="*/ 10800 f11 1"/>
                        <a:gd name="f28" fmla="*/ 18437 f11 1"/>
                        <a:gd name="f29" fmla="*/ 21600 f11 1"/>
                        <a:gd name="f30" fmla="*/ 18437 f10 1"/>
                        <a:gd name="f31" fmla="*/ 21600 f10 1"/>
                        <a:gd name="f32" fmla="+- 0 0 f19"/>
                        <a:gd name="f33" fmla="+- f20 0 f1"/>
                        <a:gd name="f34" fmla="+- f21 0 f1"/>
                        <a:gd name="f35" fmla="*/ f32 f0 1"/>
                        <a:gd name="f36" fmla="+- f34 0 f33"/>
                        <a:gd name="f37" fmla="*/ f35 1 f5"/>
                        <a:gd name="f38" fmla="+- f37 0 f1"/>
                        <a:gd name="f39" fmla="cos 1 f38"/>
                        <a:gd name="f40" fmla="sin 1 f38"/>
                        <a:gd name="f41" fmla="+- 0 0 f39"/>
                        <a:gd name="f42" fmla="+- 0 0 f40"/>
                        <a:gd name="f43" fmla="*/ 10800 f41 1"/>
                        <a:gd name="f44" fmla="*/ 10800 f42 1"/>
                        <a:gd name="f45" fmla="*/ f43 f43 1"/>
                        <a:gd name="f46" fmla="*/ f44 f44 1"/>
                        <a:gd name="f47" fmla="+- f45 f46 0"/>
                        <a:gd name="f48" fmla="sqrt f47"/>
                        <a:gd name="f49" fmla="*/ f6 1 f48"/>
                        <a:gd name="f50" fmla="*/ f41 f49 1"/>
                        <a:gd name="f51" fmla="*/ f42 f49 1"/>
                        <a:gd name="f52" fmla="+- 10800 0 f50"/>
                        <a:gd name="f53" fmla="+- 10800 0 f51"/>
                      </a:gdLst>
                      <a:ahLst/>
                      <a:cxnLst>
                        <a:cxn ang="3cd4">
                          <a:pos x="hc" y="t"/>
                        </a:cxn>
                        <a:cxn ang="0">
                          <a:pos x="r" y="vc"/>
                        </a:cxn>
                        <a:cxn ang="cd4">
                          <a:pos x="hc" y="b"/>
                        </a:cxn>
                        <a:cxn ang="cd2">
                          <a:pos x="l" y="vc"/>
                        </a:cxn>
                        <a:cxn ang="f33">
                          <a:pos x="f22" y="f23"/>
                        </a:cxn>
                        <a:cxn ang="f33">
                          <a:pos x="f24" y="f25"/>
                        </a:cxn>
                        <a:cxn ang="f33">
                          <a:pos x="f26" y="f27"/>
                        </a:cxn>
                        <a:cxn ang="f33">
                          <a:pos x="f24" y="f28"/>
                        </a:cxn>
                        <a:cxn ang="f33">
                          <a:pos x="f22" y="f29"/>
                        </a:cxn>
                        <a:cxn ang="f33">
                          <a:pos x="f30" y="f28"/>
                        </a:cxn>
                        <a:cxn ang="f33">
                          <a:pos x="f31" y="f27"/>
                        </a:cxn>
                        <a:cxn ang="f33">
                          <a:pos x="f30" y="f25"/>
                        </a:cxn>
                      </a:cxnLst>
                      <a:rect l="f15" t="f18" r="f16" b="f17"/>
                      <a:pathLst>
                        <a:path w="21600" h="21600">
                          <a:moveTo>
                            <a:pt x="f52" y="f53"/>
                          </a:moveTo>
                          <a:arcTo wR="f9" hR="f9" stAng="f33" swAng="f36"/>
                          <a:close/>
                        </a:path>
                      </a:pathLst>
                    </a:custGeom>
                    <a:solidFill>
                      <a:srgbClr val="FFFFFF"/>
                    </a:solidFill>
                    <a:ln w="3240">
                      <a:solidFill>
                        <a:srgbClr val="000000"/>
                      </a:solidFill>
                      <a:prstDash val="solid"/>
                      <a:miter/>
                    </a:ln>
                  </xdr:spPr>
                  <xdr:txBody>
                    <a:bodyPr vert="horz" wrap="square" lIns="90000" tIns="45000" rIns="90000" bIns="45000" anchor="t" compatLnSpc="0">
                      <a:noAutofit/>
                    </a:bodyPr>
                    <a:lstStyle/>
                    <a:p>
                      <a:pPr lvl="0" rtl="0" hangingPunct="0">
                        <a:buNone/>
                        <a:tabLst/>
                      </a:pPr>
                      <a:endParaRPr lang="lt-LT" sz="1200" kern="1200">
                        <a:latin typeface="Times New Roman" pitchFamily="18"/>
                      </a:endParaRPr>
                    </a:p>
                  </xdr:txBody>
                </xdr:sp>
                <xdr:sp macro="" textlink="">
                  <xdr:nvSpPr>
                    <xdr:cNvPr id="49" name="Isosceles Triangle 79">
                      <a:extLst>
                        <a:ext uri="{FF2B5EF4-FFF2-40B4-BE49-F238E27FC236}">
                          <a16:creationId xmlns:a16="http://schemas.microsoft.com/office/drawing/2014/main" id="{00000000-0008-0000-1B00-000031000000}"/>
                        </a:ext>
                      </a:extLst>
                    </xdr:cNvPr>
                    <xdr:cNvSpPr/>
                  </xdr:nvSpPr>
                  <xdr:spPr>
                    <a:xfrm>
                      <a:off x="3015683" y="3207964"/>
                      <a:ext cx="73440" cy="54360"/>
                    </a:xfrm>
                    <a:custGeom>
                      <a:avLst>
                        <a:gd name="f0" fmla="val 10800"/>
                      </a:avLst>
                      <a:gdLst>
                        <a:gd name="f1" fmla="val 10800000"/>
                        <a:gd name="f2" fmla="val 5400000"/>
                        <a:gd name="f3" fmla="val 180"/>
                        <a:gd name="f4" fmla="val w"/>
                        <a:gd name="f5" fmla="val h"/>
                        <a:gd name="f6" fmla="val 0"/>
                        <a:gd name="f7" fmla="val 21600"/>
                        <a:gd name="f8" fmla="val -2147483647"/>
                        <a:gd name="f9" fmla="val 2147483647"/>
                        <a:gd name="f10" fmla="+- 0 0 0"/>
                        <a:gd name="f11" fmla="*/ f4 1 21600"/>
                        <a:gd name="f12" fmla="*/ f5 1 21600"/>
                        <a:gd name="f13" fmla="pin 0 f0 21600"/>
                        <a:gd name="f14" fmla="*/ f10 f1 1"/>
                        <a:gd name="f15" fmla="val f13"/>
                        <a:gd name="f16" fmla="*/ f13 1 2"/>
                        <a:gd name="f17" fmla="*/ f13 f11 1"/>
                        <a:gd name="f18" fmla="*/ f6 f12 1"/>
                        <a:gd name="f19" fmla="*/ 18000 f12 1"/>
                        <a:gd name="f20" fmla="*/ 10800 f12 1"/>
                        <a:gd name="f21" fmla="*/ 0 f12 1"/>
                        <a:gd name="f22" fmla="*/ f14 1 f3"/>
                        <a:gd name="f23" fmla="*/ 0 f11 1"/>
                        <a:gd name="f24" fmla="*/ 21600 f12 1"/>
                        <a:gd name="f25" fmla="*/ 10800 f11 1"/>
                        <a:gd name="f26" fmla="*/ 21600 f11 1"/>
                        <a:gd name="f27" fmla="+- f16 10800 0"/>
                        <a:gd name="f28" fmla="+- 21600 0 f15"/>
                        <a:gd name="f29" fmla="*/ f16 f11 1"/>
                        <a:gd name="f30" fmla="*/ f15 f11 1"/>
                        <a:gd name="f31" fmla="+- f22 0 f2"/>
                        <a:gd name="f32" fmla="*/ f28 1 2"/>
                        <a:gd name="f33" fmla="*/ f27 f11 1"/>
                        <a:gd name="f34" fmla="+- 21600 0 f32"/>
                        <a:gd name="f35" fmla="*/ f34 f11 1"/>
                      </a:gdLst>
                      <a:ahLst>
                        <a:ahXY gdRefX="f0" minX="f6" maxX="f7">
                          <a:pos x="f17" y="f18"/>
                        </a:ahXY>
                      </a:ahLst>
                      <a:cxnLst>
                        <a:cxn ang="3cd4">
                          <a:pos x="hc" y="t"/>
                        </a:cxn>
                        <a:cxn ang="0">
                          <a:pos x="r" y="vc"/>
                        </a:cxn>
                        <a:cxn ang="cd4">
                          <a:pos x="hc" y="b"/>
                        </a:cxn>
                        <a:cxn ang="cd2">
                          <a:pos x="l" y="vc"/>
                        </a:cxn>
                        <a:cxn ang="f31">
                          <a:pos x="f30" y="f21"/>
                        </a:cxn>
                        <a:cxn ang="f31">
                          <a:pos x="f29" y="f20"/>
                        </a:cxn>
                        <a:cxn ang="f31">
                          <a:pos x="f23" y="f24"/>
                        </a:cxn>
                        <a:cxn ang="f31">
                          <a:pos x="f25" y="f24"/>
                        </a:cxn>
                        <a:cxn ang="f31">
                          <a:pos x="f26" y="f24"/>
                        </a:cxn>
                        <a:cxn ang="f31">
                          <a:pos x="f35" y="f20"/>
                        </a:cxn>
                      </a:cxnLst>
                      <a:rect l="f29" t="f20" r="f33" b="f19"/>
                      <a:pathLst>
                        <a:path w="21600" h="21600">
                          <a:moveTo>
                            <a:pt x="f15" y="f6"/>
                          </a:moveTo>
                          <a:lnTo>
                            <a:pt x="f7" y="f7"/>
                          </a:lnTo>
                          <a:lnTo>
                            <a:pt x="f6" y="f7"/>
                          </a:lnTo>
                          <a:close/>
                        </a:path>
                      </a:pathLst>
                    </a:custGeom>
                    <a:solidFill>
                      <a:srgbClr val="FFFFFF"/>
                    </a:solidFill>
                    <a:ln w="6480">
                      <a:solidFill>
                        <a:srgbClr val="000000"/>
                      </a:solidFill>
                      <a:prstDash val="solid"/>
                      <a:miter/>
                    </a:ln>
                  </xdr:spPr>
                  <xdr:txBody>
                    <a:bodyPr vert="horz" wrap="square" lIns="90000" tIns="45000" rIns="90000" bIns="45000" anchor="t" compatLnSpc="0">
                      <a:noAutofit/>
                    </a:bodyPr>
                    <a:lstStyle/>
                    <a:p>
                      <a:pPr lvl="0" rtl="0" hangingPunct="0">
                        <a:buNone/>
                        <a:tabLst/>
                      </a:pPr>
                      <a:endParaRPr lang="lt-LT" sz="1200" kern="1200">
                        <a:latin typeface="Times New Roman" pitchFamily="18"/>
                      </a:endParaRPr>
                    </a:p>
                  </xdr:txBody>
                </xdr:sp>
                <xdr:sp macro="" textlink="">
                  <xdr:nvSpPr>
                    <xdr:cNvPr id="45" name="Line 48">
                      <a:extLst>
                        <a:ext uri="{FF2B5EF4-FFF2-40B4-BE49-F238E27FC236}">
                          <a16:creationId xmlns:a16="http://schemas.microsoft.com/office/drawing/2014/main" id="{00000000-0008-0000-1B00-00002D000000}"/>
                        </a:ext>
                      </a:extLst>
                    </xdr:cNvPr>
                    <xdr:cNvSpPr/>
                  </xdr:nvSpPr>
                  <xdr:spPr>
                    <a:xfrm>
                      <a:off x="3067050" y="2871788"/>
                      <a:ext cx="296280" cy="66997"/>
                    </a:xfrm>
                    <a:prstGeom prst="line">
                      <a:avLst/>
                    </a:prstGeom>
                    <a:noFill/>
                    <a:ln w="3240">
                      <a:solidFill>
                        <a:srgbClr val="3366FF"/>
                      </a:solidFill>
                      <a:prstDash val="solid"/>
                      <a:miter/>
                    </a:ln>
                  </xdr:spPr>
                  <xdr:txBody>
                    <a:bodyPr vert="horz" wrap="square" lIns="90000" tIns="45000" rIns="90000" bIns="45000" anchor="ctr" anchorCtr="1" compatLnSpc="0">
                      <a:noAutofit/>
                    </a:bodyPr>
                    <a:lstStyle/>
                    <a:p>
                      <a:pPr lvl="0" rtl="0" hangingPunct="0">
                        <a:buNone/>
                        <a:tabLst/>
                      </a:pPr>
                      <a:endParaRPr lang="lt-LT" sz="1200" kern="1200">
                        <a:latin typeface="Times New Roman" pitchFamily="18"/>
                      </a:endParaRPr>
                    </a:p>
                  </xdr:txBody>
                </xdr:sp>
                <xdr:sp macro="" textlink="">
                  <xdr:nvSpPr>
                    <xdr:cNvPr id="56" name="Line 48">
                      <a:extLst>
                        <a:ext uri="{FF2B5EF4-FFF2-40B4-BE49-F238E27FC236}">
                          <a16:creationId xmlns:a16="http://schemas.microsoft.com/office/drawing/2014/main" id="{00000000-0008-0000-1B00-000038000000}"/>
                        </a:ext>
                      </a:extLst>
                    </xdr:cNvPr>
                    <xdr:cNvSpPr/>
                  </xdr:nvSpPr>
                  <xdr:spPr>
                    <a:xfrm flipV="1">
                      <a:off x="3057525" y="3363045"/>
                      <a:ext cx="653565" cy="151680"/>
                    </a:xfrm>
                    <a:prstGeom prst="line">
                      <a:avLst/>
                    </a:prstGeom>
                    <a:noFill/>
                    <a:ln w="3240">
                      <a:solidFill>
                        <a:srgbClr val="3366FF"/>
                      </a:solidFill>
                      <a:prstDash val="solid"/>
                      <a:miter/>
                    </a:ln>
                  </xdr:spPr>
                  <xdr:txBody>
                    <a:bodyPr vert="horz" wrap="square" lIns="90000" tIns="45000" rIns="90000" bIns="45000" anchor="ctr" anchorCtr="1" compatLnSpc="0">
                      <a:noAutofit/>
                    </a:bodyPr>
                    <a:lstStyle/>
                    <a:p>
                      <a:pPr lvl="0" rtl="0" hangingPunct="0">
                        <a:buNone/>
                        <a:tabLst/>
                      </a:pPr>
                      <a:endParaRPr lang="lt-LT" sz="1200" kern="1200">
                        <a:latin typeface="Times New Roman" pitchFamily="18"/>
                      </a:endParaRPr>
                    </a:p>
                  </xdr:txBody>
                </xdr:sp>
                <xdr:sp macro="" textlink="">
                  <xdr:nvSpPr>
                    <xdr:cNvPr id="50" name="Text Box 4">
                      <a:extLst>
                        <a:ext uri="{FF2B5EF4-FFF2-40B4-BE49-F238E27FC236}">
                          <a16:creationId xmlns:a16="http://schemas.microsoft.com/office/drawing/2014/main" id="{00000000-0008-0000-1B00-000032000000}"/>
                        </a:ext>
                      </a:extLst>
                    </xdr:cNvPr>
                    <xdr:cNvSpPr/>
                  </xdr:nvSpPr>
                  <xdr:spPr>
                    <a:xfrm>
                      <a:off x="3744659" y="3297105"/>
                      <a:ext cx="842759" cy="139320"/>
                    </a:xfrm>
                    <a:custGeom>
                      <a:avLst/>
                      <a:gdLst>
                        <a:gd name="f0" fmla="val 0"/>
                        <a:gd name="f1" fmla="val 21600"/>
                      </a:gdLst>
                      <a:ahLst/>
                      <a:cxnLst>
                        <a:cxn ang="3cd4">
                          <a:pos x="hc" y="t"/>
                        </a:cxn>
                        <a:cxn ang="0">
                          <a:pos x="r" y="vc"/>
                        </a:cxn>
                        <a:cxn ang="cd4">
                          <a:pos x="hc" y="b"/>
                        </a:cxn>
                        <a:cxn ang="cd2">
                          <a:pos x="l" y="vc"/>
                        </a:cxn>
                      </a:cxnLst>
                      <a:rect l="l" t="t" r="r" b="b"/>
                      <a:pathLst>
                        <a:path w="21600" h="21600">
                          <a:moveTo>
                            <a:pt x="f0" y="f0"/>
                          </a:moveTo>
                          <a:lnTo>
                            <a:pt x="f1" y="f0"/>
                          </a:lnTo>
                          <a:lnTo>
                            <a:pt x="f1" y="f1"/>
                          </a:lnTo>
                          <a:lnTo>
                            <a:pt x="f0" y="f1"/>
                          </a:lnTo>
                          <a:lnTo>
                            <a:pt x="f0" y="f0"/>
                          </a:lnTo>
                          <a:close/>
                        </a:path>
                      </a:pathLst>
                    </a:custGeom>
                    <a:solidFill>
                      <a:srgbClr val="FFFFFF"/>
                    </a:solidFill>
                    <a:ln>
                      <a:noFill/>
                      <a:prstDash val="solid"/>
                    </a:ln>
                  </xdr:spPr>
                  <xdr:txBody>
                    <a:bodyPr vert="horz" wrap="square" lIns="18000" tIns="18000" rIns="0" bIns="0" anchor="t" compatLnSpc="0">
                      <a:noAutofit/>
                    </a:bodyPr>
                    <a:lstStyle/>
                    <a:p>
                      <a:pPr lvl="0" algn="l" rtl="0" hangingPunct="0">
                        <a:buNone/>
                        <a:tabLst/>
                      </a:pPr>
                      <a:r>
                        <a:rPr lang="lt-LT" sz="600" b="0" i="0" u="none" strike="noStrike" kern="1200" spc="0">
                          <a:solidFill>
                            <a:srgbClr val="000000"/>
                          </a:solidFill>
                          <a:latin typeface="Arial" pitchFamily="18"/>
                          <a:cs typeface="Arial"/>
                        </a:rPr>
                        <a:t>Gelžbetoninė atrama</a:t>
                      </a:r>
                    </a:p>
                  </xdr:txBody>
                </xdr:sp>
                <xdr:sp macro="" textlink="">
                  <xdr:nvSpPr>
                    <xdr:cNvPr id="60" name="Rectangle 34">
                      <a:extLst>
                        <a:ext uri="{FF2B5EF4-FFF2-40B4-BE49-F238E27FC236}">
                          <a16:creationId xmlns:a16="http://schemas.microsoft.com/office/drawing/2014/main" id="{00000000-0008-0000-1B00-00003C000000}"/>
                        </a:ext>
                      </a:extLst>
                    </xdr:cNvPr>
                    <xdr:cNvSpPr>
                      <a:spLocks noChangeArrowheads="1"/>
                    </xdr:cNvSpPr>
                  </xdr:nvSpPr>
                  <xdr:spPr bwMode="auto">
                    <a:xfrm>
                      <a:off x="4498285" y="3548062"/>
                      <a:ext cx="162833" cy="150281"/>
                    </a:xfrm>
                    <a:prstGeom prst="rect">
                      <a:avLst/>
                    </a:prstGeom>
                    <a:blipFill dpi="0" rotWithShape="0">
                      <a:blip xmlns:r="http://schemas.openxmlformats.org/officeDocument/2006/relationships" r:embed="rId1"/>
                      <a:srcRect/>
                      <a:tile tx="0" ty="0" sx="100000" sy="100000" flip="none" algn="tl"/>
                    </a:blipFill>
                    <a:ln>
                      <a:noFill/>
                    </a:ln>
                    <a:effectLst/>
                    <a:extLst>
                      <a:ext uri="{91240B29-F687-4F45-9708-019B960494DF}">
                        <a14:hiddenLine xmlns:a14="http://schemas.microsoft.com/office/drawing/2010/main" w="9525">
                          <a:solidFill>
                            <a:srgbClr val="000000"/>
                          </a:solidFill>
                          <a:round/>
                          <a:headEnd/>
                          <a:tailEnd/>
                        </a14:hiddenLine>
                      </a:ext>
                      <a:ext uri="{AF507438-7753-43E0-B8FC-AC1667EBCBE1}">
                        <a14:hiddenEffects xmlns:a14="http://schemas.microsoft.com/office/drawing/2010/main">
                          <a:effectLst>
                            <a:outerShdw dist="35921" dir="2700000" algn="ctr" rotWithShape="0">
                              <a:srgbClr val="808080"/>
                            </a:outerShdw>
                          </a:effectLst>
                        </a14:hiddenEffects>
                      </a:ext>
                    </a:extLst>
                  </xdr:spPr>
                </xdr:sp>
                <xdr:sp macro="" textlink="">
                  <xdr:nvSpPr>
                    <xdr:cNvPr id="61" name="Rectangle 45">
                      <a:extLst>
                        <a:ext uri="{FF2B5EF4-FFF2-40B4-BE49-F238E27FC236}">
                          <a16:creationId xmlns:a16="http://schemas.microsoft.com/office/drawing/2014/main" id="{00000000-0008-0000-1B00-00003D000000}"/>
                        </a:ext>
                      </a:extLst>
                    </xdr:cNvPr>
                    <xdr:cNvSpPr>
                      <a:spLocks noChangeArrowheads="1"/>
                    </xdr:cNvSpPr>
                  </xdr:nvSpPr>
                  <xdr:spPr bwMode="auto">
                    <a:xfrm>
                      <a:off x="4286250" y="3548062"/>
                      <a:ext cx="200906" cy="150281"/>
                    </a:xfrm>
                    <a:prstGeom prst="rect">
                      <a:avLst/>
                    </a:prstGeom>
                    <a:blipFill dpi="0" rotWithShape="0">
                      <a:blip xmlns:r="http://schemas.openxmlformats.org/officeDocument/2006/relationships" r:embed="rId2"/>
                      <a:srcRect/>
                      <a:tile tx="0" ty="0" sx="100000" sy="100000" flip="none" algn="tl"/>
                    </a:blipFill>
                    <a:ln>
                      <a:noFill/>
                    </a:ln>
                    <a:effectLst/>
                    <a:extLst>
                      <a:ext uri="{91240B29-F687-4F45-9708-019B960494DF}">
                        <a14:hiddenLine xmlns:a14="http://schemas.microsoft.com/office/drawing/2010/main" w="9525">
                          <a:solidFill>
                            <a:srgbClr val="000000"/>
                          </a:solidFill>
                          <a:round/>
                          <a:headEnd/>
                          <a:tailEnd/>
                        </a14:hiddenLine>
                      </a:ext>
                      <a:ext uri="{AF507438-7753-43E0-B8FC-AC1667EBCBE1}">
                        <a14:hiddenEffects xmlns:a14="http://schemas.microsoft.com/office/drawing/2010/main">
                          <a:effectLst>
                            <a:outerShdw dist="35921" dir="2700000" algn="ctr" rotWithShape="0">
                              <a:srgbClr val="808080"/>
                            </a:outerShdw>
                          </a:effectLst>
                        </a14:hiddenEffects>
                      </a:ext>
                    </a:extLst>
                  </xdr:spPr>
                </xdr:sp>
                <xdr:sp macro="" textlink="">
                  <xdr:nvSpPr>
                    <xdr:cNvPr id="62" name="Rectangle 34">
                      <a:extLst>
                        <a:ext uri="{FF2B5EF4-FFF2-40B4-BE49-F238E27FC236}">
                          <a16:creationId xmlns:a16="http://schemas.microsoft.com/office/drawing/2014/main" id="{00000000-0008-0000-1B00-00003E000000}"/>
                        </a:ext>
                      </a:extLst>
                    </xdr:cNvPr>
                    <xdr:cNvSpPr>
                      <a:spLocks noChangeArrowheads="1"/>
                    </xdr:cNvSpPr>
                  </xdr:nvSpPr>
                  <xdr:spPr bwMode="auto">
                    <a:xfrm>
                      <a:off x="4126810" y="3552825"/>
                      <a:ext cx="162833" cy="150281"/>
                    </a:xfrm>
                    <a:prstGeom prst="rect">
                      <a:avLst/>
                    </a:prstGeom>
                    <a:blipFill dpi="0" rotWithShape="0">
                      <a:blip xmlns:r="http://schemas.openxmlformats.org/officeDocument/2006/relationships" r:embed="rId1"/>
                      <a:srcRect/>
                      <a:tile tx="0" ty="0" sx="100000" sy="100000" flip="none" algn="tl"/>
                    </a:blipFill>
                    <a:ln>
                      <a:noFill/>
                    </a:ln>
                    <a:effectLst/>
                    <a:extLst>
                      <a:ext uri="{91240B29-F687-4F45-9708-019B960494DF}">
                        <a14:hiddenLine xmlns:a14="http://schemas.microsoft.com/office/drawing/2010/main" w="9525">
                          <a:solidFill>
                            <a:srgbClr val="000000"/>
                          </a:solidFill>
                          <a:round/>
                          <a:headEnd/>
                          <a:tailEnd/>
                        </a14:hiddenLine>
                      </a:ext>
                      <a:ext uri="{AF507438-7753-43E0-B8FC-AC1667EBCBE1}">
                        <a14:hiddenEffects xmlns:a14="http://schemas.microsoft.com/office/drawing/2010/main">
                          <a:effectLst>
                            <a:outerShdw dist="35921" dir="2700000" algn="ctr" rotWithShape="0">
                              <a:srgbClr val="808080"/>
                            </a:outerShdw>
                          </a:effectLst>
                        </a14:hiddenEffects>
                      </a:ext>
                    </a:extLst>
                  </xdr:spPr>
                </xdr:sp>
                <xdr:sp macro="" textlink="">
                  <xdr:nvSpPr>
                    <xdr:cNvPr id="63" name="Rectangle 45">
                      <a:extLst>
                        <a:ext uri="{FF2B5EF4-FFF2-40B4-BE49-F238E27FC236}">
                          <a16:creationId xmlns:a16="http://schemas.microsoft.com/office/drawing/2014/main" id="{00000000-0008-0000-1B00-00003F000000}"/>
                        </a:ext>
                      </a:extLst>
                    </xdr:cNvPr>
                    <xdr:cNvSpPr>
                      <a:spLocks noChangeArrowheads="1"/>
                    </xdr:cNvSpPr>
                  </xdr:nvSpPr>
                  <xdr:spPr bwMode="auto">
                    <a:xfrm>
                      <a:off x="3914775" y="3552825"/>
                      <a:ext cx="200906" cy="150281"/>
                    </a:xfrm>
                    <a:prstGeom prst="rect">
                      <a:avLst/>
                    </a:prstGeom>
                    <a:blipFill dpi="0" rotWithShape="0">
                      <a:blip xmlns:r="http://schemas.openxmlformats.org/officeDocument/2006/relationships" r:embed="rId2"/>
                      <a:srcRect/>
                      <a:tile tx="0" ty="0" sx="100000" sy="100000" flip="none" algn="tl"/>
                    </a:blipFill>
                    <a:ln>
                      <a:noFill/>
                    </a:ln>
                    <a:effectLst/>
                    <a:extLst>
                      <a:ext uri="{91240B29-F687-4F45-9708-019B960494DF}">
                        <a14:hiddenLine xmlns:a14="http://schemas.microsoft.com/office/drawing/2010/main" w="9525">
                          <a:solidFill>
                            <a:srgbClr val="000000"/>
                          </a:solidFill>
                          <a:round/>
                          <a:headEnd/>
                          <a:tailEnd/>
                        </a14:hiddenLine>
                      </a:ext>
                      <a:ext uri="{AF507438-7753-43E0-B8FC-AC1667EBCBE1}">
                        <a14:hiddenEffects xmlns:a14="http://schemas.microsoft.com/office/drawing/2010/main">
                          <a:effectLst>
                            <a:outerShdw dist="35921" dir="2700000" algn="ctr" rotWithShape="0">
                              <a:srgbClr val="808080"/>
                            </a:outerShdw>
                          </a:effectLst>
                        </a14:hiddenEffects>
                      </a:ext>
                    </a:extLst>
                  </xdr:spPr>
                </xdr:sp>
                <xdr:sp macro="" textlink="">
                  <xdr:nvSpPr>
                    <xdr:cNvPr id="64" name="Rectangle 34">
                      <a:extLst>
                        <a:ext uri="{FF2B5EF4-FFF2-40B4-BE49-F238E27FC236}">
                          <a16:creationId xmlns:a16="http://schemas.microsoft.com/office/drawing/2014/main" id="{00000000-0008-0000-1B00-000040000000}"/>
                        </a:ext>
                      </a:extLst>
                    </xdr:cNvPr>
                    <xdr:cNvSpPr>
                      <a:spLocks noChangeArrowheads="1"/>
                    </xdr:cNvSpPr>
                  </xdr:nvSpPr>
                  <xdr:spPr bwMode="auto">
                    <a:xfrm>
                      <a:off x="3755335" y="3550444"/>
                      <a:ext cx="162833" cy="150281"/>
                    </a:xfrm>
                    <a:prstGeom prst="rect">
                      <a:avLst/>
                    </a:prstGeom>
                    <a:blipFill dpi="0" rotWithShape="0">
                      <a:blip xmlns:r="http://schemas.openxmlformats.org/officeDocument/2006/relationships" r:embed="rId1"/>
                      <a:srcRect/>
                      <a:tile tx="0" ty="0" sx="100000" sy="100000" flip="none" algn="tl"/>
                    </a:blipFill>
                    <a:ln>
                      <a:noFill/>
                    </a:ln>
                    <a:effectLst/>
                    <a:extLst>
                      <a:ext uri="{91240B29-F687-4F45-9708-019B960494DF}">
                        <a14:hiddenLine xmlns:a14="http://schemas.microsoft.com/office/drawing/2010/main" w="9525">
                          <a:solidFill>
                            <a:srgbClr val="000000"/>
                          </a:solidFill>
                          <a:round/>
                          <a:headEnd/>
                          <a:tailEnd/>
                        </a14:hiddenLine>
                      </a:ext>
                      <a:ext uri="{AF507438-7753-43E0-B8FC-AC1667EBCBE1}">
                        <a14:hiddenEffects xmlns:a14="http://schemas.microsoft.com/office/drawing/2010/main">
                          <a:effectLst>
                            <a:outerShdw dist="35921" dir="2700000" algn="ctr" rotWithShape="0">
                              <a:srgbClr val="808080"/>
                            </a:outerShdw>
                          </a:effectLst>
                        </a14:hiddenEffects>
                      </a:ext>
                    </a:extLst>
                  </xdr:spPr>
                </xdr:sp>
                <xdr:sp macro="" textlink="">
                  <xdr:nvSpPr>
                    <xdr:cNvPr id="65" name="Rectangle 45">
                      <a:extLst>
                        <a:ext uri="{FF2B5EF4-FFF2-40B4-BE49-F238E27FC236}">
                          <a16:creationId xmlns:a16="http://schemas.microsoft.com/office/drawing/2014/main" id="{00000000-0008-0000-1B00-000041000000}"/>
                        </a:ext>
                      </a:extLst>
                    </xdr:cNvPr>
                    <xdr:cNvSpPr>
                      <a:spLocks noChangeArrowheads="1"/>
                    </xdr:cNvSpPr>
                  </xdr:nvSpPr>
                  <xdr:spPr bwMode="auto">
                    <a:xfrm>
                      <a:off x="3543300" y="3550444"/>
                      <a:ext cx="200906" cy="150281"/>
                    </a:xfrm>
                    <a:prstGeom prst="rect">
                      <a:avLst/>
                    </a:prstGeom>
                    <a:blipFill dpi="0" rotWithShape="0">
                      <a:blip xmlns:r="http://schemas.openxmlformats.org/officeDocument/2006/relationships" r:embed="rId2"/>
                      <a:srcRect/>
                      <a:tile tx="0" ty="0" sx="100000" sy="100000" flip="none" algn="tl"/>
                    </a:blipFill>
                    <a:ln>
                      <a:noFill/>
                    </a:ln>
                    <a:effectLst/>
                    <a:extLst>
                      <a:ext uri="{91240B29-F687-4F45-9708-019B960494DF}">
                        <a14:hiddenLine xmlns:a14="http://schemas.microsoft.com/office/drawing/2010/main" w="9525">
                          <a:solidFill>
                            <a:srgbClr val="000000"/>
                          </a:solidFill>
                          <a:round/>
                          <a:headEnd/>
                          <a:tailEnd/>
                        </a14:hiddenLine>
                      </a:ext>
                      <a:ext uri="{AF507438-7753-43E0-B8FC-AC1667EBCBE1}">
                        <a14:hiddenEffects xmlns:a14="http://schemas.microsoft.com/office/drawing/2010/main">
                          <a:effectLst>
                            <a:outerShdw dist="35921" dir="2700000" algn="ctr" rotWithShape="0">
                              <a:srgbClr val="808080"/>
                            </a:outerShdw>
                          </a:effectLst>
                        </a14:hiddenEffects>
                      </a:ext>
                    </a:extLst>
                  </xdr:spPr>
                </xdr:sp>
                <xdr:sp macro="" textlink="">
                  <xdr:nvSpPr>
                    <xdr:cNvPr id="66" name="Rectangle 34">
                      <a:extLst>
                        <a:ext uri="{FF2B5EF4-FFF2-40B4-BE49-F238E27FC236}">
                          <a16:creationId xmlns:a16="http://schemas.microsoft.com/office/drawing/2014/main" id="{00000000-0008-0000-1B00-000042000000}"/>
                        </a:ext>
                      </a:extLst>
                    </xdr:cNvPr>
                    <xdr:cNvSpPr>
                      <a:spLocks noChangeArrowheads="1"/>
                    </xdr:cNvSpPr>
                  </xdr:nvSpPr>
                  <xdr:spPr bwMode="auto">
                    <a:xfrm>
                      <a:off x="3381478" y="3550444"/>
                      <a:ext cx="162833" cy="150281"/>
                    </a:xfrm>
                    <a:prstGeom prst="rect">
                      <a:avLst/>
                    </a:prstGeom>
                    <a:blipFill dpi="0" rotWithShape="0">
                      <a:blip xmlns:r="http://schemas.openxmlformats.org/officeDocument/2006/relationships" r:embed="rId1"/>
                      <a:srcRect/>
                      <a:tile tx="0" ty="0" sx="100000" sy="100000" flip="none" algn="tl"/>
                    </a:blipFill>
                    <a:ln>
                      <a:noFill/>
                    </a:ln>
                    <a:effectLst/>
                    <a:extLst>
                      <a:ext uri="{91240B29-F687-4F45-9708-019B960494DF}">
                        <a14:hiddenLine xmlns:a14="http://schemas.microsoft.com/office/drawing/2010/main" w="9525">
                          <a:solidFill>
                            <a:srgbClr val="000000"/>
                          </a:solidFill>
                          <a:round/>
                          <a:headEnd/>
                          <a:tailEnd/>
                        </a14:hiddenLine>
                      </a:ext>
                      <a:ext uri="{AF507438-7753-43E0-B8FC-AC1667EBCBE1}">
                        <a14:hiddenEffects xmlns:a14="http://schemas.microsoft.com/office/drawing/2010/main">
                          <a:effectLst>
                            <a:outerShdw dist="35921" dir="2700000" algn="ctr" rotWithShape="0">
                              <a:srgbClr val="808080"/>
                            </a:outerShdw>
                          </a:effectLst>
                        </a14:hiddenEffects>
                      </a:ext>
                    </a:extLst>
                  </xdr:spPr>
                </xdr:sp>
                <xdr:sp macro="" textlink="">
                  <xdr:nvSpPr>
                    <xdr:cNvPr id="67" name="Rectangle 45">
                      <a:extLst>
                        <a:ext uri="{FF2B5EF4-FFF2-40B4-BE49-F238E27FC236}">
                          <a16:creationId xmlns:a16="http://schemas.microsoft.com/office/drawing/2014/main" id="{00000000-0008-0000-1B00-000043000000}"/>
                        </a:ext>
                      </a:extLst>
                    </xdr:cNvPr>
                    <xdr:cNvSpPr>
                      <a:spLocks noChangeArrowheads="1"/>
                    </xdr:cNvSpPr>
                  </xdr:nvSpPr>
                  <xdr:spPr bwMode="auto">
                    <a:xfrm>
                      <a:off x="3169443" y="3550444"/>
                      <a:ext cx="200906" cy="150281"/>
                    </a:xfrm>
                    <a:prstGeom prst="rect">
                      <a:avLst/>
                    </a:prstGeom>
                    <a:blipFill dpi="0" rotWithShape="0">
                      <a:blip xmlns:r="http://schemas.openxmlformats.org/officeDocument/2006/relationships" r:embed="rId2"/>
                      <a:srcRect/>
                      <a:tile tx="0" ty="0" sx="100000" sy="100000" flip="none" algn="tl"/>
                    </a:blipFill>
                    <a:ln>
                      <a:noFill/>
                    </a:ln>
                    <a:effectLst/>
                    <a:extLst>
                      <a:ext uri="{91240B29-F687-4F45-9708-019B960494DF}">
                        <a14:hiddenLine xmlns:a14="http://schemas.microsoft.com/office/drawing/2010/main" w="9525">
                          <a:solidFill>
                            <a:srgbClr val="000000"/>
                          </a:solidFill>
                          <a:round/>
                          <a:headEnd/>
                          <a:tailEnd/>
                        </a14:hiddenLine>
                      </a:ext>
                      <a:ext uri="{AF507438-7753-43E0-B8FC-AC1667EBCBE1}">
                        <a14:hiddenEffects xmlns:a14="http://schemas.microsoft.com/office/drawing/2010/main">
                          <a:effectLst>
                            <a:outerShdw dist="35921" dir="2700000" algn="ctr" rotWithShape="0">
                              <a:srgbClr val="808080"/>
                            </a:outerShdw>
                          </a:effectLst>
                        </a14:hiddenEffects>
                      </a:ext>
                    </a:extLst>
                  </xdr:spPr>
                </xdr:sp>
                <xdr:sp macro="" textlink="">
                  <xdr:nvSpPr>
                    <xdr:cNvPr id="70" name="Rectangle 34">
                      <a:extLst>
                        <a:ext uri="{FF2B5EF4-FFF2-40B4-BE49-F238E27FC236}">
                          <a16:creationId xmlns:a16="http://schemas.microsoft.com/office/drawing/2014/main" id="{00000000-0008-0000-1B00-000046000000}"/>
                        </a:ext>
                      </a:extLst>
                    </xdr:cNvPr>
                    <xdr:cNvSpPr>
                      <a:spLocks noChangeArrowheads="1"/>
                    </xdr:cNvSpPr>
                  </xdr:nvSpPr>
                  <xdr:spPr bwMode="auto">
                    <a:xfrm>
                      <a:off x="2407547" y="3559969"/>
                      <a:ext cx="162833" cy="150281"/>
                    </a:xfrm>
                    <a:prstGeom prst="rect">
                      <a:avLst/>
                    </a:prstGeom>
                    <a:blipFill dpi="0" rotWithShape="0">
                      <a:blip xmlns:r="http://schemas.openxmlformats.org/officeDocument/2006/relationships" r:embed="rId1"/>
                      <a:srcRect/>
                      <a:tile tx="0" ty="0" sx="100000" sy="100000" flip="none" algn="tl"/>
                    </a:blipFill>
                    <a:ln>
                      <a:noFill/>
                    </a:ln>
                    <a:effectLst/>
                    <a:extLst>
                      <a:ext uri="{91240B29-F687-4F45-9708-019B960494DF}">
                        <a14:hiddenLine xmlns:a14="http://schemas.microsoft.com/office/drawing/2010/main" w="9525">
                          <a:solidFill>
                            <a:srgbClr val="000000"/>
                          </a:solidFill>
                          <a:round/>
                          <a:headEnd/>
                          <a:tailEnd/>
                        </a14:hiddenLine>
                      </a:ext>
                      <a:ext uri="{AF507438-7753-43E0-B8FC-AC1667EBCBE1}">
                        <a14:hiddenEffects xmlns:a14="http://schemas.microsoft.com/office/drawing/2010/main">
                          <a:effectLst>
                            <a:outerShdw dist="35921" dir="2700000" algn="ctr" rotWithShape="0">
                              <a:srgbClr val="808080"/>
                            </a:outerShdw>
                          </a:effectLst>
                        </a14:hiddenEffects>
                      </a:ext>
                    </a:extLst>
                  </xdr:spPr>
                </xdr:sp>
                <xdr:sp macro="" textlink="">
                  <xdr:nvSpPr>
                    <xdr:cNvPr id="71" name="Rectangle 45">
                      <a:extLst>
                        <a:ext uri="{FF2B5EF4-FFF2-40B4-BE49-F238E27FC236}">
                          <a16:creationId xmlns:a16="http://schemas.microsoft.com/office/drawing/2014/main" id="{00000000-0008-0000-1B00-000047000000}"/>
                        </a:ext>
                      </a:extLst>
                    </xdr:cNvPr>
                    <xdr:cNvSpPr>
                      <a:spLocks noChangeArrowheads="1"/>
                    </xdr:cNvSpPr>
                  </xdr:nvSpPr>
                  <xdr:spPr bwMode="auto">
                    <a:xfrm>
                      <a:off x="2195512" y="3559969"/>
                      <a:ext cx="200906" cy="150281"/>
                    </a:xfrm>
                    <a:prstGeom prst="rect">
                      <a:avLst/>
                    </a:prstGeom>
                    <a:blipFill dpi="0" rotWithShape="0">
                      <a:blip xmlns:r="http://schemas.openxmlformats.org/officeDocument/2006/relationships" r:embed="rId2"/>
                      <a:srcRect/>
                      <a:tile tx="0" ty="0" sx="100000" sy="100000" flip="none" algn="tl"/>
                    </a:blipFill>
                    <a:ln>
                      <a:noFill/>
                    </a:ln>
                    <a:effectLst/>
                    <a:extLst>
                      <a:ext uri="{91240B29-F687-4F45-9708-019B960494DF}">
                        <a14:hiddenLine xmlns:a14="http://schemas.microsoft.com/office/drawing/2010/main" w="9525">
                          <a:solidFill>
                            <a:srgbClr val="000000"/>
                          </a:solidFill>
                          <a:round/>
                          <a:headEnd/>
                          <a:tailEnd/>
                        </a14:hiddenLine>
                      </a:ext>
                      <a:ext uri="{AF507438-7753-43E0-B8FC-AC1667EBCBE1}">
                        <a14:hiddenEffects xmlns:a14="http://schemas.microsoft.com/office/drawing/2010/main">
                          <a:effectLst>
                            <a:outerShdw dist="35921" dir="2700000" algn="ctr" rotWithShape="0">
                              <a:srgbClr val="808080"/>
                            </a:outerShdw>
                          </a:effectLst>
                        </a14:hiddenEffects>
                      </a:ext>
                    </a:extLst>
                  </xdr:spPr>
                </xdr:sp>
                <xdr:sp macro="" textlink="">
                  <xdr:nvSpPr>
                    <xdr:cNvPr id="72" name="Rectangle 34">
                      <a:extLst>
                        <a:ext uri="{FF2B5EF4-FFF2-40B4-BE49-F238E27FC236}">
                          <a16:creationId xmlns:a16="http://schemas.microsoft.com/office/drawing/2014/main" id="{00000000-0008-0000-1B00-000048000000}"/>
                        </a:ext>
                      </a:extLst>
                    </xdr:cNvPr>
                    <xdr:cNvSpPr>
                      <a:spLocks noChangeArrowheads="1"/>
                    </xdr:cNvSpPr>
                  </xdr:nvSpPr>
                  <xdr:spPr bwMode="auto">
                    <a:xfrm>
                      <a:off x="2036072" y="3557588"/>
                      <a:ext cx="162833" cy="150281"/>
                    </a:xfrm>
                    <a:prstGeom prst="rect">
                      <a:avLst/>
                    </a:prstGeom>
                    <a:blipFill dpi="0" rotWithShape="0">
                      <a:blip xmlns:r="http://schemas.openxmlformats.org/officeDocument/2006/relationships" r:embed="rId1"/>
                      <a:srcRect/>
                      <a:tile tx="0" ty="0" sx="100000" sy="100000" flip="none" algn="tl"/>
                    </a:blipFill>
                    <a:ln>
                      <a:noFill/>
                    </a:ln>
                    <a:effectLst/>
                    <a:extLst>
                      <a:ext uri="{91240B29-F687-4F45-9708-019B960494DF}">
                        <a14:hiddenLine xmlns:a14="http://schemas.microsoft.com/office/drawing/2010/main" w="9525">
                          <a:solidFill>
                            <a:srgbClr val="000000"/>
                          </a:solidFill>
                          <a:round/>
                          <a:headEnd/>
                          <a:tailEnd/>
                        </a14:hiddenLine>
                      </a:ext>
                      <a:ext uri="{AF507438-7753-43E0-B8FC-AC1667EBCBE1}">
                        <a14:hiddenEffects xmlns:a14="http://schemas.microsoft.com/office/drawing/2010/main">
                          <a:effectLst>
                            <a:outerShdw dist="35921" dir="2700000" algn="ctr" rotWithShape="0">
                              <a:srgbClr val="808080"/>
                            </a:outerShdw>
                          </a:effectLst>
                        </a14:hiddenEffects>
                      </a:ext>
                    </a:extLst>
                  </xdr:spPr>
                </xdr:sp>
                <xdr:sp macro="" textlink="">
                  <xdr:nvSpPr>
                    <xdr:cNvPr id="73" name="Rectangle 45">
                      <a:extLst>
                        <a:ext uri="{FF2B5EF4-FFF2-40B4-BE49-F238E27FC236}">
                          <a16:creationId xmlns:a16="http://schemas.microsoft.com/office/drawing/2014/main" id="{00000000-0008-0000-1B00-000049000000}"/>
                        </a:ext>
                      </a:extLst>
                    </xdr:cNvPr>
                    <xdr:cNvSpPr>
                      <a:spLocks noChangeArrowheads="1"/>
                    </xdr:cNvSpPr>
                  </xdr:nvSpPr>
                  <xdr:spPr bwMode="auto">
                    <a:xfrm>
                      <a:off x="1824037" y="3557588"/>
                      <a:ext cx="200906" cy="150281"/>
                    </a:xfrm>
                    <a:prstGeom prst="rect">
                      <a:avLst/>
                    </a:prstGeom>
                    <a:blipFill dpi="0" rotWithShape="0">
                      <a:blip xmlns:r="http://schemas.openxmlformats.org/officeDocument/2006/relationships" r:embed="rId2"/>
                      <a:srcRect/>
                      <a:tile tx="0" ty="0" sx="100000" sy="100000" flip="none" algn="tl"/>
                    </a:blipFill>
                    <a:ln>
                      <a:noFill/>
                    </a:ln>
                    <a:effectLst/>
                    <a:extLst>
                      <a:ext uri="{91240B29-F687-4F45-9708-019B960494DF}">
                        <a14:hiddenLine xmlns:a14="http://schemas.microsoft.com/office/drawing/2010/main" w="9525">
                          <a:solidFill>
                            <a:srgbClr val="000000"/>
                          </a:solidFill>
                          <a:round/>
                          <a:headEnd/>
                          <a:tailEnd/>
                        </a14:hiddenLine>
                      </a:ext>
                      <a:ext uri="{AF507438-7753-43E0-B8FC-AC1667EBCBE1}">
                        <a14:hiddenEffects xmlns:a14="http://schemas.microsoft.com/office/drawing/2010/main">
                          <a:effectLst>
                            <a:outerShdw dist="35921" dir="2700000" algn="ctr" rotWithShape="0">
                              <a:srgbClr val="808080"/>
                            </a:outerShdw>
                          </a:effectLst>
                        </a14:hiddenEffects>
                      </a:ext>
                    </a:extLst>
                  </xdr:spPr>
                </xdr:sp>
                <xdr:sp macro="" textlink="">
                  <xdr:nvSpPr>
                    <xdr:cNvPr id="74" name="Rectangle 34">
                      <a:extLst>
                        <a:ext uri="{FF2B5EF4-FFF2-40B4-BE49-F238E27FC236}">
                          <a16:creationId xmlns:a16="http://schemas.microsoft.com/office/drawing/2014/main" id="{00000000-0008-0000-1B00-00004A000000}"/>
                        </a:ext>
                      </a:extLst>
                    </xdr:cNvPr>
                    <xdr:cNvSpPr>
                      <a:spLocks noChangeArrowheads="1"/>
                    </xdr:cNvSpPr>
                  </xdr:nvSpPr>
                  <xdr:spPr bwMode="auto">
                    <a:xfrm>
                      <a:off x="1662215" y="3557588"/>
                      <a:ext cx="162833" cy="150281"/>
                    </a:xfrm>
                    <a:prstGeom prst="rect">
                      <a:avLst/>
                    </a:prstGeom>
                    <a:blipFill dpi="0" rotWithShape="0">
                      <a:blip xmlns:r="http://schemas.openxmlformats.org/officeDocument/2006/relationships" r:embed="rId1"/>
                      <a:srcRect/>
                      <a:tile tx="0" ty="0" sx="100000" sy="100000" flip="none" algn="tl"/>
                    </a:blipFill>
                    <a:ln>
                      <a:noFill/>
                    </a:ln>
                    <a:effectLst/>
                    <a:extLst>
                      <a:ext uri="{91240B29-F687-4F45-9708-019B960494DF}">
                        <a14:hiddenLine xmlns:a14="http://schemas.microsoft.com/office/drawing/2010/main" w="9525">
                          <a:solidFill>
                            <a:srgbClr val="000000"/>
                          </a:solidFill>
                          <a:round/>
                          <a:headEnd/>
                          <a:tailEnd/>
                        </a14:hiddenLine>
                      </a:ext>
                      <a:ext uri="{AF507438-7753-43E0-B8FC-AC1667EBCBE1}">
                        <a14:hiddenEffects xmlns:a14="http://schemas.microsoft.com/office/drawing/2010/main">
                          <a:effectLst>
                            <a:outerShdw dist="35921" dir="2700000" algn="ctr" rotWithShape="0">
                              <a:srgbClr val="808080"/>
                            </a:outerShdw>
                          </a:effectLst>
                        </a14:hiddenEffects>
                      </a:ext>
                    </a:extLst>
                  </xdr:spPr>
                </xdr:sp>
                <xdr:sp macro="" textlink="">
                  <xdr:nvSpPr>
                    <xdr:cNvPr id="75" name="Rectangle 45">
                      <a:extLst>
                        <a:ext uri="{FF2B5EF4-FFF2-40B4-BE49-F238E27FC236}">
                          <a16:creationId xmlns:a16="http://schemas.microsoft.com/office/drawing/2014/main" id="{00000000-0008-0000-1B00-00004B000000}"/>
                        </a:ext>
                      </a:extLst>
                    </xdr:cNvPr>
                    <xdr:cNvSpPr>
                      <a:spLocks noChangeArrowheads="1"/>
                    </xdr:cNvSpPr>
                  </xdr:nvSpPr>
                  <xdr:spPr bwMode="auto">
                    <a:xfrm>
                      <a:off x="1450180" y="3557588"/>
                      <a:ext cx="200906" cy="150281"/>
                    </a:xfrm>
                    <a:prstGeom prst="rect">
                      <a:avLst/>
                    </a:prstGeom>
                    <a:blipFill dpi="0" rotWithShape="0">
                      <a:blip xmlns:r="http://schemas.openxmlformats.org/officeDocument/2006/relationships" r:embed="rId2"/>
                      <a:srcRect/>
                      <a:tile tx="0" ty="0" sx="100000" sy="100000" flip="none" algn="tl"/>
                    </a:blipFill>
                    <a:ln>
                      <a:noFill/>
                    </a:ln>
                    <a:effectLst/>
                    <a:extLst>
                      <a:ext uri="{91240B29-F687-4F45-9708-019B960494DF}">
                        <a14:hiddenLine xmlns:a14="http://schemas.microsoft.com/office/drawing/2010/main" w="9525">
                          <a:solidFill>
                            <a:srgbClr val="000000"/>
                          </a:solidFill>
                          <a:round/>
                          <a:headEnd/>
                          <a:tailEnd/>
                        </a14:hiddenLine>
                      </a:ext>
                      <a:ext uri="{AF507438-7753-43E0-B8FC-AC1667EBCBE1}">
                        <a14:hiddenEffects xmlns:a14="http://schemas.microsoft.com/office/drawing/2010/main">
                          <a:effectLst>
                            <a:outerShdw dist="35921" dir="2700000" algn="ctr" rotWithShape="0">
                              <a:srgbClr val="808080"/>
                            </a:outerShdw>
                          </a:effectLst>
                        </a14:hiddenEffects>
                      </a:ext>
                    </a:extLst>
                  </xdr:spPr>
                </xdr:sp>
                <xdr:sp macro="" textlink="">
                  <xdr:nvSpPr>
                    <xdr:cNvPr id="57" name="Straight Connector 98">
                      <a:extLst>
                        <a:ext uri="{FF2B5EF4-FFF2-40B4-BE49-F238E27FC236}">
                          <a16:creationId xmlns:a16="http://schemas.microsoft.com/office/drawing/2014/main" id="{00000000-0008-0000-1B00-000039000000}"/>
                        </a:ext>
                      </a:extLst>
                    </xdr:cNvPr>
                    <xdr:cNvSpPr/>
                  </xdr:nvSpPr>
                  <xdr:spPr>
                    <a:xfrm flipV="1">
                      <a:off x="2152650" y="3629025"/>
                      <a:ext cx="728663" cy="14288"/>
                    </a:xfrm>
                    <a:prstGeom prst="line">
                      <a:avLst/>
                    </a:prstGeom>
                    <a:noFill/>
                    <a:ln w="38160">
                      <a:solidFill>
                        <a:srgbClr val="5B9BD5"/>
                      </a:solidFill>
                      <a:prstDash val="solid"/>
                      <a:miter/>
                    </a:ln>
                  </xdr:spPr>
                  <xdr:txBody>
                    <a:bodyPr vert="horz" wrap="square" lIns="90000" tIns="45000" rIns="90000" bIns="45000" anchor="ctr" anchorCtr="1" compatLnSpc="0">
                      <a:noAutofit/>
                    </a:bodyPr>
                    <a:lstStyle/>
                    <a:p>
                      <a:pPr lvl="0" rtl="0" hangingPunct="0">
                        <a:buNone/>
                        <a:tabLst/>
                      </a:pPr>
                      <a:endParaRPr lang="lt-LT" sz="1200" kern="1200">
                        <a:latin typeface="Times New Roman" pitchFamily="18"/>
                      </a:endParaRPr>
                    </a:p>
                  </xdr:txBody>
                </xdr:sp>
                <xdr:sp macro="" textlink="">
                  <xdr:nvSpPr>
                    <xdr:cNvPr id="59" name="Freeform 99">
                      <a:extLst>
                        <a:ext uri="{FF2B5EF4-FFF2-40B4-BE49-F238E27FC236}">
                          <a16:creationId xmlns:a16="http://schemas.microsoft.com/office/drawing/2014/main" id="{00000000-0008-0000-1B00-00003B000000}"/>
                        </a:ext>
                      </a:extLst>
                    </xdr:cNvPr>
                    <xdr:cNvSpPr/>
                  </xdr:nvSpPr>
                  <xdr:spPr>
                    <a:xfrm>
                      <a:off x="1710997" y="3643311"/>
                      <a:ext cx="441653" cy="433389"/>
                    </a:xfrm>
                    <a:custGeom>
                      <a:avLst/>
                      <a:gdLst>
                        <a:gd name="f0" fmla="val 0"/>
                        <a:gd name="f1" fmla="val 485775"/>
                        <a:gd name="f2" fmla="val 428625"/>
                        <a:gd name="f3" fmla="val 16669"/>
                        <a:gd name="f4" fmla="val 540544"/>
                        <a:gd name="f5" fmla="val 33338"/>
                        <a:gd name="f6" fmla="val 652463"/>
                        <a:gd name="f7" fmla="val 114300"/>
                        <a:gd name="f8" fmla="val 581025"/>
                        <a:gd name="f9" fmla="val 195263"/>
                        <a:gd name="f10" fmla="val 509588"/>
                        <a:gd name="f11" fmla="val 340519"/>
                        <a:gd name="f12" fmla="val 254794"/>
                      </a:gdLst>
                      <a:ahLst/>
                      <a:cxnLst>
                        <a:cxn ang="3cd4">
                          <a:pos x="hc" y="t"/>
                        </a:cxn>
                        <a:cxn ang="0">
                          <a:pos x="r" y="vc"/>
                        </a:cxn>
                        <a:cxn ang="cd4">
                          <a:pos x="hc" y="b"/>
                        </a:cxn>
                        <a:cxn ang="cd2">
                          <a:pos x="l" y="vc"/>
                        </a:cxn>
                      </a:cxnLst>
                      <a:rect l="l" t="t" r="r" b="b"/>
                      <a:pathLst>
                        <a:path w="485775" h="603503">
                          <a:moveTo>
                            <a:pt x="f0" y="f2"/>
                          </a:moveTo>
                          <a:cubicBezTo>
                            <a:pt x="f3" y="f4"/>
                            <a:pt x="f5" y="f6"/>
                            <a:pt x="f7" y="f8"/>
                          </a:cubicBezTo>
                          <a:cubicBezTo>
                            <a:pt x="f9" y="f10"/>
                            <a:pt x="f11" y="f12"/>
                            <a:pt x="f1" y="f0"/>
                          </a:cubicBezTo>
                        </a:path>
                      </a:pathLst>
                    </a:custGeom>
                    <a:noFill/>
                    <a:ln w="12600">
                      <a:solidFill>
                        <a:srgbClr val="43729D"/>
                      </a:solidFill>
                      <a:prstDash val="solid"/>
                      <a:miter/>
                    </a:ln>
                  </xdr:spPr>
                  <xdr:txBody>
                    <a:bodyPr vert="horz" wrap="square" lIns="90000" tIns="45000" rIns="90000" bIns="45000" anchor="t" compatLnSpc="0">
                      <a:noAutofit/>
                    </a:bodyPr>
                    <a:lstStyle/>
                    <a:p>
                      <a:pPr lvl="0" rtl="0" hangingPunct="0">
                        <a:buNone/>
                        <a:tabLst/>
                      </a:pPr>
                      <a:endParaRPr lang="lt-LT" sz="1200" kern="1200">
                        <a:latin typeface="Times New Roman" pitchFamily="18"/>
                      </a:endParaRPr>
                    </a:p>
                  </xdr:txBody>
                </xdr:sp>
                <xdr:sp macro="" textlink="">
                  <xdr:nvSpPr>
                    <xdr:cNvPr id="58" name="Rectangle 82">
                      <a:extLst>
                        <a:ext uri="{FF2B5EF4-FFF2-40B4-BE49-F238E27FC236}">
                          <a16:creationId xmlns:a16="http://schemas.microsoft.com/office/drawing/2014/main" id="{00000000-0008-0000-1B00-00003A000000}"/>
                        </a:ext>
                      </a:extLst>
                    </xdr:cNvPr>
                    <xdr:cNvSpPr/>
                  </xdr:nvSpPr>
                  <xdr:spPr>
                    <a:xfrm>
                      <a:off x="2802732" y="3640278"/>
                      <a:ext cx="71917" cy="67328"/>
                    </a:xfrm>
                    <a:custGeom>
                      <a:avLst/>
                      <a:gdLst>
                        <a:gd name="f0" fmla="val 0"/>
                        <a:gd name="f1" fmla="val 21600"/>
                      </a:gdLst>
                      <a:ahLst/>
                      <a:cxnLst>
                        <a:cxn ang="3cd4">
                          <a:pos x="hc" y="t"/>
                        </a:cxn>
                        <a:cxn ang="0">
                          <a:pos x="r" y="vc"/>
                        </a:cxn>
                        <a:cxn ang="cd4">
                          <a:pos x="hc" y="b"/>
                        </a:cxn>
                        <a:cxn ang="cd2">
                          <a:pos x="l" y="vc"/>
                        </a:cxn>
                      </a:cxnLst>
                      <a:rect l="l" t="t" r="r" b="b"/>
                      <a:pathLst>
                        <a:path w="21600" h="21600">
                          <a:moveTo>
                            <a:pt x="f0" y="f0"/>
                          </a:moveTo>
                          <a:lnTo>
                            <a:pt x="f1" y="f0"/>
                          </a:lnTo>
                          <a:lnTo>
                            <a:pt x="f1" y="f1"/>
                          </a:lnTo>
                          <a:lnTo>
                            <a:pt x="f0" y="f1"/>
                          </a:lnTo>
                          <a:lnTo>
                            <a:pt x="f0" y="f0"/>
                          </a:lnTo>
                          <a:close/>
                        </a:path>
                      </a:pathLst>
                    </a:custGeom>
                    <a:gradFill>
                      <a:gsLst>
                        <a:gs pos="0">
                          <a:srgbClr val="9D9D9D"/>
                        </a:gs>
                        <a:gs pos="100000">
                          <a:srgbClr val="7B7B7B"/>
                        </a:gs>
                      </a:gsLst>
                      <a:lin ang="5400000"/>
                    </a:gradFill>
                    <a:ln w="6480">
                      <a:solidFill>
                        <a:srgbClr val="000000"/>
                      </a:solidFill>
                      <a:prstDash val="solid"/>
                      <a:miter/>
                    </a:ln>
                  </xdr:spPr>
                  <xdr:txBody>
                    <a:bodyPr vert="horz" wrap="square" lIns="90000" tIns="45000" rIns="90000" bIns="45000" anchor="t" compatLnSpc="0">
                      <a:noAutofit/>
                    </a:bodyPr>
                    <a:lstStyle/>
                    <a:p>
                      <a:pPr lvl="0" rtl="0" hangingPunct="0">
                        <a:buNone/>
                        <a:tabLst/>
                      </a:pPr>
                      <a:endParaRPr lang="lt-LT" sz="1200" kern="1200">
                        <a:latin typeface="Times New Roman" pitchFamily="18"/>
                      </a:endParaRPr>
                    </a:p>
                  </xdr:txBody>
                </xdr:sp>
                <xdr:sp macro="" textlink="">
                  <xdr:nvSpPr>
                    <xdr:cNvPr id="54" name="Straight Connector 75">
                      <a:extLst>
                        <a:ext uri="{FF2B5EF4-FFF2-40B4-BE49-F238E27FC236}">
                          <a16:creationId xmlns:a16="http://schemas.microsoft.com/office/drawing/2014/main" id="{00000000-0008-0000-1B00-000036000000}"/>
                        </a:ext>
                      </a:extLst>
                    </xdr:cNvPr>
                    <xdr:cNvSpPr/>
                  </xdr:nvSpPr>
                  <xdr:spPr>
                    <a:xfrm flipH="1">
                      <a:off x="2838450" y="3357563"/>
                      <a:ext cx="104774" cy="319087"/>
                    </a:xfrm>
                    <a:prstGeom prst="line">
                      <a:avLst/>
                    </a:prstGeom>
                    <a:noFill/>
                    <a:ln w="6480">
                      <a:solidFill>
                        <a:srgbClr val="000000"/>
                      </a:solidFill>
                      <a:custDash>
                        <a:ds d="583333" sp="100000"/>
                      </a:custDash>
                      <a:miter/>
                    </a:ln>
                  </xdr:spPr>
                  <xdr:txBody>
                    <a:bodyPr vert="horz" wrap="square" lIns="90000" tIns="45000" rIns="90000" bIns="45000" anchor="ctr" anchorCtr="1" compatLnSpc="0">
                      <a:noAutofit/>
                    </a:bodyPr>
                    <a:lstStyle/>
                    <a:p>
                      <a:pPr lvl="0" rtl="0" hangingPunct="0">
                        <a:buNone/>
                        <a:tabLst/>
                      </a:pPr>
                      <a:endParaRPr lang="lt-LT" sz="1200" kern="1200">
                        <a:latin typeface="Times New Roman" pitchFamily="18"/>
                      </a:endParaRPr>
                    </a:p>
                  </xdr:txBody>
                </xdr:sp>
              </xdr:grpSp>
              <xdr:sp macro="" textlink="">
                <xdr:nvSpPr>
                  <xdr:cNvPr id="42" name="Rectangle 8">
                    <a:extLst>
                      <a:ext uri="{FF2B5EF4-FFF2-40B4-BE49-F238E27FC236}">
                        <a16:creationId xmlns:a16="http://schemas.microsoft.com/office/drawing/2014/main" id="{00000000-0008-0000-1B00-00002A000000}"/>
                      </a:ext>
                    </a:extLst>
                  </xdr:cNvPr>
                  <xdr:cNvSpPr/>
                </xdr:nvSpPr>
                <xdr:spPr>
                  <a:xfrm rot="1778400">
                    <a:off x="1936988" y="2638522"/>
                    <a:ext cx="236520" cy="1398700"/>
                  </a:xfrm>
                  <a:custGeom>
                    <a:avLst/>
                    <a:gdLst>
                      <a:gd name="f0" fmla="val 0"/>
                      <a:gd name="f1" fmla="val 21600"/>
                    </a:gdLst>
                    <a:ahLst/>
                    <a:cxnLst>
                      <a:cxn ang="3cd4">
                        <a:pos x="hc" y="t"/>
                      </a:cxn>
                      <a:cxn ang="0">
                        <a:pos x="r" y="vc"/>
                      </a:cxn>
                      <a:cxn ang="cd4">
                        <a:pos x="hc" y="b"/>
                      </a:cxn>
                      <a:cxn ang="cd2">
                        <a:pos x="l" y="vc"/>
                      </a:cxn>
                    </a:cxnLst>
                    <a:rect l="l" t="t" r="r" b="b"/>
                    <a:pathLst>
                      <a:path w="21600" h="21600">
                        <a:moveTo>
                          <a:pt x="f0" y="f0"/>
                        </a:moveTo>
                        <a:lnTo>
                          <a:pt x="f1" y="f0"/>
                        </a:lnTo>
                        <a:lnTo>
                          <a:pt x="f1" y="f1"/>
                        </a:lnTo>
                        <a:lnTo>
                          <a:pt x="f0" y="f1"/>
                        </a:lnTo>
                        <a:lnTo>
                          <a:pt x="f0" y="f0"/>
                        </a:lnTo>
                        <a:close/>
                      </a:path>
                    </a:pathLst>
                  </a:custGeom>
                  <a:solidFill>
                    <a:srgbClr val="FFFFFF"/>
                  </a:solidFill>
                  <a:ln w="9360">
                    <a:solidFill>
                      <a:srgbClr val="000000"/>
                    </a:solidFill>
                    <a:prstDash val="solid"/>
                    <a:miter/>
                  </a:ln>
                </xdr:spPr>
                <xdr:txBody>
                  <a:bodyPr vert="horz" wrap="square" lIns="90000" tIns="45000" rIns="90000" bIns="45000" compatLnSpc="0">
                    <a:noAutofit/>
                  </a:bodyPr>
                  <a:lstStyle/>
                  <a:p>
                    <a:pPr lvl="0" rtl="0" hangingPunct="0">
                      <a:buNone/>
                      <a:tabLst/>
                    </a:pPr>
                    <a:endParaRPr lang="lt-LT" sz="1200" kern="1200">
                      <a:latin typeface="Times New Roman" pitchFamily="18"/>
                    </a:endParaRPr>
                  </a:p>
                </xdr:txBody>
              </xdr:sp>
            </xdr:grpSp>
            <xdr:sp macro="" textlink="">
              <xdr:nvSpPr>
                <xdr:cNvPr id="55" name="Line 47">
                  <a:extLst>
                    <a:ext uri="{FF2B5EF4-FFF2-40B4-BE49-F238E27FC236}">
                      <a16:creationId xmlns:a16="http://schemas.microsoft.com/office/drawing/2014/main" id="{00000000-0008-0000-1B00-000037000000}"/>
                    </a:ext>
                  </a:extLst>
                </xdr:cNvPr>
                <xdr:cNvSpPr/>
              </xdr:nvSpPr>
              <xdr:spPr>
                <a:xfrm>
                  <a:off x="2738437" y="3412331"/>
                  <a:ext cx="104776" cy="264319"/>
                </a:xfrm>
                <a:prstGeom prst="line">
                  <a:avLst/>
                </a:prstGeom>
                <a:noFill/>
                <a:ln w="3240">
                  <a:solidFill>
                    <a:srgbClr val="3366FF"/>
                  </a:solidFill>
                  <a:prstDash val="solid"/>
                  <a:miter/>
                </a:ln>
              </xdr:spPr>
              <xdr:txBody>
                <a:bodyPr vert="horz" wrap="square" lIns="90000" tIns="45000" rIns="90000" bIns="45000" anchor="ctr" anchorCtr="1" compatLnSpc="0">
                  <a:noAutofit/>
                </a:bodyPr>
                <a:lstStyle/>
                <a:p>
                  <a:pPr lvl="0" rtl="0" hangingPunct="0">
                    <a:buNone/>
                    <a:tabLst/>
                  </a:pPr>
                  <a:endParaRPr lang="lt-LT" sz="1200" kern="1200">
                    <a:latin typeface="Times New Roman" pitchFamily="18"/>
                  </a:endParaRPr>
                </a:p>
              </xdr:txBody>
            </xdr:sp>
          </xdr:grpSp>
        </xdr:grpSp>
      </xdr:grpSp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0</xdr:colOff>
      <xdr:row>15</xdr:row>
      <xdr:rowOff>155160</xdr:rowOff>
    </xdr:from>
    <xdr:ext cx="738720" cy="408240"/>
    <xdr:sp macro="" textlink="">
      <xdr:nvSpPr>
        <xdr:cNvPr id="2" name="Line 5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/>
      </xdr:nvSpPr>
      <xdr:spPr>
        <a:xfrm flipH="1" flipV="1">
          <a:off x="2040825" y="3326985"/>
          <a:ext cx="738720" cy="408240"/>
        </a:xfrm>
        <a:prstGeom prst="line">
          <a:avLst/>
        </a:prstGeom>
        <a:noFill/>
        <a:ln w="3240">
          <a:solidFill>
            <a:srgbClr val="FFFFFF"/>
          </a:solidFill>
          <a:prstDash val="solid"/>
          <a:round/>
        </a:ln>
      </xdr:spPr>
      <xdr:txBody>
        <a:bodyPr vert="horz" wrap="square" lIns="90000" tIns="45000" rIns="90000" bIns="45000" anchor="ctr" anchorCtr="1" compatLnSpc="0">
          <a:noAutofit/>
        </a:bodyPr>
        <a:lstStyle/>
        <a:p>
          <a:pPr lvl="0" rtl="0" hangingPunct="0">
            <a:buNone/>
            <a:tabLst/>
          </a:pPr>
          <a:endParaRPr lang="lt-LT" sz="1200" kern="1200">
            <a:latin typeface="Times New Roman" pitchFamily="18"/>
          </a:endParaRPr>
        </a:p>
      </xdr:txBody>
    </xdr:sp>
    <xdr:clientData/>
  </xdr:oneCellAnchor>
  <xdr:twoCellAnchor>
    <xdr:from>
      <xdr:col>1</xdr:col>
      <xdr:colOff>409575</xdr:colOff>
      <xdr:row>14</xdr:row>
      <xdr:rowOff>23813</xdr:rowOff>
    </xdr:from>
    <xdr:to>
      <xdr:col>6</xdr:col>
      <xdr:colOff>476250</xdr:colOff>
      <xdr:row>22</xdr:row>
      <xdr:rowOff>186993</xdr:rowOff>
    </xdr:to>
    <xdr:grpSp>
      <xdr:nvGrpSpPr>
        <xdr:cNvPr id="338" name="Grupė 59">
          <a:extLst>
            <a:ext uri="{FF2B5EF4-FFF2-40B4-BE49-F238E27FC236}">
              <a16:creationId xmlns:a16="http://schemas.microsoft.com/office/drawing/2014/main" id="{00000000-0008-0000-0800-000052010000}"/>
            </a:ext>
          </a:extLst>
        </xdr:cNvPr>
        <xdr:cNvGrpSpPr/>
      </xdr:nvGrpSpPr>
      <xdr:grpSpPr>
        <a:xfrm>
          <a:off x="1194225" y="3227125"/>
          <a:ext cx="3156738" cy="1716301"/>
          <a:chOff x="1123950" y="3262313"/>
          <a:chExt cx="3238500" cy="1881187"/>
        </a:xfrm>
      </xdr:grpSpPr>
      <xdr:cxnSp macro="">
        <xdr:nvCxnSpPr>
          <xdr:cNvPr id="339" name="Straight Connector 75">
            <a:extLst>
              <a:ext uri="{FF2B5EF4-FFF2-40B4-BE49-F238E27FC236}">
                <a16:creationId xmlns:a16="http://schemas.microsoft.com/office/drawing/2014/main" id="{00000000-0008-0000-0800-000053010000}"/>
              </a:ext>
            </a:extLst>
          </xdr:cNvPr>
          <xdr:cNvCxnSpPr/>
        </xdr:nvCxnSpPr>
        <xdr:spPr>
          <a:xfrm flipH="1">
            <a:off x="2638540" y="3879056"/>
            <a:ext cx="23698" cy="383120"/>
          </a:xfrm>
          <a:prstGeom prst="line">
            <a:avLst/>
          </a:prstGeom>
          <a:ln>
            <a:prstDash val="sysDas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40" name="Line 47">
            <a:extLst>
              <a:ext uri="{FF2B5EF4-FFF2-40B4-BE49-F238E27FC236}">
                <a16:creationId xmlns:a16="http://schemas.microsoft.com/office/drawing/2014/main" id="{00000000-0008-0000-0800-00005401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2767012" y="3910013"/>
            <a:ext cx="619125" cy="133350"/>
          </a:xfrm>
          <a:prstGeom prst="line">
            <a:avLst/>
          </a:prstGeom>
          <a:noFill/>
          <a:ln w="3240">
            <a:solidFill>
              <a:srgbClr val="3366FF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grpSp>
        <xdr:nvGrpSpPr>
          <xdr:cNvPr id="341" name="Grupė 58">
            <a:extLst>
              <a:ext uri="{FF2B5EF4-FFF2-40B4-BE49-F238E27FC236}">
                <a16:creationId xmlns:a16="http://schemas.microsoft.com/office/drawing/2014/main" id="{00000000-0008-0000-0800-000055010000}"/>
              </a:ext>
            </a:extLst>
          </xdr:cNvPr>
          <xdr:cNvGrpSpPr/>
        </xdr:nvGrpSpPr>
        <xdr:grpSpPr>
          <a:xfrm>
            <a:off x="1123950" y="3262313"/>
            <a:ext cx="3238500" cy="1881187"/>
            <a:chOff x="1123950" y="3262313"/>
            <a:chExt cx="3238500" cy="1881187"/>
          </a:xfrm>
        </xdr:grpSpPr>
        <xdr:grpSp>
          <xdr:nvGrpSpPr>
            <xdr:cNvPr id="342" name="Group 2">
              <a:extLst>
                <a:ext uri="{FF2B5EF4-FFF2-40B4-BE49-F238E27FC236}">
                  <a16:creationId xmlns:a16="http://schemas.microsoft.com/office/drawing/2014/main" id="{00000000-0008-0000-0800-00005601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1123950" y="3267075"/>
              <a:ext cx="3238500" cy="1876425"/>
              <a:chOff x="15089" y="4586"/>
              <a:chExt cx="5529" cy="2697"/>
            </a:xfrm>
          </xdr:grpSpPr>
          <xdr:sp macro="" textlink="" fLocksText="0">
            <xdr:nvSpPr>
              <xdr:cNvPr id="355" name="Text Box 4">
                <a:extLst>
                  <a:ext uri="{FF2B5EF4-FFF2-40B4-BE49-F238E27FC236}">
                    <a16:creationId xmlns:a16="http://schemas.microsoft.com/office/drawing/2014/main" id="{00000000-0008-0000-0800-000063010000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18994" y="5416"/>
                <a:ext cx="1434" cy="249"/>
              </a:xfrm>
              <a:prstGeom prst="rect">
                <a:avLst/>
              </a:prstGeom>
              <a:solidFill>
                <a:srgbClr val="FFFFFF"/>
              </a:solidFill>
              <a:ln>
                <a:noFill/>
              </a:ln>
              <a:effectLst/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rgbClr val="808080"/>
                      </a:outerShdw>
                    </a:effectLst>
                  </a14:hiddenEffects>
                </a:ext>
              </a:extLst>
            </xdr:spPr>
            <xdr:txBody>
              <a:bodyPr vertOverflow="clip" wrap="square" lIns="18000" tIns="18000" rIns="0" bIns="0" anchor="t"/>
              <a:lstStyle/>
              <a:p>
                <a:pPr algn="l" rtl="0">
                  <a:defRPr sz="1000"/>
                </a:pPr>
                <a:r>
                  <a:rPr lang="lt-LT" sz="600" b="0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Gelžbetonio atrama</a:t>
                </a:r>
                <a:endParaRPr lang="lt-LT"/>
              </a:p>
            </xdr:txBody>
          </xdr:sp>
          <xdr:sp macro="" textlink="" fLocksText="0">
            <xdr:nvSpPr>
              <xdr:cNvPr id="356" name="Text Box 5">
                <a:extLst>
                  <a:ext uri="{FF2B5EF4-FFF2-40B4-BE49-F238E27FC236}">
                    <a16:creationId xmlns:a16="http://schemas.microsoft.com/office/drawing/2014/main" id="{00000000-0008-0000-0800-000064010000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17830" y="6865"/>
                <a:ext cx="2301" cy="249"/>
              </a:xfrm>
              <a:prstGeom prst="rect">
                <a:avLst/>
              </a:prstGeom>
              <a:solidFill>
                <a:srgbClr val="FFFFFF"/>
              </a:solidFill>
              <a:ln>
                <a:noFill/>
              </a:ln>
              <a:effectLst/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rgbClr val="808080"/>
                      </a:outerShdw>
                    </a:effectLst>
                  </a14:hiddenEffects>
                </a:ext>
              </a:extLst>
            </xdr:spPr>
            <xdr:txBody>
              <a:bodyPr vertOverflow="clip" wrap="square" lIns="18000" tIns="18000" rIns="0" bIns="0" anchor="t"/>
              <a:lstStyle/>
              <a:p>
                <a:pPr algn="l" rtl="0">
                  <a:defRPr sz="1000"/>
                </a:pPr>
                <a:r>
                  <a:rPr lang="lt-LT" sz="600" b="0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Strypas padengtas variu</a:t>
                </a:r>
                <a:r>
                  <a:rPr lang="en-US" sz="600" b="0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 d</a:t>
                </a:r>
                <a:r>
                  <a:rPr lang="lt-LT" sz="600" b="0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 - 0,014 m</a:t>
                </a:r>
                <a:endParaRPr lang="lt-LT"/>
              </a:p>
            </xdr:txBody>
          </xdr:sp>
          <xdr:sp macro="" textlink="">
            <xdr:nvSpPr>
              <xdr:cNvPr id="357" name="Line 6">
                <a:extLst>
                  <a:ext uri="{FF2B5EF4-FFF2-40B4-BE49-F238E27FC236}">
                    <a16:creationId xmlns:a16="http://schemas.microsoft.com/office/drawing/2014/main" id="{00000000-0008-0000-0800-000065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15313" y="5940"/>
                <a:ext cx="2458" cy="0"/>
              </a:xfrm>
              <a:prstGeom prst="line">
                <a:avLst/>
              </a:prstGeom>
              <a:noFill/>
              <a:ln w="19080">
                <a:solidFill>
                  <a:srgbClr val="000000"/>
                </a:solidFill>
                <a:miter lim="800000"/>
                <a:headEnd/>
                <a:tailEnd/>
              </a:ln>
              <a:effectLst/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rgbClr val="808080"/>
                      </a:outerShdw>
                    </a:effectLst>
                  </a14:hiddenEffects>
                </a:ext>
              </a:extLst>
            </xdr:spPr>
          </xdr:sp>
          <xdr:sp macro="" textlink="">
            <xdr:nvSpPr>
              <xdr:cNvPr id="358" name="Line 7">
                <a:extLst>
                  <a:ext uri="{FF2B5EF4-FFF2-40B4-BE49-F238E27FC236}">
                    <a16:creationId xmlns:a16="http://schemas.microsoft.com/office/drawing/2014/main" id="{00000000-0008-0000-0800-000066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18125" y="5923"/>
                <a:ext cx="2450" cy="0"/>
              </a:xfrm>
              <a:prstGeom prst="line">
                <a:avLst/>
              </a:prstGeom>
              <a:noFill/>
              <a:ln w="19080">
                <a:solidFill>
                  <a:srgbClr val="000000"/>
                </a:solidFill>
                <a:miter lim="800000"/>
                <a:headEnd/>
                <a:tailEnd/>
              </a:ln>
              <a:effectLst/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rgbClr val="808080"/>
                      </a:outerShdw>
                    </a:effectLst>
                  </a14:hiddenEffects>
                </a:ext>
              </a:extLst>
            </xdr:spPr>
          </xdr:sp>
          <xdr:sp macro="" textlink="">
            <xdr:nvSpPr>
              <xdr:cNvPr id="359" name="Rectangle 8">
                <a:extLst>
                  <a:ext uri="{FF2B5EF4-FFF2-40B4-BE49-F238E27FC236}">
                    <a16:creationId xmlns:a16="http://schemas.microsoft.com/office/drawing/2014/main" id="{00000000-0008-0000-0800-00006701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17773" y="4586"/>
                <a:ext cx="334" cy="2166"/>
              </a:xfrm>
              <a:prstGeom prst="rect">
                <a:avLst/>
              </a:prstGeom>
              <a:solidFill>
                <a:srgbClr val="FFFFFF"/>
              </a:solidFill>
              <a:ln w="9360">
                <a:solidFill>
                  <a:srgbClr val="000000"/>
                </a:solidFill>
                <a:miter lim="800000"/>
                <a:headEnd/>
                <a:tailEnd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rgbClr val="808080"/>
                      </a:outerShdw>
                    </a:effectLst>
                  </a14:hiddenEffects>
                </a:ext>
              </a:extLst>
            </xdr:spPr>
          </xdr:sp>
          <xdr:sp macro="" textlink="">
            <xdr:nvSpPr>
              <xdr:cNvPr id="360" name="Rectangle 9">
                <a:extLst>
                  <a:ext uri="{FF2B5EF4-FFF2-40B4-BE49-F238E27FC236}">
                    <a16:creationId xmlns:a16="http://schemas.microsoft.com/office/drawing/2014/main" id="{00000000-0008-0000-0800-00006801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17609" y="6006"/>
                <a:ext cx="59" cy="1277"/>
              </a:xfrm>
              <a:prstGeom prst="rect">
                <a:avLst/>
              </a:prstGeom>
              <a:solidFill>
                <a:srgbClr val="FFCC00"/>
              </a:solidFill>
              <a:ln w="9360">
                <a:solidFill>
                  <a:srgbClr val="FF9900"/>
                </a:solidFill>
                <a:miter lim="800000"/>
                <a:headEnd/>
                <a:tailEnd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rgbClr val="808080"/>
                      </a:outerShdw>
                    </a:effectLst>
                  </a14:hiddenEffects>
                </a:ext>
              </a:extLst>
            </xdr:spPr>
          </xdr:sp>
          <xdr:cxnSp macro="">
            <xdr:nvCxnSpPr>
              <xdr:cNvPr id="361" name="AutoShape 10">
                <a:extLst>
                  <a:ext uri="{FF2B5EF4-FFF2-40B4-BE49-F238E27FC236}">
                    <a16:creationId xmlns:a16="http://schemas.microsoft.com/office/drawing/2014/main" id="{00000000-0008-0000-0800-000069010000}"/>
                  </a:ext>
                </a:extLst>
              </xdr:cNvPr>
              <xdr:cNvCxnSpPr>
                <a:cxnSpLocks noChangeShapeType="1"/>
              </xdr:cNvCxnSpPr>
            </xdr:nvCxnSpPr>
            <xdr:spPr bwMode="auto">
              <a:xfrm flipH="1" flipV="1">
                <a:off x="17578" y="6014"/>
                <a:ext cx="299" cy="746"/>
              </a:xfrm>
              <a:prstGeom prst="bentConnector3">
                <a:avLst>
                  <a:gd name="adj1" fmla="val 50000"/>
                </a:avLst>
              </a:prstGeom>
              <a:ln>
                <a:headEnd/>
                <a:tailEnd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grpSp>
            <xdr:nvGrpSpPr>
              <xdr:cNvPr id="362" name="Group 11">
                <a:extLst>
                  <a:ext uri="{FF2B5EF4-FFF2-40B4-BE49-F238E27FC236}">
                    <a16:creationId xmlns:a16="http://schemas.microsoft.com/office/drawing/2014/main" id="{00000000-0008-0000-0800-00006A010000}"/>
                  </a:ext>
                </a:extLst>
              </xdr:cNvPr>
              <xdr:cNvGrpSpPr>
                <a:grpSpLocks/>
              </xdr:cNvGrpSpPr>
            </xdr:nvGrpSpPr>
            <xdr:grpSpPr bwMode="auto">
              <a:xfrm>
                <a:off x="18125" y="5940"/>
                <a:ext cx="2493" cy="209"/>
                <a:chOff x="18125" y="5940"/>
                <a:chExt cx="2493" cy="209"/>
              </a:xfrm>
            </xdr:grpSpPr>
            <xdr:grpSp>
              <xdr:nvGrpSpPr>
                <xdr:cNvPr id="381" name="Group 12">
                  <a:extLst>
                    <a:ext uri="{FF2B5EF4-FFF2-40B4-BE49-F238E27FC236}">
                      <a16:creationId xmlns:a16="http://schemas.microsoft.com/office/drawing/2014/main" id="{00000000-0008-0000-0800-00007D010000}"/>
                    </a:ext>
                  </a:extLst>
                </xdr:cNvPr>
                <xdr:cNvGrpSpPr>
                  <a:grpSpLocks/>
                </xdr:cNvGrpSpPr>
              </xdr:nvGrpSpPr>
              <xdr:grpSpPr bwMode="auto">
                <a:xfrm>
                  <a:off x="19377" y="5940"/>
                  <a:ext cx="1242" cy="209"/>
                  <a:chOff x="19377" y="5940"/>
                  <a:chExt cx="1242" cy="209"/>
                </a:xfrm>
              </xdr:grpSpPr>
              <xdr:grpSp>
                <xdr:nvGrpSpPr>
                  <xdr:cNvPr id="389" name="Group 13">
                    <a:extLst>
                      <a:ext uri="{FF2B5EF4-FFF2-40B4-BE49-F238E27FC236}">
                        <a16:creationId xmlns:a16="http://schemas.microsoft.com/office/drawing/2014/main" id="{00000000-0008-0000-0800-000085010000}"/>
                      </a:ext>
                    </a:extLst>
                  </xdr:cNvPr>
                  <xdr:cNvGrpSpPr>
                    <a:grpSpLocks/>
                  </xdr:cNvGrpSpPr>
                </xdr:nvGrpSpPr>
                <xdr:grpSpPr bwMode="auto">
                  <a:xfrm>
                    <a:off x="19377" y="5940"/>
                    <a:ext cx="625" cy="209"/>
                    <a:chOff x="19377" y="5940"/>
                    <a:chExt cx="625" cy="209"/>
                  </a:xfrm>
                </xdr:grpSpPr>
                <xdr:sp macro="" textlink="">
                  <xdr:nvSpPr>
                    <xdr:cNvPr id="393" name="Rectangle 14">
                      <a:extLst>
                        <a:ext uri="{FF2B5EF4-FFF2-40B4-BE49-F238E27FC236}">
                          <a16:creationId xmlns:a16="http://schemas.microsoft.com/office/drawing/2014/main" id="{00000000-0008-0000-0800-000089010000}"/>
                        </a:ext>
                      </a:extLst>
                    </xdr:cNvPr>
                    <xdr:cNvSpPr>
                      <a:spLocks noChangeArrowheads="1"/>
                    </xdr:cNvSpPr>
                  </xdr:nvSpPr>
                  <xdr:spPr bwMode="auto">
                    <a:xfrm>
                      <a:off x="19377" y="5940"/>
                      <a:ext cx="278" cy="209"/>
                    </a:xfrm>
                    <a:prstGeom prst="rect">
                      <a:avLst/>
                    </a:prstGeom>
                    <a:blipFill dpi="0" rotWithShape="0">
                      <a:blip xmlns:r="http://schemas.openxmlformats.org/officeDocument/2006/relationships" r:embed="rId1"/>
                      <a:srcRect/>
                      <a:tile tx="0" ty="0" sx="100000" sy="100000" flip="none" algn="tl"/>
                    </a:blipFill>
                    <a:ln>
                      <a:noFill/>
                    </a:ln>
                    <a:effectLst/>
                    <a:extLst>
                      <a:ext uri="{91240B29-F687-4F45-9708-019B960494DF}">
                        <a14:hiddenLine xmlns:a14="http://schemas.microsoft.com/office/drawing/2010/main" w="9525">
                          <a:solidFill>
                            <a:srgbClr val="000000"/>
                          </a:solidFill>
                          <a:round/>
                          <a:headEnd/>
                          <a:tailEnd/>
                        </a14:hiddenLine>
                      </a:ext>
                      <a:ext uri="{AF507438-7753-43E0-B8FC-AC1667EBCBE1}">
                        <a14:hiddenEffects xmlns:a14="http://schemas.microsoft.com/office/drawing/2010/main">
                          <a:effectLst>
                            <a:outerShdw dist="35921" dir="2700000" algn="ctr" rotWithShape="0">
                              <a:srgbClr val="808080"/>
                            </a:outerShdw>
                          </a:effectLst>
                        </a14:hiddenEffects>
                      </a:ext>
                    </a:extLst>
                  </xdr:spPr>
                </xdr:sp>
                <xdr:sp macro="" textlink="">
                  <xdr:nvSpPr>
                    <xdr:cNvPr id="394" name="Rectangle 15">
                      <a:extLst>
                        <a:ext uri="{FF2B5EF4-FFF2-40B4-BE49-F238E27FC236}">
                          <a16:creationId xmlns:a16="http://schemas.microsoft.com/office/drawing/2014/main" id="{00000000-0008-0000-0800-00008A010000}"/>
                        </a:ext>
                      </a:extLst>
                    </xdr:cNvPr>
                    <xdr:cNvSpPr>
                      <a:spLocks noChangeArrowheads="1"/>
                    </xdr:cNvSpPr>
                  </xdr:nvSpPr>
                  <xdr:spPr bwMode="auto">
                    <a:xfrm>
                      <a:off x="19655" y="5940"/>
                      <a:ext cx="346" cy="209"/>
                    </a:xfrm>
                    <a:prstGeom prst="rect">
                      <a:avLst/>
                    </a:prstGeom>
                    <a:blipFill dpi="0" rotWithShape="0">
                      <a:blip xmlns:r="http://schemas.openxmlformats.org/officeDocument/2006/relationships" r:embed="rId2"/>
                      <a:srcRect/>
                      <a:tile tx="0" ty="0" sx="100000" sy="100000" flip="none" algn="tl"/>
                    </a:blipFill>
                    <a:ln>
                      <a:noFill/>
                    </a:ln>
                    <a:effectLst/>
                    <a:extLst>
                      <a:ext uri="{91240B29-F687-4F45-9708-019B960494DF}">
                        <a14:hiddenLine xmlns:a14="http://schemas.microsoft.com/office/drawing/2010/main" w="9525">
                          <a:solidFill>
                            <a:srgbClr val="000000"/>
                          </a:solidFill>
                          <a:round/>
                          <a:headEnd/>
                          <a:tailEnd/>
                        </a14:hiddenLine>
                      </a:ext>
                      <a:ext uri="{AF507438-7753-43E0-B8FC-AC1667EBCBE1}">
                        <a14:hiddenEffects xmlns:a14="http://schemas.microsoft.com/office/drawing/2010/main">
                          <a:effectLst>
                            <a:outerShdw dist="35921" dir="2700000" algn="ctr" rotWithShape="0">
                              <a:srgbClr val="808080"/>
                            </a:outerShdw>
                          </a:effectLst>
                        </a14:hiddenEffects>
                      </a:ext>
                    </a:extLst>
                  </xdr:spPr>
                </xdr:sp>
              </xdr:grpSp>
              <xdr:grpSp>
                <xdr:nvGrpSpPr>
                  <xdr:cNvPr id="390" name="Group 16">
                    <a:extLst>
                      <a:ext uri="{FF2B5EF4-FFF2-40B4-BE49-F238E27FC236}">
                        <a16:creationId xmlns:a16="http://schemas.microsoft.com/office/drawing/2014/main" id="{00000000-0008-0000-0800-000086010000}"/>
                      </a:ext>
                    </a:extLst>
                  </xdr:cNvPr>
                  <xdr:cNvGrpSpPr>
                    <a:grpSpLocks/>
                  </xdr:cNvGrpSpPr>
                </xdr:nvGrpSpPr>
                <xdr:grpSpPr bwMode="auto">
                  <a:xfrm>
                    <a:off x="19994" y="5940"/>
                    <a:ext cx="625" cy="209"/>
                    <a:chOff x="19994" y="5940"/>
                    <a:chExt cx="625" cy="209"/>
                  </a:xfrm>
                </xdr:grpSpPr>
                <xdr:sp macro="" textlink="">
                  <xdr:nvSpPr>
                    <xdr:cNvPr id="391" name="Rectangle 17">
                      <a:extLst>
                        <a:ext uri="{FF2B5EF4-FFF2-40B4-BE49-F238E27FC236}">
                          <a16:creationId xmlns:a16="http://schemas.microsoft.com/office/drawing/2014/main" id="{00000000-0008-0000-0800-000087010000}"/>
                        </a:ext>
                      </a:extLst>
                    </xdr:cNvPr>
                    <xdr:cNvSpPr>
                      <a:spLocks noChangeArrowheads="1"/>
                    </xdr:cNvSpPr>
                  </xdr:nvSpPr>
                  <xdr:spPr bwMode="auto">
                    <a:xfrm>
                      <a:off x="19994" y="5940"/>
                      <a:ext cx="278" cy="209"/>
                    </a:xfrm>
                    <a:prstGeom prst="rect">
                      <a:avLst/>
                    </a:prstGeom>
                    <a:blipFill dpi="0" rotWithShape="0">
                      <a:blip xmlns:r="http://schemas.openxmlformats.org/officeDocument/2006/relationships" r:embed="rId1"/>
                      <a:srcRect/>
                      <a:tile tx="0" ty="0" sx="100000" sy="100000" flip="none" algn="tl"/>
                    </a:blipFill>
                    <a:ln>
                      <a:noFill/>
                    </a:ln>
                    <a:effectLst/>
                    <a:extLst>
                      <a:ext uri="{91240B29-F687-4F45-9708-019B960494DF}">
                        <a14:hiddenLine xmlns:a14="http://schemas.microsoft.com/office/drawing/2010/main" w="9525">
                          <a:solidFill>
                            <a:srgbClr val="000000"/>
                          </a:solidFill>
                          <a:round/>
                          <a:headEnd/>
                          <a:tailEnd/>
                        </a14:hiddenLine>
                      </a:ext>
                      <a:ext uri="{AF507438-7753-43E0-B8FC-AC1667EBCBE1}">
                        <a14:hiddenEffects xmlns:a14="http://schemas.microsoft.com/office/drawing/2010/main">
                          <a:effectLst>
                            <a:outerShdw dist="35921" dir="2700000" algn="ctr" rotWithShape="0">
                              <a:srgbClr val="808080"/>
                            </a:outerShdw>
                          </a:effectLst>
                        </a14:hiddenEffects>
                      </a:ext>
                    </a:extLst>
                  </xdr:spPr>
                </xdr:sp>
                <xdr:sp macro="" textlink="">
                  <xdr:nvSpPr>
                    <xdr:cNvPr id="392" name="Rectangle 18">
                      <a:extLst>
                        <a:ext uri="{FF2B5EF4-FFF2-40B4-BE49-F238E27FC236}">
                          <a16:creationId xmlns:a16="http://schemas.microsoft.com/office/drawing/2014/main" id="{00000000-0008-0000-0800-000088010000}"/>
                        </a:ext>
                      </a:extLst>
                    </xdr:cNvPr>
                    <xdr:cNvSpPr>
                      <a:spLocks noChangeArrowheads="1"/>
                    </xdr:cNvSpPr>
                  </xdr:nvSpPr>
                  <xdr:spPr bwMode="auto">
                    <a:xfrm>
                      <a:off x="20273" y="5940"/>
                      <a:ext cx="346" cy="209"/>
                    </a:xfrm>
                    <a:prstGeom prst="rect">
                      <a:avLst/>
                    </a:prstGeom>
                    <a:blipFill dpi="0" rotWithShape="0">
                      <a:blip xmlns:r="http://schemas.openxmlformats.org/officeDocument/2006/relationships" r:embed="rId2"/>
                      <a:srcRect/>
                      <a:tile tx="0" ty="0" sx="100000" sy="100000" flip="none" algn="tl"/>
                    </a:blipFill>
                    <a:ln>
                      <a:noFill/>
                    </a:ln>
                    <a:effectLst/>
                    <a:extLst>
                      <a:ext uri="{91240B29-F687-4F45-9708-019B960494DF}">
                        <a14:hiddenLine xmlns:a14="http://schemas.microsoft.com/office/drawing/2010/main" w="9525">
                          <a:solidFill>
                            <a:srgbClr val="000000"/>
                          </a:solidFill>
                          <a:round/>
                          <a:headEnd/>
                          <a:tailEnd/>
                        </a14:hiddenLine>
                      </a:ext>
                      <a:ext uri="{AF507438-7753-43E0-B8FC-AC1667EBCBE1}">
                        <a14:hiddenEffects xmlns:a14="http://schemas.microsoft.com/office/drawing/2010/main">
                          <a:effectLst>
                            <a:outerShdw dist="35921" dir="2700000" algn="ctr" rotWithShape="0">
                              <a:srgbClr val="808080"/>
                            </a:outerShdw>
                          </a:effectLst>
                        </a14:hiddenEffects>
                      </a:ext>
                    </a:extLst>
                  </xdr:spPr>
                </xdr:sp>
              </xdr:grpSp>
            </xdr:grpSp>
            <xdr:grpSp>
              <xdr:nvGrpSpPr>
                <xdr:cNvPr id="382" name="Group 19">
                  <a:extLst>
                    <a:ext uri="{FF2B5EF4-FFF2-40B4-BE49-F238E27FC236}">
                      <a16:creationId xmlns:a16="http://schemas.microsoft.com/office/drawing/2014/main" id="{00000000-0008-0000-0800-00007E010000}"/>
                    </a:ext>
                  </a:extLst>
                </xdr:cNvPr>
                <xdr:cNvGrpSpPr>
                  <a:grpSpLocks/>
                </xdr:cNvGrpSpPr>
              </xdr:nvGrpSpPr>
              <xdr:grpSpPr bwMode="auto">
                <a:xfrm>
                  <a:off x="18125" y="5940"/>
                  <a:ext cx="1233" cy="209"/>
                  <a:chOff x="18125" y="5940"/>
                  <a:chExt cx="1233" cy="209"/>
                </a:xfrm>
              </xdr:grpSpPr>
              <xdr:grpSp>
                <xdr:nvGrpSpPr>
                  <xdr:cNvPr id="383" name="Group 20">
                    <a:extLst>
                      <a:ext uri="{FF2B5EF4-FFF2-40B4-BE49-F238E27FC236}">
                        <a16:creationId xmlns:a16="http://schemas.microsoft.com/office/drawing/2014/main" id="{00000000-0008-0000-0800-00007F010000}"/>
                      </a:ext>
                    </a:extLst>
                  </xdr:cNvPr>
                  <xdr:cNvGrpSpPr>
                    <a:grpSpLocks/>
                  </xdr:cNvGrpSpPr>
                </xdr:nvGrpSpPr>
                <xdr:grpSpPr bwMode="auto">
                  <a:xfrm>
                    <a:off x="18125" y="5940"/>
                    <a:ext cx="620" cy="209"/>
                    <a:chOff x="18125" y="5940"/>
                    <a:chExt cx="620" cy="209"/>
                  </a:xfrm>
                </xdr:grpSpPr>
                <xdr:sp macro="" textlink="">
                  <xdr:nvSpPr>
                    <xdr:cNvPr id="387" name="Rectangle 21">
                      <a:extLst>
                        <a:ext uri="{FF2B5EF4-FFF2-40B4-BE49-F238E27FC236}">
                          <a16:creationId xmlns:a16="http://schemas.microsoft.com/office/drawing/2014/main" id="{00000000-0008-0000-0800-000083010000}"/>
                        </a:ext>
                      </a:extLst>
                    </xdr:cNvPr>
                    <xdr:cNvSpPr>
                      <a:spLocks noChangeArrowheads="1"/>
                    </xdr:cNvSpPr>
                  </xdr:nvSpPr>
                  <xdr:spPr bwMode="auto">
                    <a:xfrm>
                      <a:off x="18125" y="5940"/>
                      <a:ext cx="276" cy="209"/>
                    </a:xfrm>
                    <a:prstGeom prst="rect">
                      <a:avLst/>
                    </a:prstGeom>
                    <a:blipFill dpi="0" rotWithShape="0">
                      <a:blip xmlns:r="http://schemas.openxmlformats.org/officeDocument/2006/relationships" r:embed="rId1"/>
                      <a:srcRect/>
                      <a:tile tx="0" ty="0" sx="100000" sy="100000" flip="none" algn="tl"/>
                    </a:blipFill>
                    <a:ln>
                      <a:noFill/>
                    </a:ln>
                    <a:effectLst/>
                    <a:extLst>
                      <a:ext uri="{91240B29-F687-4F45-9708-019B960494DF}">
                        <a14:hiddenLine xmlns:a14="http://schemas.microsoft.com/office/drawing/2010/main" w="9525">
                          <a:solidFill>
                            <a:srgbClr val="000000"/>
                          </a:solidFill>
                          <a:round/>
                          <a:headEnd/>
                          <a:tailEnd/>
                        </a14:hiddenLine>
                      </a:ext>
                      <a:ext uri="{AF507438-7753-43E0-B8FC-AC1667EBCBE1}">
                        <a14:hiddenEffects xmlns:a14="http://schemas.microsoft.com/office/drawing/2010/main">
                          <a:effectLst>
                            <a:outerShdw dist="35921" dir="2700000" algn="ctr" rotWithShape="0">
                              <a:srgbClr val="808080"/>
                            </a:outerShdw>
                          </a:effectLst>
                        </a14:hiddenEffects>
                      </a:ext>
                    </a:extLst>
                  </xdr:spPr>
                </xdr:sp>
                <xdr:sp macro="" textlink="">
                  <xdr:nvSpPr>
                    <xdr:cNvPr id="388" name="Rectangle 22">
                      <a:extLst>
                        <a:ext uri="{FF2B5EF4-FFF2-40B4-BE49-F238E27FC236}">
                          <a16:creationId xmlns:a16="http://schemas.microsoft.com/office/drawing/2014/main" id="{00000000-0008-0000-0800-000084010000}"/>
                        </a:ext>
                      </a:extLst>
                    </xdr:cNvPr>
                    <xdr:cNvSpPr>
                      <a:spLocks noChangeArrowheads="1"/>
                    </xdr:cNvSpPr>
                  </xdr:nvSpPr>
                  <xdr:spPr bwMode="auto">
                    <a:xfrm>
                      <a:off x="18403" y="5940"/>
                      <a:ext cx="343" cy="209"/>
                    </a:xfrm>
                    <a:prstGeom prst="rect">
                      <a:avLst/>
                    </a:prstGeom>
                    <a:blipFill dpi="0" rotWithShape="0">
                      <a:blip xmlns:r="http://schemas.openxmlformats.org/officeDocument/2006/relationships" r:embed="rId2"/>
                      <a:srcRect/>
                      <a:tile tx="0" ty="0" sx="100000" sy="100000" flip="none" algn="tl"/>
                    </a:blipFill>
                    <a:ln>
                      <a:noFill/>
                    </a:ln>
                    <a:effectLst/>
                    <a:extLst>
                      <a:ext uri="{91240B29-F687-4F45-9708-019B960494DF}">
                        <a14:hiddenLine xmlns:a14="http://schemas.microsoft.com/office/drawing/2010/main" w="9525">
                          <a:solidFill>
                            <a:srgbClr val="000000"/>
                          </a:solidFill>
                          <a:round/>
                          <a:headEnd/>
                          <a:tailEnd/>
                        </a14:hiddenLine>
                      </a:ext>
                      <a:ext uri="{AF507438-7753-43E0-B8FC-AC1667EBCBE1}">
                        <a14:hiddenEffects xmlns:a14="http://schemas.microsoft.com/office/drawing/2010/main">
                          <a:effectLst>
                            <a:outerShdw dist="35921" dir="2700000" algn="ctr" rotWithShape="0">
                              <a:srgbClr val="808080"/>
                            </a:outerShdw>
                          </a:effectLst>
                        </a14:hiddenEffects>
                      </a:ext>
                    </a:extLst>
                  </xdr:spPr>
                </xdr:sp>
              </xdr:grpSp>
              <xdr:grpSp>
                <xdr:nvGrpSpPr>
                  <xdr:cNvPr id="384" name="Group 23">
                    <a:extLst>
                      <a:ext uri="{FF2B5EF4-FFF2-40B4-BE49-F238E27FC236}">
                        <a16:creationId xmlns:a16="http://schemas.microsoft.com/office/drawing/2014/main" id="{00000000-0008-0000-0800-000080010000}"/>
                      </a:ext>
                    </a:extLst>
                  </xdr:cNvPr>
                  <xdr:cNvGrpSpPr>
                    <a:grpSpLocks/>
                  </xdr:cNvGrpSpPr>
                </xdr:nvGrpSpPr>
                <xdr:grpSpPr bwMode="auto">
                  <a:xfrm>
                    <a:off x="18738" y="5940"/>
                    <a:ext cx="620" cy="209"/>
                    <a:chOff x="18738" y="5940"/>
                    <a:chExt cx="620" cy="209"/>
                  </a:xfrm>
                </xdr:grpSpPr>
                <xdr:sp macro="" textlink="">
                  <xdr:nvSpPr>
                    <xdr:cNvPr id="385" name="Rectangle 24">
                      <a:extLst>
                        <a:ext uri="{FF2B5EF4-FFF2-40B4-BE49-F238E27FC236}">
                          <a16:creationId xmlns:a16="http://schemas.microsoft.com/office/drawing/2014/main" id="{00000000-0008-0000-0800-000081010000}"/>
                        </a:ext>
                      </a:extLst>
                    </xdr:cNvPr>
                    <xdr:cNvSpPr>
                      <a:spLocks noChangeArrowheads="1"/>
                    </xdr:cNvSpPr>
                  </xdr:nvSpPr>
                  <xdr:spPr bwMode="auto">
                    <a:xfrm>
                      <a:off x="18738" y="5940"/>
                      <a:ext cx="276" cy="209"/>
                    </a:xfrm>
                    <a:prstGeom prst="rect">
                      <a:avLst/>
                    </a:prstGeom>
                    <a:blipFill dpi="0" rotWithShape="0">
                      <a:blip xmlns:r="http://schemas.openxmlformats.org/officeDocument/2006/relationships" r:embed="rId1"/>
                      <a:srcRect/>
                      <a:tile tx="0" ty="0" sx="100000" sy="100000" flip="none" algn="tl"/>
                    </a:blipFill>
                    <a:ln>
                      <a:noFill/>
                    </a:ln>
                    <a:effectLst/>
                    <a:extLst>
                      <a:ext uri="{91240B29-F687-4F45-9708-019B960494DF}">
                        <a14:hiddenLine xmlns:a14="http://schemas.microsoft.com/office/drawing/2010/main" w="9525">
                          <a:solidFill>
                            <a:srgbClr val="000000"/>
                          </a:solidFill>
                          <a:round/>
                          <a:headEnd/>
                          <a:tailEnd/>
                        </a14:hiddenLine>
                      </a:ext>
                      <a:ext uri="{AF507438-7753-43E0-B8FC-AC1667EBCBE1}">
                        <a14:hiddenEffects xmlns:a14="http://schemas.microsoft.com/office/drawing/2010/main">
                          <a:effectLst>
                            <a:outerShdw dist="35921" dir="2700000" algn="ctr" rotWithShape="0">
                              <a:srgbClr val="808080"/>
                            </a:outerShdw>
                          </a:effectLst>
                        </a14:hiddenEffects>
                      </a:ext>
                    </a:extLst>
                  </xdr:spPr>
                </xdr:sp>
                <xdr:sp macro="" textlink="">
                  <xdr:nvSpPr>
                    <xdr:cNvPr id="386" name="Rectangle 25">
                      <a:extLst>
                        <a:ext uri="{FF2B5EF4-FFF2-40B4-BE49-F238E27FC236}">
                          <a16:creationId xmlns:a16="http://schemas.microsoft.com/office/drawing/2014/main" id="{00000000-0008-0000-0800-000082010000}"/>
                        </a:ext>
                      </a:extLst>
                    </xdr:cNvPr>
                    <xdr:cNvSpPr>
                      <a:spLocks noChangeArrowheads="1"/>
                    </xdr:cNvSpPr>
                  </xdr:nvSpPr>
                  <xdr:spPr bwMode="auto">
                    <a:xfrm>
                      <a:off x="19015" y="5940"/>
                      <a:ext cx="343" cy="209"/>
                    </a:xfrm>
                    <a:prstGeom prst="rect">
                      <a:avLst/>
                    </a:prstGeom>
                    <a:blipFill dpi="0" rotWithShape="0">
                      <a:blip xmlns:r="http://schemas.openxmlformats.org/officeDocument/2006/relationships" r:embed="rId2"/>
                      <a:srcRect/>
                      <a:tile tx="0" ty="0" sx="100000" sy="100000" flip="none" algn="tl"/>
                    </a:blipFill>
                    <a:ln>
                      <a:noFill/>
                    </a:ln>
                    <a:effectLst/>
                    <a:extLst>
                      <a:ext uri="{91240B29-F687-4F45-9708-019B960494DF}">
                        <a14:hiddenLine xmlns:a14="http://schemas.microsoft.com/office/drawing/2010/main" w="9525">
                          <a:solidFill>
                            <a:srgbClr val="000000"/>
                          </a:solidFill>
                          <a:round/>
                          <a:headEnd/>
                          <a:tailEnd/>
                        </a14:hiddenLine>
                      </a:ext>
                      <a:ext uri="{AF507438-7753-43E0-B8FC-AC1667EBCBE1}">
                        <a14:hiddenEffects xmlns:a14="http://schemas.microsoft.com/office/drawing/2010/main">
                          <a:effectLst>
                            <a:outerShdw dist="35921" dir="2700000" algn="ctr" rotWithShape="0">
                              <a:srgbClr val="808080"/>
                            </a:outerShdw>
                          </a:effectLst>
                        </a14:hiddenEffects>
                      </a:ext>
                    </a:extLst>
                  </xdr:spPr>
                </xdr:sp>
              </xdr:grpSp>
            </xdr:grpSp>
          </xdr:grpSp>
          <xdr:grpSp>
            <xdr:nvGrpSpPr>
              <xdr:cNvPr id="363" name="Group 28">
                <a:extLst>
                  <a:ext uri="{FF2B5EF4-FFF2-40B4-BE49-F238E27FC236}">
                    <a16:creationId xmlns:a16="http://schemas.microsoft.com/office/drawing/2014/main" id="{00000000-0008-0000-0800-00006B010000}"/>
                  </a:ext>
                </a:extLst>
              </xdr:cNvPr>
              <xdr:cNvGrpSpPr>
                <a:grpSpLocks/>
              </xdr:cNvGrpSpPr>
            </xdr:nvGrpSpPr>
            <xdr:grpSpPr bwMode="auto">
              <a:xfrm>
                <a:off x="17669" y="6944"/>
                <a:ext cx="2355" cy="99"/>
                <a:chOff x="17669" y="6944"/>
                <a:chExt cx="2355" cy="99"/>
              </a:xfrm>
            </xdr:grpSpPr>
            <xdr:sp macro="" textlink="">
              <xdr:nvSpPr>
                <xdr:cNvPr id="379" name="Line 29">
                  <a:extLst>
                    <a:ext uri="{FF2B5EF4-FFF2-40B4-BE49-F238E27FC236}">
                      <a16:creationId xmlns:a16="http://schemas.microsoft.com/office/drawing/2014/main" id="{00000000-0008-0000-0800-00007B010000}"/>
                    </a:ext>
                  </a:extLst>
                </xdr:cNvPr>
                <xdr:cNvSpPr>
                  <a:spLocks noChangeShapeType="1"/>
                </xdr:cNvSpPr>
              </xdr:nvSpPr>
              <xdr:spPr bwMode="auto">
                <a:xfrm>
                  <a:off x="17669" y="6944"/>
                  <a:ext cx="136" cy="99"/>
                </a:xfrm>
                <a:prstGeom prst="line">
                  <a:avLst/>
                </a:prstGeom>
                <a:noFill/>
                <a:ln w="3240">
                  <a:solidFill>
                    <a:srgbClr val="3366FF"/>
                  </a:solidFill>
                  <a:miter lim="800000"/>
                  <a:headEnd/>
                  <a:tailEnd/>
                </a:ln>
                <a:effectLst/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  <a:ext uri="{AF507438-7753-43E0-B8FC-AC1667EBCBE1}">
                    <a14:hiddenEffects xmlns:a14="http://schemas.microsoft.com/office/drawing/2010/main">
                      <a:effectLst>
                        <a:outerShdw dist="35921" dir="2700000" algn="ctr" rotWithShape="0">
                          <a:srgbClr val="808080"/>
                        </a:outerShdw>
                      </a:effectLst>
                    </a14:hiddenEffects>
                  </a:ext>
                </a:extLst>
              </xdr:spPr>
            </xdr:sp>
            <xdr:sp macro="" textlink="">
              <xdr:nvSpPr>
                <xdr:cNvPr id="380" name="Line 30">
                  <a:extLst>
                    <a:ext uri="{FF2B5EF4-FFF2-40B4-BE49-F238E27FC236}">
                      <a16:creationId xmlns:a16="http://schemas.microsoft.com/office/drawing/2014/main" id="{00000000-0008-0000-0800-00007C010000}"/>
                    </a:ext>
                  </a:extLst>
                </xdr:cNvPr>
                <xdr:cNvSpPr>
                  <a:spLocks noChangeShapeType="1"/>
                </xdr:cNvSpPr>
              </xdr:nvSpPr>
              <xdr:spPr bwMode="auto">
                <a:xfrm>
                  <a:off x="17806" y="7044"/>
                  <a:ext cx="2219" cy="0"/>
                </a:xfrm>
                <a:prstGeom prst="line">
                  <a:avLst/>
                </a:prstGeom>
                <a:noFill/>
                <a:ln w="3240">
                  <a:solidFill>
                    <a:srgbClr val="3366FF"/>
                  </a:solidFill>
                  <a:miter lim="800000"/>
                  <a:headEnd/>
                  <a:tailEnd/>
                </a:ln>
                <a:effectLst/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  <a:ext uri="{AF507438-7753-43E0-B8FC-AC1667EBCBE1}">
                    <a14:hiddenEffects xmlns:a14="http://schemas.microsoft.com/office/drawing/2010/main">
                      <a:effectLst>
                        <a:outerShdw dist="35921" dir="2700000" algn="ctr" rotWithShape="0">
                          <a:srgbClr val="808080"/>
                        </a:outerShdw>
                      </a:effectLst>
                    </a14:hiddenEffects>
                  </a:ext>
                </a:extLst>
              </xdr:spPr>
            </xdr:sp>
          </xdr:grpSp>
          <xdr:grpSp>
            <xdr:nvGrpSpPr>
              <xdr:cNvPr id="364" name="Group 31">
                <a:extLst>
                  <a:ext uri="{FF2B5EF4-FFF2-40B4-BE49-F238E27FC236}">
                    <a16:creationId xmlns:a16="http://schemas.microsoft.com/office/drawing/2014/main" id="{00000000-0008-0000-0800-00006C010000}"/>
                  </a:ext>
                </a:extLst>
              </xdr:cNvPr>
              <xdr:cNvGrpSpPr>
                <a:grpSpLocks/>
              </xdr:cNvGrpSpPr>
            </xdr:nvGrpSpPr>
            <xdr:grpSpPr bwMode="auto">
              <a:xfrm>
                <a:off x="15089" y="5948"/>
                <a:ext cx="2493" cy="216"/>
                <a:chOff x="15089" y="5948"/>
                <a:chExt cx="2493" cy="216"/>
              </a:xfrm>
            </xdr:grpSpPr>
            <xdr:grpSp>
              <xdr:nvGrpSpPr>
                <xdr:cNvPr id="365" name="Group 32">
                  <a:extLst>
                    <a:ext uri="{FF2B5EF4-FFF2-40B4-BE49-F238E27FC236}">
                      <a16:creationId xmlns:a16="http://schemas.microsoft.com/office/drawing/2014/main" id="{00000000-0008-0000-0800-00006D010000}"/>
                    </a:ext>
                  </a:extLst>
                </xdr:cNvPr>
                <xdr:cNvGrpSpPr>
                  <a:grpSpLocks/>
                </xdr:cNvGrpSpPr>
              </xdr:nvGrpSpPr>
              <xdr:grpSpPr bwMode="auto">
                <a:xfrm>
                  <a:off x="16341" y="5948"/>
                  <a:ext cx="1242" cy="216"/>
                  <a:chOff x="16341" y="5948"/>
                  <a:chExt cx="1242" cy="216"/>
                </a:xfrm>
              </xdr:grpSpPr>
              <xdr:grpSp>
                <xdr:nvGrpSpPr>
                  <xdr:cNvPr id="373" name="Group 33">
                    <a:extLst>
                      <a:ext uri="{FF2B5EF4-FFF2-40B4-BE49-F238E27FC236}">
                        <a16:creationId xmlns:a16="http://schemas.microsoft.com/office/drawing/2014/main" id="{00000000-0008-0000-0800-000075010000}"/>
                      </a:ext>
                    </a:extLst>
                  </xdr:cNvPr>
                  <xdr:cNvGrpSpPr>
                    <a:grpSpLocks/>
                  </xdr:cNvGrpSpPr>
                </xdr:nvGrpSpPr>
                <xdr:grpSpPr bwMode="auto">
                  <a:xfrm>
                    <a:off x="16341" y="5948"/>
                    <a:ext cx="625" cy="216"/>
                    <a:chOff x="16341" y="5948"/>
                    <a:chExt cx="625" cy="216"/>
                  </a:xfrm>
                </xdr:grpSpPr>
                <xdr:sp macro="" textlink="">
                  <xdr:nvSpPr>
                    <xdr:cNvPr id="377" name="Rectangle 34">
                      <a:extLst>
                        <a:ext uri="{FF2B5EF4-FFF2-40B4-BE49-F238E27FC236}">
                          <a16:creationId xmlns:a16="http://schemas.microsoft.com/office/drawing/2014/main" id="{00000000-0008-0000-0800-000079010000}"/>
                        </a:ext>
                      </a:extLst>
                    </xdr:cNvPr>
                    <xdr:cNvSpPr>
                      <a:spLocks noChangeArrowheads="1"/>
                    </xdr:cNvSpPr>
                  </xdr:nvSpPr>
                  <xdr:spPr bwMode="auto">
                    <a:xfrm>
                      <a:off x="16341" y="5948"/>
                      <a:ext cx="278" cy="216"/>
                    </a:xfrm>
                    <a:prstGeom prst="rect">
                      <a:avLst/>
                    </a:prstGeom>
                    <a:blipFill dpi="0" rotWithShape="0">
                      <a:blip xmlns:r="http://schemas.openxmlformats.org/officeDocument/2006/relationships" r:embed="rId1"/>
                      <a:srcRect/>
                      <a:tile tx="0" ty="0" sx="100000" sy="100000" flip="none" algn="tl"/>
                    </a:blipFill>
                    <a:ln>
                      <a:noFill/>
                    </a:ln>
                    <a:effectLst/>
                    <a:extLst>
                      <a:ext uri="{91240B29-F687-4F45-9708-019B960494DF}">
                        <a14:hiddenLine xmlns:a14="http://schemas.microsoft.com/office/drawing/2010/main" w="9525">
                          <a:solidFill>
                            <a:srgbClr val="000000"/>
                          </a:solidFill>
                          <a:round/>
                          <a:headEnd/>
                          <a:tailEnd/>
                        </a14:hiddenLine>
                      </a:ext>
                      <a:ext uri="{AF507438-7753-43E0-B8FC-AC1667EBCBE1}">
                        <a14:hiddenEffects xmlns:a14="http://schemas.microsoft.com/office/drawing/2010/main">
                          <a:effectLst>
                            <a:outerShdw dist="35921" dir="2700000" algn="ctr" rotWithShape="0">
                              <a:srgbClr val="808080"/>
                            </a:outerShdw>
                          </a:effectLst>
                        </a14:hiddenEffects>
                      </a:ext>
                    </a:extLst>
                  </xdr:spPr>
                </xdr:sp>
                <xdr:sp macro="" textlink="">
                  <xdr:nvSpPr>
                    <xdr:cNvPr id="378" name="Rectangle 35">
                      <a:extLst>
                        <a:ext uri="{FF2B5EF4-FFF2-40B4-BE49-F238E27FC236}">
                          <a16:creationId xmlns:a16="http://schemas.microsoft.com/office/drawing/2014/main" id="{00000000-0008-0000-0800-00007A010000}"/>
                        </a:ext>
                      </a:extLst>
                    </xdr:cNvPr>
                    <xdr:cNvSpPr>
                      <a:spLocks noChangeArrowheads="1"/>
                    </xdr:cNvSpPr>
                  </xdr:nvSpPr>
                  <xdr:spPr bwMode="auto">
                    <a:xfrm>
                      <a:off x="16620" y="5948"/>
                      <a:ext cx="346" cy="216"/>
                    </a:xfrm>
                    <a:prstGeom prst="rect">
                      <a:avLst/>
                    </a:prstGeom>
                    <a:blipFill dpi="0" rotWithShape="0">
                      <a:blip xmlns:r="http://schemas.openxmlformats.org/officeDocument/2006/relationships" r:embed="rId2"/>
                      <a:srcRect/>
                      <a:tile tx="0" ty="0" sx="100000" sy="100000" flip="none" algn="tl"/>
                    </a:blipFill>
                    <a:ln>
                      <a:noFill/>
                    </a:ln>
                    <a:effectLst/>
                    <a:extLst>
                      <a:ext uri="{91240B29-F687-4F45-9708-019B960494DF}">
                        <a14:hiddenLine xmlns:a14="http://schemas.microsoft.com/office/drawing/2010/main" w="9525">
                          <a:solidFill>
                            <a:srgbClr val="000000"/>
                          </a:solidFill>
                          <a:round/>
                          <a:headEnd/>
                          <a:tailEnd/>
                        </a14:hiddenLine>
                      </a:ext>
                      <a:ext uri="{AF507438-7753-43E0-B8FC-AC1667EBCBE1}">
                        <a14:hiddenEffects xmlns:a14="http://schemas.microsoft.com/office/drawing/2010/main">
                          <a:effectLst>
                            <a:outerShdw dist="35921" dir="2700000" algn="ctr" rotWithShape="0">
                              <a:srgbClr val="808080"/>
                            </a:outerShdw>
                          </a:effectLst>
                        </a14:hiddenEffects>
                      </a:ext>
                    </a:extLst>
                  </xdr:spPr>
                </xdr:sp>
              </xdr:grpSp>
              <xdr:grpSp>
                <xdr:nvGrpSpPr>
                  <xdr:cNvPr id="374" name="Group 36">
                    <a:extLst>
                      <a:ext uri="{FF2B5EF4-FFF2-40B4-BE49-F238E27FC236}">
                        <a16:creationId xmlns:a16="http://schemas.microsoft.com/office/drawing/2014/main" id="{00000000-0008-0000-0800-000076010000}"/>
                      </a:ext>
                    </a:extLst>
                  </xdr:cNvPr>
                  <xdr:cNvGrpSpPr>
                    <a:grpSpLocks/>
                  </xdr:cNvGrpSpPr>
                </xdr:nvGrpSpPr>
                <xdr:grpSpPr bwMode="auto">
                  <a:xfrm>
                    <a:off x="16958" y="5948"/>
                    <a:ext cx="625" cy="216"/>
                    <a:chOff x="16958" y="5948"/>
                    <a:chExt cx="625" cy="216"/>
                  </a:xfrm>
                </xdr:grpSpPr>
                <xdr:sp macro="" textlink="">
                  <xdr:nvSpPr>
                    <xdr:cNvPr id="375" name="Rectangle 37">
                      <a:extLst>
                        <a:ext uri="{FF2B5EF4-FFF2-40B4-BE49-F238E27FC236}">
                          <a16:creationId xmlns:a16="http://schemas.microsoft.com/office/drawing/2014/main" id="{00000000-0008-0000-0800-000077010000}"/>
                        </a:ext>
                      </a:extLst>
                    </xdr:cNvPr>
                    <xdr:cNvSpPr>
                      <a:spLocks noChangeArrowheads="1"/>
                    </xdr:cNvSpPr>
                  </xdr:nvSpPr>
                  <xdr:spPr bwMode="auto">
                    <a:xfrm>
                      <a:off x="16958" y="5948"/>
                      <a:ext cx="278" cy="216"/>
                    </a:xfrm>
                    <a:prstGeom prst="rect">
                      <a:avLst/>
                    </a:prstGeom>
                    <a:blipFill dpi="0" rotWithShape="0">
                      <a:blip xmlns:r="http://schemas.openxmlformats.org/officeDocument/2006/relationships" r:embed="rId1"/>
                      <a:srcRect/>
                      <a:tile tx="0" ty="0" sx="100000" sy="100000" flip="none" algn="tl"/>
                    </a:blipFill>
                    <a:ln>
                      <a:noFill/>
                    </a:ln>
                    <a:effectLst/>
                    <a:extLst>
                      <a:ext uri="{91240B29-F687-4F45-9708-019B960494DF}">
                        <a14:hiddenLine xmlns:a14="http://schemas.microsoft.com/office/drawing/2010/main" w="9525">
                          <a:solidFill>
                            <a:srgbClr val="000000"/>
                          </a:solidFill>
                          <a:round/>
                          <a:headEnd/>
                          <a:tailEnd/>
                        </a14:hiddenLine>
                      </a:ext>
                      <a:ext uri="{AF507438-7753-43E0-B8FC-AC1667EBCBE1}">
                        <a14:hiddenEffects xmlns:a14="http://schemas.microsoft.com/office/drawing/2010/main">
                          <a:effectLst>
                            <a:outerShdw dist="35921" dir="2700000" algn="ctr" rotWithShape="0">
                              <a:srgbClr val="808080"/>
                            </a:outerShdw>
                          </a:effectLst>
                        </a14:hiddenEffects>
                      </a:ext>
                    </a:extLst>
                  </xdr:spPr>
                </xdr:sp>
                <xdr:sp macro="" textlink="">
                  <xdr:nvSpPr>
                    <xdr:cNvPr id="376" name="Rectangle 38">
                      <a:extLst>
                        <a:ext uri="{FF2B5EF4-FFF2-40B4-BE49-F238E27FC236}">
                          <a16:creationId xmlns:a16="http://schemas.microsoft.com/office/drawing/2014/main" id="{00000000-0008-0000-0800-000078010000}"/>
                        </a:ext>
                      </a:extLst>
                    </xdr:cNvPr>
                    <xdr:cNvSpPr>
                      <a:spLocks noChangeArrowheads="1"/>
                    </xdr:cNvSpPr>
                  </xdr:nvSpPr>
                  <xdr:spPr bwMode="auto">
                    <a:xfrm>
                      <a:off x="17237" y="5948"/>
                      <a:ext cx="346" cy="216"/>
                    </a:xfrm>
                    <a:prstGeom prst="rect">
                      <a:avLst/>
                    </a:prstGeom>
                    <a:blipFill dpi="0" rotWithShape="0">
                      <a:blip xmlns:r="http://schemas.openxmlformats.org/officeDocument/2006/relationships" r:embed="rId2"/>
                      <a:srcRect/>
                      <a:tile tx="0" ty="0" sx="100000" sy="100000" flip="none" algn="tl"/>
                    </a:blipFill>
                    <a:ln>
                      <a:noFill/>
                    </a:ln>
                    <a:effectLst/>
                    <a:extLst>
                      <a:ext uri="{91240B29-F687-4F45-9708-019B960494DF}">
                        <a14:hiddenLine xmlns:a14="http://schemas.microsoft.com/office/drawing/2010/main" w="9525">
                          <a:solidFill>
                            <a:srgbClr val="000000"/>
                          </a:solidFill>
                          <a:round/>
                          <a:headEnd/>
                          <a:tailEnd/>
                        </a14:hiddenLine>
                      </a:ext>
                      <a:ext uri="{AF507438-7753-43E0-B8FC-AC1667EBCBE1}">
                        <a14:hiddenEffects xmlns:a14="http://schemas.microsoft.com/office/drawing/2010/main">
                          <a:effectLst>
                            <a:outerShdw dist="35921" dir="2700000" algn="ctr" rotWithShape="0">
                              <a:srgbClr val="808080"/>
                            </a:outerShdw>
                          </a:effectLst>
                        </a14:hiddenEffects>
                      </a:ext>
                    </a:extLst>
                  </xdr:spPr>
                </xdr:sp>
              </xdr:grpSp>
            </xdr:grpSp>
            <xdr:grpSp>
              <xdr:nvGrpSpPr>
                <xdr:cNvPr id="366" name="Group 39">
                  <a:extLst>
                    <a:ext uri="{FF2B5EF4-FFF2-40B4-BE49-F238E27FC236}">
                      <a16:creationId xmlns:a16="http://schemas.microsoft.com/office/drawing/2014/main" id="{00000000-0008-0000-0800-00006E010000}"/>
                    </a:ext>
                  </a:extLst>
                </xdr:cNvPr>
                <xdr:cNvGrpSpPr>
                  <a:grpSpLocks/>
                </xdr:cNvGrpSpPr>
              </xdr:nvGrpSpPr>
              <xdr:grpSpPr bwMode="auto">
                <a:xfrm>
                  <a:off x="15089" y="5948"/>
                  <a:ext cx="1233" cy="216"/>
                  <a:chOff x="15089" y="5948"/>
                  <a:chExt cx="1233" cy="216"/>
                </a:xfrm>
              </xdr:grpSpPr>
              <xdr:grpSp>
                <xdr:nvGrpSpPr>
                  <xdr:cNvPr id="367" name="Group 40">
                    <a:extLst>
                      <a:ext uri="{FF2B5EF4-FFF2-40B4-BE49-F238E27FC236}">
                        <a16:creationId xmlns:a16="http://schemas.microsoft.com/office/drawing/2014/main" id="{00000000-0008-0000-0800-00006F010000}"/>
                      </a:ext>
                    </a:extLst>
                  </xdr:cNvPr>
                  <xdr:cNvGrpSpPr>
                    <a:grpSpLocks/>
                  </xdr:cNvGrpSpPr>
                </xdr:nvGrpSpPr>
                <xdr:grpSpPr bwMode="auto">
                  <a:xfrm>
                    <a:off x="15089" y="5948"/>
                    <a:ext cx="620" cy="216"/>
                    <a:chOff x="15089" y="5948"/>
                    <a:chExt cx="620" cy="216"/>
                  </a:xfrm>
                </xdr:grpSpPr>
                <xdr:sp macro="" textlink="">
                  <xdr:nvSpPr>
                    <xdr:cNvPr id="371" name="Rectangle 41">
                      <a:extLst>
                        <a:ext uri="{FF2B5EF4-FFF2-40B4-BE49-F238E27FC236}">
                          <a16:creationId xmlns:a16="http://schemas.microsoft.com/office/drawing/2014/main" id="{00000000-0008-0000-0800-000073010000}"/>
                        </a:ext>
                      </a:extLst>
                    </xdr:cNvPr>
                    <xdr:cNvSpPr>
                      <a:spLocks noChangeArrowheads="1"/>
                    </xdr:cNvSpPr>
                  </xdr:nvSpPr>
                  <xdr:spPr bwMode="auto">
                    <a:xfrm>
                      <a:off x="15089" y="5948"/>
                      <a:ext cx="276" cy="216"/>
                    </a:xfrm>
                    <a:prstGeom prst="rect">
                      <a:avLst/>
                    </a:prstGeom>
                    <a:blipFill dpi="0" rotWithShape="0">
                      <a:blip xmlns:r="http://schemas.openxmlformats.org/officeDocument/2006/relationships" r:embed="rId1"/>
                      <a:srcRect/>
                      <a:tile tx="0" ty="0" sx="100000" sy="100000" flip="none" algn="tl"/>
                    </a:blipFill>
                    <a:ln>
                      <a:noFill/>
                    </a:ln>
                    <a:effectLst/>
                    <a:extLst>
                      <a:ext uri="{91240B29-F687-4F45-9708-019B960494DF}">
                        <a14:hiddenLine xmlns:a14="http://schemas.microsoft.com/office/drawing/2010/main" w="9525">
                          <a:solidFill>
                            <a:srgbClr val="000000"/>
                          </a:solidFill>
                          <a:round/>
                          <a:headEnd/>
                          <a:tailEnd/>
                        </a14:hiddenLine>
                      </a:ext>
                      <a:ext uri="{AF507438-7753-43E0-B8FC-AC1667EBCBE1}">
                        <a14:hiddenEffects xmlns:a14="http://schemas.microsoft.com/office/drawing/2010/main">
                          <a:effectLst>
                            <a:outerShdw dist="35921" dir="2700000" algn="ctr" rotWithShape="0">
                              <a:srgbClr val="808080"/>
                            </a:outerShdw>
                          </a:effectLst>
                        </a14:hiddenEffects>
                      </a:ext>
                    </a:extLst>
                  </xdr:spPr>
                </xdr:sp>
                <xdr:sp macro="" textlink="">
                  <xdr:nvSpPr>
                    <xdr:cNvPr id="372" name="Rectangle 42">
                      <a:extLst>
                        <a:ext uri="{FF2B5EF4-FFF2-40B4-BE49-F238E27FC236}">
                          <a16:creationId xmlns:a16="http://schemas.microsoft.com/office/drawing/2014/main" id="{00000000-0008-0000-0800-000074010000}"/>
                        </a:ext>
                      </a:extLst>
                    </xdr:cNvPr>
                    <xdr:cNvSpPr>
                      <a:spLocks noChangeArrowheads="1"/>
                    </xdr:cNvSpPr>
                  </xdr:nvSpPr>
                  <xdr:spPr bwMode="auto">
                    <a:xfrm>
                      <a:off x="15367" y="5948"/>
                      <a:ext cx="343" cy="216"/>
                    </a:xfrm>
                    <a:prstGeom prst="rect">
                      <a:avLst/>
                    </a:prstGeom>
                    <a:blipFill dpi="0" rotWithShape="0">
                      <a:blip xmlns:r="http://schemas.openxmlformats.org/officeDocument/2006/relationships" r:embed="rId2"/>
                      <a:srcRect/>
                      <a:tile tx="0" ty="0" sx="100000" sy="100000" flip="none" algn="tl"/>
                    </a:blipFill>
                    <a:ln>
                      <a:noFill/>
                    </a:ln>
                    <a:effectLst/>
                    <a:extLst>
                      <a:ext uri="{91240B29-F687-4F45-9708-019B960494DF}">
                        <a14:hiddenLine xmlns:a14="http://schemas.microsoft.com/office/drawing/2010/main" w="9525">
                          <a:solidFill>
                            <a:srgbClr val="000000"/>
                          </a:solidFill>
                          <a:round/>
                          <a:headEnd/>
                          <a:tailEnd/>
                        </a14:hiddenLine>
                      </a:ext>
                      <a:ext uri="{AF507438-7753-43E0-B8FC-AC1667EBCBE1}">
                        <a14:hiddenEffects xmlns:a14="http://schemas.microsoft.com/office/drawing/2010/main">
                          <a:effectLst>
                            <a:outerShdw dist="35921" dir="2700000" algn="ctr" rotWithShape="0">
                              <a:srgbClr val="808080"/>
                            </a:outerShdw>
                          </a:effectLst>
                        </a14:hiddenEffects>
                      </a:ext>
                    </a:extLst>
                  </xdr:spPr>
                </xdr:sp>
              </xdr:grpSp>
              <xdr:grpSp>
                <xdr:nvGrpSpPr>
                  <xdr:cNvPr id="368" name="Group 43">
                    <a:extLst>
                      <a:ext uri="{FF2B5EF4-FFF2-40B4-BE49-F238E27FC236}">
                        <a16:creationId xmlns:a16="http://schemas.microsoft.com/office/drawing/2014/main" id="{00000000-0008-0000-0800-000070010000}"/>
                      </a:ext>
                    </a:extLst>
                  </xdr:cNvPr>
                  <xdr:cNvGrpSpPr>
                    <a:grpSpLocks/>
                  </xdr:cNvGrpSpPr>
                </xdr:nvGrpSpPr>
                <xdr:grpSpPr bwMode="auto">
                  <a:xfrm>
                    <a:off x="15702" y="5948"/>
                    <a:ext cx="620" cy="216"/>
                    <a:chOff x="15702" y="5948"/>
                    <a:chExt cx="620" cy="216"/>
                  </a:xfrm>
                </xdr:grpSpPr>
                <xdr:sp macro="" textlink="">
                  <xdr:nvSpPr>
                    <xdr:cNvPr id="369" name="Rectangle 44">
                      <a:extLst>
                        <a:ext uri="{FF2B5EF4-FFF2-40B4-BE49-F238E27FC236}">
                          <a16:creationId xmlns:a16="http://schemas.microsoft.com/office/drawing/2014/main" id="{00000000-0008-0000-0800-000071010000}"/>
                        </a:ext>
                      </a:extLst>
                    </xdr:cNvPr>
                    <xdr:cNvSpPr>
                      <a:spLocks noChangeArrowheads="1"/>
                    </xdr:cNvSpPr>
                  </xdr:nvSpPr>
                  <xdr:spPr bwMode="auto">
                    <a:xfrm>
                      <a:off x="15702" y="5948"/>
                      <a:ext cx="276" cy="216"/>
                    </a:xfrm>
                    <a:prstGeom prst="rect">
                      <a:avLst/>
                    </a:prstGeom>
                    <a:blipFill dpi="0" rotWithShape="0">
                      <a:blip xmlns:r="http://schemas.openxmlformats.org/officeDocument/2006/relationships" r:embed="rId1"/>
                      <a:srcRect/>
                      <a:tile tx="0" ty="0" sx="100000" sy="100000" flip="none" algn="tl"/>
                    </a:blipFill>
                    <a:ln>
                      <a:noFill/>
                    </a:ln>
                    <a:effectLst/>
                    <a:extLst>
                      <a:ext uri="{91240B29-F687-4F45-9708-019B960494DF}">
                        <a14:hiddenLine xmlns:a14="http://schemas.microsoft.com/office/drawing/2010/main" w="9525">
                          <a:solidFill>
                            <a:srgbClr val="000000"/>
                          </a:solidFill>
                          <a:round/>
                          <a:headEnd/>
                          <a:tailEnd/>
                        </a14:hiddenLine>
                      </a:ext>
                      <a:ext uri="{AF507438-7753-43E0-B8FC-AC1667EBCBE1}">
                        <a14:hiddenEffects xmlns:a14="http://schemas.microsoft.com/office/drawing/2010/main">
                          <a:effectLst>
                            <a:outerShdw dist="35921" dir="2700000" algn="ctr" rotWithShape="0">
                              <a:srgbClr val="808080"/>
                            </a:outerShdw>
                          </a:effectLst>
                        </a14:hiddenEffects>
                      </a:ext>
                    </a:extLst>
                  </xdr:spPr>
                </xdr:sp>
                <xdr:sp macro="" textlink="">
                  <xdr:nvSpPr>
                    <xdr:cNvPr id="370" name="Rectangle 45">
                      <a:extLst>
                        <a:ext uri="{FF2B5EF4-FFF2-40B4-BE49-F238E27FC236}">
                          <a16:creationId xmlns:a16="http://schemas.microsoft.com/office/drawing/2014/main" id="{00000000-0008-0000-0800-000072010000}"/>
                        </a:ext>
                      </a:extLst>
                    </xdr:cNvPr>
                    <xdr:cNvSpPr>
                      <a:spLocks noChangeArrowheads="1"/>
                    </xdr:cNvSpPr>
                  </xdr:nvSpPr>
                  <xdr:spPr bwMode="auto">
                    <a:xfrm>
                      <a:off x="15979" y="5948"/>
                      <a:ext cx="343" cy="216"/>
                    </a:xfrm>
                    <a:prstGeom prst="rect">
                      <a:avLst/>
                    </a:prstGeom>
                    <a:blipFill dpi="0" rotWithShape="0">
                      <a:blip xmlns:r="http://schemas.openxmlformats.org/officeDocument/2006/relationships" r:embed="rId2"/>
                      <a:srcRect/>
                      <a:tile tx="0" ty="0" sx="100000" sy="100000" flip="none" algn="tl"/>
                    </a:blipFill>
                    <a:ln>
                      <a:noFill/>
                    </a:ln>
                    <a:effectLst/>
                    <a:extLst>
                      <a:ext uri="{91240B29-F687-4F45-9708-019B960494DF}">
                        <a14:hiddenLine xmlns:a14="http://schemas.microsoft.com/office/drawing/2010/main" w="9525">
                          <a:solidFill>
                            <a:srgbClr val="000000"/>
                          </a:solidFill>
                          <a:round/>
                          <a:headEnd/>
                          <a:tailEnd/>
                        </a14:hiddenLine>
                      </a:ext>
                      <a:ext uri="{AF507438-7753-43E0-B8FC-AC1667EBCBE1}">
                        <a14:hiddenEffects xmlns:a14="http://schemas.microsoft.com/office/drawing/2010/main">
                          <a:effectLst>
                            <a:outerShdw dist="35921" dir="2700000" algn="ctr" rotWithShape="0">
                              <a:srgbClr val="808080"/>
                            </a:outerShdw>
                          </a:effectLst>
                        </a14:hiddenEffects>
                      </a:ext>
                    </a:extLst>
                  </xdr:spPr>
                </xdr:sp>
              </xdr:grpSp>
            </xdr:grpSp>
          </xdr:grpSp>
        </xdr:grpSp>
        <xdr:sp macro="" textlink="" fLocksText="0">
          <xdr:nvSpPr>
            <xdr:cNvPr id="343" name="Text Box 4">
              <a:extLst>
                <a:ext uri="{FF2B5EF4-FFF2-40B4-BE49-F238E27FC236}">
                  <a16:creationId xmlns:a16="http://schemas.microsoft.com/office/drawing/2014/main" id="{00000000-0008-0000-0800-00005701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88439" y="3948113"/>
              <a:ext cx="709493" cy="15227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ffectLst/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18000" tIns="18000" rIns="0" bIns="0" anchor="t"/>
            <a:lstStyle/>
            <a:p>
              <a:pPr algn="l" rtl="0">
                <a:defRPr sz="1000"/>
              </a:pPr>
              <a:r>
                <a:rPr lang="lt-LT" sz="6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Sujungimo kryžmė</a:t>
              </a:r>
              <a:endParaRPr lang="lt-LT"/>
            </a:p>
          </xdr:txBody>
        </xdr:sp>
        <xdr:sp macro="" textlink="">
          <xdr:nvSpPr>
            <xdr:cNvPr id="344" name="Line 48">
              <a:extLst>
                <a:ext uri="{FF2B5EF4-FFF2-40B4-BE49-F238E27FC236}">
                  <a16:creationId xmlns:a16="http://schemas.microsoft.com/office/drawing/2014/main" id="{00000000-0008-0000-0800-000058010000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1785938" y="4062413"/>
              <a:ext cx="657224" cy="4762"/>
            </a:xfrm>
            <a:prstGeom prst="line">
              <a:avLst/>
            </a:prstGeom>
            <a:noFill/>
            <a:ln w="3240">
              <a:solidFill>
                <a:srgbClr val="3366FF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5" name="Line 47">
              <a:extLst>
                <a:ext uri="{FF2B5EF4-FFF2-40B4-BE49-F238E27FC236}">
                  <a16:creationId xmlns:a16="http://schemas.microsoft.com/office/drawing/2014/main" id="{00000000-0008-0000-0800-00005901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2445544" y="4064793"/>
              <a:ext cx="164306" cy="211931"/>
            </a:xfrm>
            <a:prstGeom prst="line">
              <a:avLst/>
            </a:prstGeom>
            <a:noFill/>
            <a:ln w="3240">
              <a:solidFill>
                <a:srgbClr val="3366FF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 fLocksText="0">
          <xdr:nvSpPr>
            <xdr:cNvPr id="346" name="Text Box 4">
              <a:extLst>
                <a:ext uri="{FF2B5EF4-FFF2-40B4-BE49-F238E27FC236}">
                  <a16:creationId xmlns:a16="http://schemas.microsoft.com/office/drawing/2014/main" id="{00000000-0008-0000-0800-00005A01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117462" y="3309630"/>
              <a:ext cx="654438" cy="109845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ffectLst/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18000" tIns="18000" rIns="0" bIns="0" anchor="t"/>
            <a:lstStyle/>
            <a:p>
              <a:pPr algn="l" rtl="0">
                <a:defRPr sz="1000"/>
              </a:pPr>
              <a:r>
                <a:rPr lang="lt-LT" sz="6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0,4 kV kabelis</a:t>
              </a:r>
              <a:endParaRPr lang="lt-LT"/>
            </a:p>
          </xdr:txBody>
        </xdr:sp>
        <xdr:cxnSp macro="">
          <xdr:nvCxnSpPr>
            <xdr:cNvPr id="347" name="Straight Connector 76">
              <a:extLst>
                <a:ext uri="{FF2B5EF4-FFF2-40B4-BE49-F238E27FC236}">
                  <a16:creationId xmlns:a16="http://schemas.microsoft.com/office/drawing/2014/main" id="{00000000-0008-0000-0800-00005B010000}"/>
                </a:ext>
              </a:extLst>
            </xdr:cNvPr>
            <xdr:cNvCxnSpPr/>
          </xdr:nvCxnSpPr>
          <xdr:spPr>
            <a:xfrm flipV="1">
              <a:off x="2789328" y="3262313"/>
              <a:ext cx="3002" cy="161596"/>
            </a:xfrm>
            <a:prstGeom prst="line">
              <a:avLst/>
            </a:prstGeom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348" name="Line 47">
              <a:extLst>
                <a:ext uri="{FF2B5EF4-FFF2-40B4-BE49-F238E27FC236}">
                  <a16:creationId xmlns:a16="http://schemas.microsoft.com/office/drawing/2014/main" id="{00000000-0008-0000-0800-00005C010000}"/>
                </a:ext>
              </a:extLst>
            </xdr:cNvPr>
            <xdr:cNvSpPr>
              <a:spLocks noChangeShapeType="1"/>
            </xdr:cNvSpPr>
          </xdr:nvSpPr>
          <xdr:spPr bwMode="auto">
            <a:xfrm flipH="1" flipV="1">
              <a:off x="2793205" y="3352800"/>
              <a:ext cx="311943" cy="14288"/>
            </a:xfrm>
            <a:prstGeom prst="line">
              <a:avLst/>
            </a:prstGeom>
            <a:noFill/>
            <a:ln w="3240">
              <a:solidFill>
                <a:srgbClr val="3366FF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9" name="Freeform 72">
              <a:extLst>
                <a:ext uri="{FF2B5EF4-FFF2-40B4-BE49-F238E27FC236}">
                  <a16:creationId xmlns:a16="http://schemas.microsoft.com/office/drawing/2014/main" id="{00000000-0008-0000-0800-00005D010000}"/>
                </a:ext>
              </a:extLst>
            </xdr:cNvPr>
            <xdr:cNvSpPr/>
          </xdr:nvSpPr>
          <xdr:spPr>
            <a:xfrm>
              <a:off x="2749510" y="3875338"/>
              <a:ext cx="68933" cy="104775"/>
            </a:xfrm>
            <a:custGeom>
              <a:avLst/>
              <a:gdLst>
                <a:gd name="connsiteX0" fmla="*/ 91280 w 91485"/>
                <a:gd name="connsiteY0" fmla="*/ 0 h 85725"/>
                <a:gd name="connsiteX1" fmla="*/ 86518 w 91485"/>
                <a:gd name="connsiteY1" fmla="*/ 71438 h 85725"/>
                <a:gd name="connsiteX2" fmla="*/ 57943 w 91485"/>
                <a:gd name="connsiteY2" fmla="*/ 85725 h 85725"/>
                <a:gd name="connsiteX3" fmla="*/ 7937 w 91485"/>
                <a:gd name="connsiteY3" fmla="*/ 71438 h 85725"/>
                <a:gd name="connsiteX4" fmla="*/ 793 w 91485"/>
                <a:gd name="connsiteY4" fmla="*/ 7144 h 8572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91485" h="85725">
                  <a:moveTo>
                    <a:pt x="91280" y="0"/>
                  </a:moveTo>
                  <a:cubicBezTo>
                    <a:pt x="91677" y="28575"/>
                    <a:pt x="92074" y="57151"/>
                    <a:pt x="86518" y="71438"/>
                  </a:cubicBezTo>
                  <a:cubicBezTo>
                    <a:pt x="80962" y="85726"/>
                    <a:pt x="71040" y="85725"/>
                    <a:pt x="57943" y="85725"/>
                  </a:cubicBezTo>
                  <a:cubicBezTo>
                    <a:pt x="44846" y="85725"/>
                    <a:pt x="17462" y="84535"/>
                    <a:pt x="7937" y="71438"/>
                  </a:cubicBezTo>
                  <a:cubicBezTo>
                    <a:pt x="-1588" y="58341"/>
                    <a:pt x="-398" y="32742"/>
                    <a:pt x="793" y="7144"/>
                  </a:cubicBezTo>
                </a:path>
              </a:pathLst>
            </a:custGeom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endParaRPr lang="lt-LT"/>
            </a:p>
          </xdr:txBody>
        </xdr:sp>
        <xdr:sp macro="" textlink="">
          <xdr:nvSpPr>
            <xdr:cNvPr id="350" name="Rectangle 1">
              <a:extLst>
                <a:ext uri="{FF2B5EF4-FFF2-40B4-BE49-F238E27FC236}">
                  <a16:creationId xmlns:a16="http://schemas.microsoft.com/office/drawing/2014/main" id="{00000000-0008-0000-0800-00005E01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612232" y="3424237"/>
              <a:ext cx="342900" cy="457200"/>
            </a:xfrm>
            <a:prstGeom prst="rect">
              <a:avLst/>
            </a:prstGeom>
            <a:ln>
              <a:headEnd/>
              <a:tailEnd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/>
            <a:lstStyle/>
            <a:p>
              <a:endParaRPr lang="lt-LT"/>
            </a:p>
          </xdr:txBody>
        </xdr:sp>
        <xdr:sp macro="" textlink="">
          <xdr:nvSpPr>
            <xdr:cNvPr id="351" name="Rectangle 77">
              <a:extLst>
                <a:ext uri="{FF2B5EF4-FFF2-40B4-BE49-F238E27FC236}">
                  <a16:creationId xmlns:a16="http://schemas.microsoft.com/office/drawing/2014/main" id="{00000000-0008-0000-0800-00005F010000}"/>
                </a:ext>
              </a:extLst>
            </xdr:cNvPr>
            <xdr:cNvSpPr/>
          </xdr:nvSpPr>
          <xdr:spPr>
            <a:xfrm>
              <a:off x="2674145" y="3493293"/>
              <a:ext cx="261937" cy="73819"/>
            </a:xfrm>
            <a:prstGeom prst="rect">
              <a:avLst/>
            </a:prstGeom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300"/>
                <a:t>KAS</a:t>
              </a:r>
              <a:endParaRPr lang="lt-LT" sz="300"/>
            </a:p>
          </xdr:txBody>
        </xdr:sp>
        <xdr:sp macro="" textlink="">
          <xdr:nvSpPr>
            <xdr:cNvPr id="352" name="Flowchart: Connector 78">
              <a:extLst>
                <a:ext uri="{FF2B5EF4-FFF2-40B4-BE49-F238E27FC236}">
                  <a16:creationId xmlns:a16="http://schemas.microsoft.com/office/drawing/2014/main" id="{00000000-0008-0000-0800-000060010000}"/>
                </a:ext>
              </a:extLst>
            </xdr:cNvPr>
            <xdr:cNvSpPr/>
          </xdr:nvSpPr>
          <xdr:spPr>
            <a:xfrm>
              <a:off x="2640807" y="3657124"/>
              <a:ext cx="45719" cy="45719"/>
            </a:xfrm>
            <a:prstGeom prst="flowChartConnector">
              <a:avLst/>
            </a:prstGeom>
            <a:ln w="3175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endParaRPr lang="lt-LT"/>
            </a:p>
          </xdr:txBody>
        </xdr:sp>
        <xdr:sp macro="" textlink="">
          <xdr:nvSpPr>
            <xdr:cNvPr id="353" name="Isosceles Triangle 79">
              <a:extLst>
                <a:ext uri="{FF2B5EF4-FFF2-40B4-BE49-F238E27FC236}">
                  <a16:creationId xmlns:a16="http://schemas.microsoft.com/office/drawing/2014/main" id="{00000000-0008-0000-0800-000061010000}"/>
                </a:ext>
              </a:extLst>
            </xdr:cNvPr>
            <xdr:cNvSpPr/>
          </xdr:nvSpPr>
          <xdr:spPr>
            <a:xfrm>
              <a:off x="2767013" y="3698080"/>
              <a:ext cx="73820" cy="54769"/>
            </a:xfrm>
            <a:prstGeom prst="triangle">
              <a:avLst/>
            </a:prstGeom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endParaRPr lang="lt-LT"/>
            </a:p>
          </xdr:txBody>
        </xdr:sp>
        <xdr:sp macro="" textlink="">
          <xdr:nvSpPr>
            <xdr:cNvPr id="354" name="Stačiakampis 56">
              <a:extLst>
                <a:ext uri="{FF2B5EF4-FFF2-40B4-BE49-F238E27FC236}">
                  <a16:creationId xmlns:a16="http://schemas.microsoft.com/office/drawing/2014/main" id="{00000000-0008-0000-0800-000062010000}"/>
                </a:ext>
              </a:extLst>
            </xdr:cNvPr>
            <xdr:cNvSpPr/>
          </xdr:nvSpPr>
          <xdr:spPr>
            <a:xfrm>
              <a:off x="2571750" y="4235450"/>
              <a:ext cx="92075" cy="85725"/>
            </a:xfrm>
            <a:prstGeom prst="rect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lt-LT" sz="1100"/>
            </a:p>
          </xdr:txBody>
        </xdr:sp>
      </xdr:grpSp>
    </xdr:grp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468313</xdr:colOff>
      <xdr:row>13</xdr:row>
      <xdr:rowOff>25400</xdr:rowOff>
    </xdr:from>
    <xdr:to>
      <xdr:col>6</xdr:col>
      <xdr:colOff>457200</xdr:colOff>
      <xdr:row>21</xdr:row>
      <xdr:rowOff>485775</xdr:rowOff>
    </xdr:to>
    <xdr:grpSp>
      <xdr:nvGrpSpPr>
        <xdr:cNvPr id="58" name="Grupė 57">
          <a:extLst>
            <a:ext uri="{FF2B5EF4-FFF2-40B4-BE49-F238E27FC236}">
              <a16:creationId xmlns:a16="http://schemas.microsoft.com/office/drawing/2014/main" id="{00000000-0008-0000-0900-00003A000000}"/>
            </a:ext>
          </a:extLst>
        </xdr:cNvPr>
        <xdr:cNvGrpSpPr/>
      </xdr:nvGrpSpPr>
      <xdr:grpSpPr>
        <a:xfrm>
          <a:off x="1202091" y="2889956"/>
          <a:ext cx="3107442" cy="1692275"/>
          <a:chOff x="1211263" y="2936875"/>
          <a:chExt cx="3115785" cy="1907631"/>
        </a:xfrm>
      </xdr:grpSpPr>
      <xdr:sp macro="" textlink="" fLocksText="0">
        <xdr:nvSpPr>
          <xdr:cNvPr id="2" name="Text Box 4">
            <a:extLst>
              <a:ext uri="{FF2B5EF4-FFF2-40B4-BE49-F238E27FC236}">
                <a16:creationId xmlns:a16="http://schemas.microsoft.com/office/drawing/2014/main" id="{00000000-0008-0000-0900-000002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712240" y="3467100"/>
            <a:ext cx="709493" cy="152270"/>
          </a:xfrm>
          <a:prstGeom prst="rect">
            <a:avLst/>
          </a:prstGeom>
          <a:solidFill>
            <a:srgbClr val="FFFFFF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18000" tIns="18000" rIns="0" bIns="0" anchor="t"/>
          <a:lstStyle/>
          <a:p>
            <a:pPr algn="l" rtl="0">
              <a:defRPr sz="1000"/>
            </a:pPr>
            <a:r>
              <a:rPr lang="lt-LT" sz="6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Sujungimo kržmė</a:t>
            </a:r>
            <a:endParaRPr lang="lt-LT"/>
          </a:p>
        </xdr:txBody>
      </xdr:sp>
      <xdr:sp macro="" textlink="">
        <xdr:nvSpPr>
          <xdr:cNvPr id="52" name="Line 48">
            <a:extLst>
              <a:ext uri="{FF2B5EF4-FFF2-40B4-BE49-F238E27FC236}">
                <a16:creationId xmlns:a16="http://schemas.microsoft.com/office/drawing/2014/main" id="{00000000-0008-0000-0900-000034000000}"/>
              </a:ext>
            </a:extLst>
          </xdr:cNvPr>
          <xdr:cNvSpPr/>
        </xdr:nvSpPr>
        <xdr:spPr>
          <a:xfrm flipV="1">
            <a:off x="1690089" y="3580978"/>
            <a:ext cx="744660" cy="195"/>
          </a:xfrm>
          <a:prstGeom prst="line">
            <a:avLst/>
          </a:prstGeom>
          <a:noFill/>
          <a:ln w="3240">
            <a:solidFill>
              <a:srgbClr val="3366FF"/>
            </a:solidFill>
            <a:prstDash val="solid"/>
            <a:miter/>
          </a:ln>
        </xdr:spPr>
        <xdr:txBody>
          <a:bodyPr vert="horz" wrap="square" lIns="90000" tIns="45000" rIns="90000" bIns="45000" anchor="ctr" anchorCtr="1" compatLnSpc="0">
            <a:noAutofit/>
          </a:bodyPr>
          <a:lstStyle/>
          <a:p>
            <a:pPr lvl="0" rtl="0" hangingPunct="0">
              <a:buNone/>
              <a:tabLst/>
            </a:pPr>
            <a:endParaRPr lang="lt-LT" sz="1200" kern="1200">
              <a:latin typeface="Times New Roman" pitchFamily="18"/>
            </a:endParaRPr>
          </a:p>
        </xdr:txBody>
      </xdr:sp>
      <xdr:sp macro="" textlink="">
        <xdr:nvSpPr>
          <xdr:cNvPr id="53" name="Line 47">
            <a:extLst>
              <a:ext uri="{FF2B5EF4-FFF2-40B4-BE49-F238E27FC236}">
                <a16:creationId xmlns:a16="http://schemas.microsoft.com/office/drawing/2014/main" id="{00000000-0008-0000-0900-000035000000}"/>
              </a:ext>
            </a:extLst>
          </xdr:cNvPr>
          <xdr:cNvSpPr/>
        </xdr:nvSpPr>
        <xdr:spPr>
          <a:xfrm>
            <a:off x="2423859" y="3576494"/>
            <a:ext cx="219329" cy="323994"/>
          </a:xfrm>
          <a:prstGeom prst="line">
            <a:avLst/>
          </a:prstGeom>
          <a:noFill/>
          <a:ln w="3240">
            <a:solidFill>
              <a:srgbClr val="3366FF"/>
            </a:solidFill>
            <a:prstDash val="solid"/>
            <a:miter/>
          </a:ln>
        </xdr:spPr>
        <xdr:txBody>
          <a:bodyPr vert="horz" wrap="square" lIns="90000" tIns="45000" rIns="90000" bIns="45000" anchor="ctr" anchorCtr="1" compatLnSpc="0">
            <a:noAutofit/>
          </a:bodyPr>
          <a:lstStyle/>
          <a:p>
            <a:pPr lvl="0" rtl="0" hangingPunct="0">
              <a:buNone/>
              <a:tabLst/>
            </a:pPr>
            <a:endParaRPr lang="lt-LT" sz="1200" kern="1200">
              <a:latin typeface="Times New Roman" pitchFamily="18"/>
            </a:endParaRPr>
          </a:p>
        </xdr:txBody>
      </xdr:sp>
      <xdr:grpSp>
        <xdr:nvGrpSpPr>
          <xdr:cNvPr id="57" name="Grupė 56">
            <a:extLst>
              <a:ext uri="{FF2B5EF4-FFF2-40B4-BE49-F238E27FC236}">
                <a16:creationId xmlns:a16="http://schemas.microsoft.com/office/drawing/2014/main" id="{00000000-0008-0000-0900-000039000000}"/>
              </a:ext>
            </a:extLst>
          </xdr:cNvPr>
          <xdr:cNvGrpSpPr/>
        </xdr:nvGrpSpPr>
        <xdr:grpSpPr>
          <a:xfrm>
            <a:off x="1211263" y="2936875"/>
            <a:ext cx="3115785" cy="1907631"/>
            <a:chOff x="1204913" y="2886075"/>
            <a:chExt cx="3115785" cy="1907631"/>
          </a:xfrm>
        </xdr:grpSpPr>
        <xdr:grpSp>
          <xdr:nvGrpSpPr>
            <xdr:cNvPr id="4" name="Group 2">
              <a:extLst>
                <a:ext uri="{FF2B5EF4-FFF2-40B4-BE49-F238E27FC236}">
                  <a16:creationId xmlns:a16="http://schemas.microsoft.com/office/drawing/2014/main" id="{00000000-0008-0000-0900-000004000000}"/>
                </a:ext>
              </a:extLst>
            </xdr:cNvPr>
            <xdr:cNvGrpSpPr/>
          </xdr:nvGrpSpPr>
          <xdr:grpSpPr>
            <a:xfrm>
              <a:off x="1204913" y="2886075"/>
              <a:ext cx="3115785" cy="1907631"/>
              <a:chOff x="1227615" y="2972220"/>
              <a:chExt cx="3033720" cy="738000"/>
            </a:xfrm>
          </xdr:grpSpPr>
          <xdr:sp macro="" textlink="">
            <xdr:nvSpPr>
              <xdr:cNvPr id="5" name="Text Box 4">
                <a:extLst>
                  <a:ext uri="{FF2B5EF4-FFF2-40B4-BE49-F238E27FC236}">
                    <a16:creationId xmlns:a16="http://schemas.microsoft.com/office/drawing/2014/main" id="{00000000-0008-0000-0900-000005000000}"/>
                  </a:ext>
                </a:extLst>
              </xdr:cNvPr>
              <xdr:cNvSpPr/>
            </xdr:nvSpPr>
            <xdr:spPr>
              <a:xfrm>
                <a:off x="3006014" y="3105420"/>
                <a:ext cx="955440" cy="66960"/>
              </a:xfrm>
              <a:custGeom>
                <a:avLst/>
                <a:gdLst>
                  <a:gd name="f0" fmla="val 0"/>
                  <a:gd name="f1" fmla="val 21600"/>
                </a:gdLst>
                <a:ahLst/>
                <a:cxnLst>
                  <a:cxn ang="3cd4">
                    <a:pos x="hc" y="t"/>
                  </a:cxn>
                  <a:cxn ang="0">
                    <a:pos x="r" y="vc"/>
                  </a:cxn>
                  <a:cxn ang="cd4">
                    <a:pos x="hc" y="b"/>
                  </a:cxn>
                  <a:cxn ang="cd2">
                    <a:pos x="l" y="vc"/>
                  </a:cxn>
                </a:cxnLst>
                <a:rect l="l" t="t" r="r" b="b"/>
                <a:pathLst>
                  <a:path w="21600" h="21600">
                    <a:moveTo>
                      <a:pt x="f0" y="f0"/>
                    </a:moveTo>
                    <a:lnTo>
                      <a:pt x="f1" y="f0"/>
                    </a:lnTo>
                    <a:lnTo>
                      <a:pt x="f1" y="f1"/>
                    </a:lnTo>
                    <a:lnTo>
                      <a:pt x="f0" y="f1"/>
                    </a:lnTo>
                    <a:lnTo>
                      <a:pt x="f0" y="f0"/>
                    </a:lnTo>
                    <a:close/>
                  </a:path>
                </a:pathLst>
              </a:custGeom>
              <a:solidFill>
                <a:srgbClr val="FFFFFF"/>
              </a:solidFill>
              <a:ln>
                <a:noFill/>
                <a:prstDash val="solid"/>
              </a:ln>
            </xdr:spPr>
            <xdr:txBody>
              <a:bodyPr vert="horz" wrap="square" lIns="18000" tIns="18000" rIns="0" bIns="0" anchor="t" compatLnSpc="0">
                <a:noAutofit/>
              </a:bodyPr>
              <a:lstStyle/>
              <a:p>
                <a:pPr lvl="0" algn="l" rtl="0" hangingPunct="0">
                  <a:buNone/>
                  <a:tabLst/>
                  <a:defRPr sz="1800"/>
                </a:pPr>
                <a:r>
                  <a:rPr lang="lt-LT" sz="600" b="0" i="0" u="none" strike="noStrike" kern="1200" spc="0">
                    <a:solidFill>
                      <a:srgbClr val="000000"/>
                    </a:solidFill>
                    <a:latin typeface="Arial" pitchFamily="18"/>
                    <a:cs typeface="Arial"/>
                  </a:rPr>
                  <a:t>Gelžbetonio atrama</a:t>
                </a:r>
              </a:p>
            </xdr:txBody>
          </xdr:sp>
          <xdr:sp macro="" textlink="">
            <xdr:nvSpPr>
              <xdr:cNvPr id="6" name="Text Box 5">
                <a:extLst>
                  <a:ext uri="{FF2B5EF4-FFF2-40B4-BE49-F238E27FC236}">
                    <a16:creationId xmlns:a16="http://schemas.microsoft.com/office/drawing/2014/main" id="{00000000-0008-0000-0900-000006000000}"/>
                  </a:ext>
                </a:extLst>
              </xdr:cNvPr>
              <xdr:cNvSpPr/>
            </xdr:nvSpPr>
            <xdr:spPr>
              <a:xfrm>
                <a:off x="2838615" y="3585660"/>
                <a:ext cx="1262520" cy="68400"/>
              </a:xfrm>
              <a:custGeom>
                <a:avLst/>
                <a:gdLst>
                  <a:gd name="f0" fmla="val 0"/>
                  <a:gd name="f1" fmla="val 21600"/>
                </a:gdLst>
                <a:ahLst/>
                <a:cxnLst>
                  <a:cxn ang="3cd4">
                    <a:pos x="hc" y="t"/>
                  </a:cxn>
                  <a:cxn ang="0">
                    <a:pos x="r" y="vc"/>
                  </a:cxn>
                  <a:cxn ang="cd4">
                    <a:pos x="hc" y="b"/>
                  </a:cxn>
                  <a:cxn ang="cd2">
                    <a:pos x="l" y="vc"/>
                  </a:cxn>
                </a:cxnLst>
                <a:rect l="l" t="t" r="r" b="b"/>
                <a:pathLst>
                  <a:path w="21600" h="21600">
                    <a:moveTo>
                      <a:pt x="f0" y="f0"/>
                    </a:moveTo>
                    <a:lnTo>
                      <a:pt x="f1" y="f0"/>
                    </a:lnTo>
                    <a:lnTo>
                      <a:pt x="f1" y="f1"/>
                    </a:lnTo>
                    <a:lnTo>
                      <a:pt x="f0" y="f1"/>
                    </a:lnTo>
                    <a:lnTo>
                      <a:pt x="f0" y="f0"/>
                    </a:lnTo>
                    <a:close/>
                  </a:path>
                </a:pathLst>
              </a:custGeom>
              <a:solidFill>
                <a:srgbClr val="FFFFFF"/>
              </a:solidFill>
              <a:ln>
                <a:noFill/>
                <a:prstDash val="solid"/>
              </a:ln>
            </xdr:spPr>
            <xdr:txBody>
              <a:bodyPr vert="horz" wrap="square" lIns="18000" tIns="18000" rIns="0" bIns="0" anchor="t" compatLnSpc="0">
                <a:noAutofit/>
              </a:bodyPr>
              <a:lstStyle/>
              <a:p>
                <a:pPr lvl="0" algn="l" rtl="0" hangingPunct="0">
                  <a:buNone/>
                  <a:tabLst/>
                  <a:defRPr sz="1800"/>
                </a:pPr>
                <a:r>
                  <a:rPr lang="lt-LT" sz="600" b="0" i="0" u="none" strike="noStrike" kern="1200" spc="0">
                    <a:solidFill>
                      <a:srgbClr val="000000"/>
                    </a:solidFill>
                    <a:latin typeface="Arial" pitchFamily="18"/>
                    <a:cs typeface="Arial"/>
                  </a:rPr>
                  <a:t>Strypas padengtas variu d - 0,014 m</a:t>
                </a:r>
              </a:p>
            </xdr:txBody>
          </xdr:sp>
          <xdr:sp macro="" textlink="">
            <xdr:nvSpPr>
              <xdr:cNvPr id="7" name="Line 6">
                <a:extLst>
                  <a:ext uri="{FF2B5EF4-FFF2-40B4-BE49-F238E27FC236}">
                    <a16:creationId xmlns:a16="http://schemas.microsoft.com/office/drawing/2014/main" id="{00000000-0008-0000-0900-000007000000}"/>
                  </a:ext>
                </a:extLst>
              </xdr:cNvPr>
              <xdr:cNvSpPr/>
            </xdr:nvSpPr>
            <xdr:spPr>
              <a:xfrm>
                <a:off x="1350375" y="3342660"/>
                <a:ext cx="1348919" cy="0"/>
              </a:xfrm>
              <a:prstGeom prst="line">
                <a:avLst/>
              </a:prstGeom>
              <a:noFill/>
              <a:ln w="19080">
                <a:solidFill>
                  <a:srgbClr val="000000"/>
                </a:solidFill>
                <a:prstDash val="solid"/>
                <a:miter/>
              </a:ln>
            </xdr:spPr>
            <xdr:txBody>
              <a:bodyPr vert="horz" wrap="square" lIns="90000" tIns="45000" rIns="90000" bIns="45000" anchor="ctr" anchorCtr="1" compatLnSpc="0">
                <a:noAutofit/>
              </a:bodyPr>
              <a:lstStyle/>
              <a:p>
                <a:pPr lvl="0" rtl="0" hangingPunct="0">
                  <a:buNone/>
                  <a:tabLst/>
                </a:pPr>
                <a:endParaRPr lang="lt-LT" sz="1200" kern="1200">
                  <a:latin typeface="Times New Roman" pitchFamily="18"/>
                </a:endParaRPr>
              </a:p>
            </xdr:txBody>
          </xdr:sp>
          <xdr:sp macro="" textlink="">
            <xdr:nvSpPr>
              <xdr:cNvPr id="8" name="Line 7">
                <a:extLst>
                  <a:ext uri="{FF2B5EF4-FFF2-40B4-BE49-F238E27FC236}">
                    <a16:creationId xmlns:a16="http://schemas.microsoft.com/office/drawing/2014/main" id="{00000000-0008-0000-0900-000008000000}"/>
                  </a:ext>
                </a:extLst>
              </xdr:cNvPr>
              <xdr:cNvSpPr/>
            </xdr:nvSpPr>
            <xdr:spPr>
              <a:xfrm>
                <a:off x="2893335" y="3338340"/>
                <a:ext cx="1344600" cy="0"/>
              </a:xfrm>
              <a:prstGeom prst="line">
                <a:avLst/>
              </a:prstGeom>
              <a:noFill/>
              <a:ln w="19080">
                <a:solidFill>
                  <a:srgbClr val="000000"/>
                </a:solidFill>
                <a:prstDash val="solid"/>
                <a:miter/>
              </a:ln>
            </xdr:spPr>
            <xdr:txBody>
              <a:bodyPr vert="horz" wrap="square" lIns="90000" tIns="45000" rIns="90000" bIns="45000" anchor="ctr" anchorCtr="1" compatLnSpc="0">
                <a:noAutofit/>
              </a:bodyPr>
              <a:lstStyle/>
              <a:p>
                <a:pPr lvl="0" rtl="0" hangingPunct="0">
                  <a:buNone/>
                  <a:tabLst/>
                </a:pPr>
                <a:endParaRPr lang="lt-LT" sz="1200" kern="1200">
                  <a:latin typeface="Times New Roman" pitchFamily="18"/>
                </a:endParaRPr>
              </a:p>
            </xdr:txBody>
          </xdr:sp>
          <xdr:sp macro="" textlink="">
            <xdr:nvSpPr>
              <xdr:cNvPr id="9" name="Rectangle 8">
                <a:extLst>
                  <a:ext uri="{FF2B5EF4-FFF2-40B4-BE49-F238E27FC236}">
                    <a16:creationId xmlns:a16="http://schemas.microsoft.com/office/drawing/2014/main" id="{00000000-0008-0000-0900-000009000000}"/>
                  </a:ext>
                </a:extLst>
              </xdr:cNvPr>
              <xdr:cNvSpPr/>
            </xdr:nvSpPr>
            <xdr:spPr>
              <a:xfrm>
                <a:off x="2700375" y="2972220"/>
                <a:ext cx="182880" cy="592920"/>
              </a:xfrm>
              <a:custGeom>
                <a:avLst/>
                <a:gdLst>
                  <a:gd name="f0" fmla="val 0"/>
                  <a:gd name="f1" fmla="val 21600"/>
                </a:gdLst>
                <a:ahLst/>
                <a:cxnLst>
                  <a:cxn ang="3cd4">
                    <a:pos x="hc" y="t"/>
                  </a:cxn>
                  <a:cxn ang="0">
                    <a:pos x="r" y="vc"/>
                  </a:cxn>
                  <a:cxn ang="cd4">
                    <a:pos x="hc" y="b"/>
                  </a:cxn>
                  <a:cxn ang="cd2">
                    <a:pos x="l" y="vc"/>
                  </a:cxn>
                </a:cxnLst>
                <a:rect l="l" t="t" r="r" b="b"/>
                <a:pathLst>
                  <a:path w="21600" h="21600">
                    <a:moveTo>
                      <a:pt x="f0" y="f0"/>
                    </a:moveTo>
                    <a:lnTo>
                      <a:pt x="f1" y="f0"/>
                    </a:lnTo>
                    <a:lnTo>
                      <a:pt x="f1" y="f1"/>
                    </a:lnTo>
                    <a:lnTo>
                      <a:pt x="f0" y="f1"/>
                    </a:lnTo>
                    <a:lnTo>
                      <a:pt x="f0" y="f0"/>
                    </a:lnTo>
                    <a:close/>
                  </a:path>
                </a:pathLst>
              </a:custGeom>
              <a:solidFill>
                <a:srgbClr val="FFFFFF"/>
              </a:solidFill>
              <a:ln w="9360">
                <a:solidFill>
                  <a:srgbClr val="000000"/>
                </a:solidFill>
                <a:prstDash val="solid"/>
                <a:miter/>
              </a:ln>
            </xdr:spPr>
            <xdr:txBody>
              <a:bodyPr vert="horz" wrap="square" lIns="90000" tIns="45000" rIns="90000" bIns="45000" compatLnSpc="0">
                <a:noAutofit/>
              </a:bodyPr>
              <a:lstStyle/>
              <a:p>
                <a:pPr lvl="0" rtl="0" hangingPunct="0">
                  <a:buNone/>
                  <a:tabLst/>
                </a:pPr>
                <a:endParaRPr lang="lt-LT" sz="1200" kern="1200">
                  <a:latin typeface="Times New Roman" pitchFamily="18"/>
                </a:endParaRPr>
              </a:p>
            </xdr:txBody>
          </xdr:sp>
          <xdr:sp macro="" textlink="">
            <xdr:nvSpPr>
              <xdr:cNvPr id="10" name="Rectangle 9">
                <a:extLst>
                  <a:ext uri="{FF2B5EF4-FFF2-40B4-BE49-F238E27FC236}">
                    <a16:creationId xmlns:a16="http://schemas.microsoft.com/office/drawing/2014/main" id="{00000000-0008-0000-0900-00000A000000}"/>
                  </a:ext>
                </a:extLst>
              </xdr:cNvPr>
              <xdr:cNvSpPr/>
            </xdr:nvSpPr>
            <xdr:spPr>
              <a:xfrm>
                <a:off x="2610375" y="3360660"/>
                <a:ext cx="32040" cy="349560"/>
              </a:xfrm>
              <a:custGeom>
                <a:avLst/>
                <a:gdLst>
                  <a:gd name="f0" fmla="val 0"/>
                  <a:gd name="f1" fmla="val 21600"/>
                </a:gdLst>
                <a:ahLst/>
                <a:cxnLst>
                  <a:cxn ang="3cd4">
                    <a:pos x="hc" y="t"/>
                  </a:cxn>
                  <a:cxn ang="0">
                    <a:pos x="r" y="vc"/>
                  </a:cxn>
                  <a:cxn ang="cd4">
                    <a:pos x="hc" y="b"/>
                  </a:cxn>
                  <a:cxn ang="cd2">
                    <a:pos x="l" y="vc"/>
                  </a:cxn>
                </a:cxnLst>
                <a:rect l="l" t="t" r="r" b="b"/>
                <a:pathLst>
                  <a:path w="21600" h="21600">
                    <a:moveTo>
                      <a:pt x="f0" y="f0"/>
                    </a:moveTo>
                    <a:lnTo>
                      <a:pt x="f1" y="f0"/>
                    </a:lnTo>
                    <a:lnTo>
                      <a:pt x="f1" y="f1"/>
                    </a:lnTo>
                    <a:lnTo>
                      <a:pt x="f0" y="f1"/>
                    </a:lnTo>
                    <a:lnTo>
                      <a:pt x="f0" y="f0"/>
                    </a:lnTo>
                    <a:close/>
                  </a:path>
                </a:pathLst>
              </a:custGeom>
              <a:solidFill>
                <a:srgbClr val="FFCC00"/>
              </a:solidFill>
              <a:ln w="9360">
                <a:solidFill>
                  <a:srgbClr val="FF9900"/>
                </a:solidFill>
                <a:prstDash val="solid"/>
                <a:miter/>
              </a:ln>
            </xdr:spPr>
            <xdr:txBody>
              <a:bodyPr vert="horz" wrap="square" lIns="90000" tIns="45000" rIns="90000" bIns="45000" compatLnSpc="0">
                <a:noAutofit/>
              </a:bodyPr>
              <a:lstStyle/>
              <a:p>
                <a:pPr lvl="0" rtl="0" hangingPunct="0">
                  <a:buNone/>
                  <a:tabLst/>
                </a:pPr>
                <a:endParaRPr lang="lt-LT" sz="1200" kern="1200">
                  <a:latin typeface="Times New Roman" pitchFamily="18"/>
                </a:endParaRPr>
              </a:p>
            </xdr:txBody>
          </xdr:sp>
          <xdr:cxnSp macro="">
            <xdr:nvCxnSpPr>
              <xdr:cNvPr id="11" name="AutoShape 10">
                <a:extLst>
                  <a:ext uri="{FF2B5EF4-FFF2-40B4-BE49-F238E27FC236}">
                    <a16:creationId xmlns:a16="http://schemas.microsoft.com/office/drawing/2014/main" id="{00000000-0008-0000-0900-00000B000000}"/>
                  </a:ext>
                </a:extLst>
              </xdr:cNvPr>
              <xdr:cNvCxnSpPr/>
            </xdr:nvCxnSpPr>
            <xdr:spPr>
              <a:xfrm flipH="1" flipV="1">
                <a:off x="2610303" y="3360848"/>
                <a:ext cx="164160" cy="204480"/>
              </a:xfrm>
              <a:prstGeom prst="bentConnector3">
                <a:avLst>
                  <a:gd name="adj1" fmla="val 63182"/>
                </a:avLst>
              </a:prstGeom>
              <a:ln/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grpSp>
            <xdr:nvGrpSpPr>
              <xdr:cNvPr id="12" name="Group 11">
                <a:extLst>
                  <a:ext uri="{FF2B5EF4-FFF2-40B4-BE49-F238E27FC236}">
                    <a16:creationId xmlns:a16="http://schemas.microsoft.com/office/drawing/2014/main" id="{00000000-0008-0000-0900-00000C000000}"/>
                  </a:ext>
                </a:extLst>
              </xdr:cNvPr>
              <xdr:cNvGrpSpPr/>
            </xdr:nvGrpSpPr>
            <xdr:grpSpPr>
              <a:xfrm>
                <a:off x="2893695" y="3342660"/>
                <a:ext cx="1367640" cy="56880"/>
                <a:chOff x="2893695" y="3342660"/>
                <a:chExt cx="1367640" cy="56880"/>
              </a:xfrm>
            </xdr:grpSpPr>
            <xdr:grpSp>
              <xdr:nvGrpSpPr>
                <xdr:cNvPr id="34" name="Group 12">
                  <a:extLst>
                    <a:ext uri="{FF2B5EF4-FFF2-40B4-BE49-F238E27FC236}">
                      <a16:creationId xmlns:a16="http://schemas.microsoft.com/office/drawing/2014/main" id="{00000000-0008-0000-0900-000022000000}"/>
                    </a:ext>
                  </a:extLst>
                </xdr:cNvPr>
                <xdr:cNvGrpSpPr/>
              </xdr:nvGrpSpPr>
              <xdr:grpSpPr>
                <a:xfrm>
                  <a:off x="3580215" y="3342660"/>
                  <a:ext cx="681120" cy="56880"/>
                  <a:chOff x="3580215" y="3342660"/>
                  <a:chExt cx="681120" cy="56880"/>
                </a:xfrm>
              </xdr:grpSpPr>
              <xdr:grpSp>
                <xdr:nvGrpSpPr>
                  <xdr:cNvPr id="42" name="Group 13">
                    <a:extLst>
                      <a:ext uri="{FF2B5EF4-FFF2-40B4-BE49-F238E27FC236}">
                        <a16:creationId xmlns:a16="http://schemas.microsoft.com/office/drawing/2014/main" id="{00000000-0008-0000-0900-00002A000000}"/>
                      </a:ext>
                    </a:extLst>
                  </xdr:cNvPr>
                  <xdr:cNvGrpSpPr/>
                </xdr:nvGrpSpPr>
                <xdr:grpSpPr>
                  <a:xfrm>
                    <a:off x="3580215" y="3342660"/>
                    <a:ext cx="342720" cy="56880"/>
                    <a:chOff x="3580215" y="3342660"/>
                    <a:chExt cx="342720" cy="56880"/>
                  </a:xfrm>
                </xdr:grpSpPr>
                <xdr:sp macro="" textlink="">
                  <xdr:nvSpPr>
                    <xdr:cNvPr id="46" name="Rectangle 14">
                      <a:extLst>
                        <a:ext uri="{FF2B5EF4-FFF2-40B4-BE49-F238E27FC236}">
                          <a16:creationId xmlns:a16="http://schemas.microsoft.com/office/drawing/2014/main" id="{00000000-0008-0000-0900-00002E000000}"/>
                        </a:ext>
                      </a:extLst>
                    </xdr:cNvPr>
                    <xdr:cNvSpPr/>
                  </xdr:nvSpPr>
                  <xdr:spPr>
                    <a:xfrm>
                      <a:off x="3580215" y="3342660"/>
                      <a:ext cx="152280" cy="56880"/>
                    </a:xfrm>
                    <a:custGeom>
                      <a:avLst/>
                      <a:gdLst>
                        <a:gd name="f0" fmla="val 0"/>
                        <a:gd name="f1" fmla="val 21600"/>
                      </a:gdLst>
                      <a:ahLst/>
                      <a:cxnLst>
                        <a:cxn ang="3cd4">
                          <a:pos x="hc" y="t"/>
                        </a:cxn>
                        <a:cxn ang="0">
                          <a:pos x="r" y="vc"/>
                        </a:cxn>
                        <a:cxn ang="cd4">
                          <a:pos x="hc" y="b"/>
                        </a:cxn>
                        <a:cxn ang="cd2">
                          <a:pos x="l" y="vc"/>
                        </a:cxn>
                      </a:cxnLst>
                      <a:rect l="l" t="t" r="r" b="b"/>
                      <a:pathLst>
                        <a:path w="21600" h="21600">
                          <a:moveTo>
                            <a:pt x="f0" y="f0"/>
                          </a:moveTo>
                          <a:lnTo>
                            <a:pt x="f1" y="f0"/>
                          </a:lnTo>
                          <a:lnTo>
                            <a:pt x="f1" y="f1"/>
                          </a:lnTo>
                          <a:lnTo>
                            <a:pt x="f0" y="f1"/>
                          </a:lnTo>
                          <a:lnTo>
                            <a:pt x="f0" y="f0"/>
                          </a:lnTo>
                          <a:close/>
                        </a:path>
                      </a:pathLst>
                    </a:custGeom>
                    <a:blipFill>
                      <a:blip xmlns:r="http://schemas.openxmlformats.org/officeDocument/2006/relationships" r:embed="rId1"/>
                      <a:tile sx="100157" sy="100157" algn="tl"/>
                    </a:blipFill>
                    <a:ln>
                      <a:noFill/>
                      <a:prstDash val="solid"/>
                    </a:ln>
                  </xdr:spPr>
                  <xdr:txBody>
                    <a:bodyPr vert="horz" wrap="square" lIns="90000" tIns="45000" rIns="90000" bIns="45000" compatLnSpc="0">
                      <a:noAutofit/>
                    </a:bodyPr>
                    <a:lstStyle/>
                    <a:p>
                      <a:pPr lvl="0" rtl="0" hangingPunct="0">
                        <a:buNone/>
                        <a:tabLst/>
                      </a:pPr>
                      <a:endParaRPr lang="lt-LT" sz="1200" kern="1200">
                        <a:latin typeface="Times New Roman" pitchFamily="18"/>
                      </a:endParaRPr>
                    </a:p>
                  </xdr:txBody>
                </xdr:sp>
                <xdr:sp macro="" textlink="">
                  <xdr:nvSpPr>
                    <xdr:cNvPr id="47" name="Rectangle 15">
                      <a:extLst>
                        <a:ext uri="{FF2B5EF4-FFF2-40B4-BE49-F238E27FC236}">
                          <a16:creationId xmlns:a16="http://schemas.microsoft.com/office/drawing/2014/main" id="{00000000-0008-0000-0900-00002F000000}"/>
                        </a:ext>
                      </a:extLst>
                    </xdr:cNvPr>
                    <xdr:cNvSpPr/>
                  </xdr:nvSpPr>
                  <xdr:spPr>
                    <a:xfrm>
                      <a:off x="3733215" y="3342660"/>
                      <a:ext cx="189720" cy="56880"/>
                    </a:xfrm>
                    <a:custGeom>
                      <a:avLst/>
                      <a:gdLst>
                        <a:gd name="f0" fmla="val 0"/>
                        <a:gd name="f1" fmla="val 21600"/>
                      </a:gdLst>
                      <a:ahLst/>
                      <a:cxnLst>
                        <a:cxn ang="3cd4">
                          <a:pos x="hc" y="t"/>
                        </a:cxn>
                        <a:cxn ang="0">
                          <a:pos x="r" y="vc"/>
                        </a:cxn>
                        <a:cxn ang="cd4">
                          <a:pos x="hc" y="b"/>
                        </a:cxn>
                        <a:cxn ang="cd2">
                          <a:pos x="l" y="vc"/>
                        </a:cxn>
                      </a:cxnLst>
                      <a:rect l="l" t="t" r="r" b="b"/>
                      <a:pathLst>
                        <a:path w="21600" h="21600">
                          <a:moveTo>
                            <a:pt x="f0" y="f0"/>
                          </a:moveTo>
                          <a:lnTo>
                            <a:pt x="f1" y="f0"/>
                          </a:lnTo>
                          <a:lnTo>
                            <a:pt x="f1" y="f1"/>
                          </a:lnTo>
                          <a:lnTo>
                            <a:pt x="f0" y="f1"/>
                          </a:lnTo>
                          <a:lnTo>
                            <a:pt x="f0" y="f0"/>
                          </a:lnTo>
                          <a:close/>
                        </a:path>
                      </a:pathLst>
                    </a:custGeom>
                    <a:blipFill>
                      <a:blip xmlns:r="http://schemas.openxmlformats.org/officeDocument/2006/relationships" r:embed="rId2"/>
                      <a:tile sx="100157" sy="100157" algn="tl"/>
                    </a:blipFill>
                    <a:ln>
                      <a:noFill/>
                      <a:prstDash val="solid"/>
                    </a:ln>
                  </xdr:spPr>
                  <xdr:txBody>
                    <a:bodyPr vert="horz" wrap="square" lIns="90000" tIns="45000" rIns="90000" bIns="45000" compatLnSpc="0">
                      <a:noAutofit/>
                    </a:bodyPr>
                    <a:lstStyle/>
                    <a:p>
                      <a:pPr lvl="0" rtl="0" hangingPunct="0">
                        <a:buNone/>
                        <a:tabLst/>
                      </a:pPr>
                      <a:endParaRPr lang="lt-LT" sz="1200" kern="1200">
                        <a:latin typeface="Times New Roman" pitchFamily="18"/>
                      </a:endParaRPr>
                    </a:p>
                  </xdr:txBody>
                </xdr:sp>
              </xdr:grpSp>
              <xdr:grpSp>
                <xdr:nvGrpSpPr>
                  <xdr:cNvPr id="43" name="Group 16">
                    <a:extLst>
                      <a:ext uri="{FF2B5EF4-FFF2-40B4-BE49-F238E27FC236}">
                        <a16:creationId xmlns:a16="http://schemas.microsoft.com/office/drawing/2014/main" id="{00000000-0008-0000-0900-00002B000000}"/>
                      </a:ext>
                    </a:extLst>
                  </xdr:cNvPr>
                  <xdr:cNvGrpSpPr/>
                </xdr:nvGrpSpPr>
                <xdr:grpSpPr>
                  <a:xfrm>
                    <a:off x="3918975" y="3342660"/>
                    <a:ext cx="342360" cy="56880"/>
                    <a:chOff x="3918975" y="3342660"/>
                    <a:chExt cx="342360" cy="56880"/>
                  </a:xfrm>
                </xdr:grpSpPr>
                <xdr:sp macro="" textlink="">
                  <xdr:nvSpPr>
                    <xdr:cNvPr id="44" name="Rectangle 17">
                      <a:extLst>
                        <a:ext uri="{FF2B5EF4-FFF2-40B4-BE49-F238E27FC236}">
                          <a16:creationId xmlns:a16="http://schemas.microsoft.com/office/drawing/2014/main" id="{00000000-0008-0000-0900-00002C000000}"/>
                        </a:ext>
                      </a:extLst>
                    </xdr:cNvPr>
                    <xdr:cNvSpPr/>
                  </xdr:nvSpPr>
                  <xdr:spPr>
                    <a:xfrm>
                      <a:off x="3918975" y="3342660"/>
                      <a:ext cx="152280" cy="56880"/>
                    </a:xfrm>
                    <a:custGeom>
                      <a:avLst/>
                      <a:gdLst>
                        <a:gd name="f0" fmla="val 0"/>
                        <a:gd name="f1" fmla="val 21600"/>
                      </a:gdLst>
                      <a:ahLst/>
                      <a:cxnLst>
                        <a:cxn ang="3cd4">
                          <a:pos x="hc" y="t"/>
                        </a:cxn>
                        <a:cxn ang="0">
                          <a:pos x="r" y="vc"/>
                        </a:cxn>
                        <a:cxn ang="cd4">
                          <a:pos x="hc" y="b"/>
                        </a:cxn>
                        <a:cxn ang="cd2">
                          <a:pos x="l" y="vc"/>
                        </a:cxn>
                      </a:cxnLst>
                      <a:rect l="l" t="t" r="r" b="b"/>
                      <a:pathLst>
                        <a:path w="21600" h="21600">
                          <a:moveTo>
                            <a:pt x="f0" y="f0"/>
                          </a:moveTo>
                          <a:lnTo>
                            <a:pt x="f1" y="f0"/>
                          </a:lnTo>
                          <a:lnTo>
                            <a:pt x="f1" y="f1"/>
                          </a:lnTo>
                          <a:lnTo>
                            <a:pt x="f0" y="f1"/>
                          </a:lnTo>
                          <a:lnTo>
                            <a:pt x="f0" y="f0"/>
                          </a:lnTo>
                          <a:close/>
                        </a:path>
                      </a:pathLst>
                    </a:custGeom>
                    <a:blipFill>
                      <a:blip xmlns:r="http://schemas.openxmlformats.org/officeDocument/2006/relationships" r:embed="rId1"/>
                      <a:tile sx="100157" sy="100157" algn="tl"/>
                    </a:blipFill>
                    <a:ln>
                      <a:noFill/>
                      <a:prstDash val="solid"/>
                    </a:ln>
                  </xdr:spPr>
                  <xdr:txBody>
                    <a:bodyPr vert="horz" wrap="square" lIns="90000" tIns="45000" rIns="90000" bIns="45000" compatLnSpc="0">
                      <a:noAutofit/>
                    </a:bodyPr>
                    <a:lstStyle/>
                    <a:p>
                      <a:pPr lvl="0" rtl="0" hangingPunct="0">
                        <a:buNone/>
                        <a:tabLst/>
                      </a:pPr>
                      <a:endParaRPr lang="lt-LT" sz="1200" kern="1200">
                        <a:latin typeface="Times New Roman" pitchFamily="18"/>
                      </a:endParaRPr>
                    </a:p>
                  </xdr:txBody>
                </xdr:sp>
                <xdr:sp macro="" textlink="">
                  <xdr:nvSpPr>
                    <xdr:cNvPr id="45" name="Rectangle 18">
                      <a:extLst>
                        <a:ext uri="{FF2B5EF4-FFF2-40B4-BE49-F238E27FC236}">
                          <a16:creationId xmlns:a16="http://schemas.microsoft.com/office/drawing/2014/main" id="{00000000-0008-0000-0900-00002D000000}"/>
                        </a:ext>
                      </a:extLst>
                    </xdr:cNvPr>
                    <xdr:cNvSpPr/>
                  </xdr:nvSpPr>
                  <xdr:spPr>
                    <a:xfrm>
                      <a:off x="4071975" y="3342660"/>
                      <a:ext cx="189360" cy="56880"/>
                    </a:xfrm>
                    <a:custGeom>
                      <a:avLst/>
                      <a:gdLst>
                        <a:gd name="f0" fmla="val 0"/>
                        <a:gd name="f1" fmla="val 21600"/>
                      </a:gdLst>
                      <a:ahLst/>
                      <a:cxnLst>
                        <a:cxn ang="3cd4">
                          <a:pos x="hc" y="t"/>
                        </a:cxn>
                        <a:cxn ang="0">
                          <a:pos x="r" y="vc"/>
                        </a:cxn>
                        <a:cxn ang="cd4">
                          <a:pos x="hc" y="b"/>
                        </a:cxn>
                        <a:cxn ang="cd2">
                          <a:pos x="l" y="vc"/>
                        </a:cxn>
                      </a:cxnLst>
                      <a:rect l="l" t="t" r="r" b="b"/>
                      <a:pathLst>
                        <a:path w="21600" h="21600">
                          <a:moveTo>
                            <a:pt x="f0" y="f0"/>
                          </a:moveTo>
                          <a:lnTo>
                            <a:pt x="f1" y="f0"/>
                          </a:lnTo>
                          <a:lnTo>
                            <a:pt x="f1" y="f1"/>
                          </a:lnTo>
                          <a:lnTo>
                            <a:pt x="f0" y="f1"/>
                          </a:lnTo>
                          <a:lnTo>
                            <a:pt x="f0" y="f0"/>
                          </a:lnTo>
                          <a:close/>
                        </a:path>
                      </a:pathLst>
                    </a:custGeom>
                    <a:blipFill>
                      <a:blip xmlns:r="http://schemas.openxmlformats.org/officeDocument/2006/relationships" r:embed="rId2"/>
                      <a:tile sx="100157" sy="100157" algn="tl"/>
                    </a:blipFill>
                    <a:ln>
                      <a:noFill/>
                      <a:prstDash val="solid"/>
                    </a:ln>
                  </xdr:spPr>
                  <xdr:txBody>
                    <a:bodyPr vert="horz" wrap="square" lIns="90000" tIns="45000" rIns="90000" bIns="45000" compatLnSpc="0">
                      <a:noAutofit/>
                    </a:bodyPr>
                    <a:lstStyle/>
                    <a:p>
                      <a:pPr lvl="0" rtl="0" hangingPunct="0">
                        <a:buNone/>
                        <a:tabLst/>
                      </a:pPr>
                      <a:endParaRPr lang="lt-LT" sz="1200" kern="1200">
                        <a:latin typeface="Times New Roman" pitchFamily="18"/>
                      </a:endParaRPr>
                    </a:p>
                  </xdr:txBody>
                </xdr:sp>
              </xdr:grpSp>
            </xdr:grpSp>
            <xdr:grpSp>
              <xdr:nvGrpSpPr>
                <xdr:cNvPr id="35" name="Group 19">
                  <a:extLst>
                    <a:ext uri="{FF2B5EF4-FFF2-40B4-BE49-F238E27FC236}">
                      <a16:creationId xmlns:a16="http://schemas.microsoft.com/office/drawing/2014/main" id="{00000000-0008-0000-0900-000023000000}"/>
                    </a:ext>
                  </a:extLst>
                </xdr:cNvPr>
                <xdr:cNvGrpSpPr/>
              </xdr:nvGrpSpPr>
              <xdr:grpSpPr>
                <a:xfrm>
                  <a:off x="2893695" y="3342660"/>
                  <a:ext cx="676080" cy="56880"/>
                  <a:chOff x="2893695" y="3342660"/>
                  <a:chExt cx="676080" cy="56880"/>
                </a:xfrm>
              </xdr:grpSpPr>
              <xdr:grpSp>
                <xdr:nvGrpSpPr>
                  <xdr:cNvPr id="36" name="Group 20">
                    <a:extLst>
                      <a:ext uri="{FF2B5EF4-FFF2-40B4-BE49-F238E27FC236}">
                        <a16:creationId xmlns:a16="http://schemas.microsoft.com/office/drawing/2014/main" id="{00000000-0008-0000-0900-000024000000}"/>
                      </a:ext>
                    </a:extLst>
                  </xdr:cNvPr>
                  <xdr:cNvGrpSpPr/>
                </xdr:nvGrpSpPr>
                <xdr:grpSpPr>
                  <a:xfrm>
                    <a:off x="2893695" y="3342660"/>
                    <a:ext cx="339840" cy="56880"/>
                    <a:chOff x="2893695" y="3342660"/>
                    <a:chExt cx="339840" cy="56880"/>
                  </a:xfrm>
                </xdr:grpSpPr>
                <xdr:sp macro="" textlink="">
                  <xdr:nvSpPr>
                    <xdr:cNvPr id="40" name="Rectangle 21">
                      <a:extLst>
                        <a:ext uri="{FF2B5EF4-FFF2-40B4-BE49-F238E27FC236}">
                          <a16:creationId xmlns:a16="http://schemas.microsoft.com/office/drawing/2014/main" id="{00000000-0008-0000-0900-000028000000}"/>
                        </a:ext>
                      </a:extLst>
                    </xdr:cNvPr>
                    <xdr:cNvSpPr/>
                  </xdr:nvSpPr>
                  <xdr:spPr>
                    <a:xfrm>
                      <a:off x="2893695" y="3342660"/>
                      <a:ext cx="150840" cy="56880"/>
                    </a:xfrm>
                    <a:custGeom>
                      <a:avLst/>
                      <a:gdLst>
                        <a:gd name="f0" fmla="val 0"/>
                        <a:gd name="f1" fmla="val 21600"/>
                      </a:gdLst>
                      <a:ahLst/>
                      <a:cxnLst>
                        <a:cxn ang="3cd4">
                          <a:pos x="hc" y="t"/>
                        </a:cxn>
                        <a:cxn ang="0">
                          <a:pos x="r" y="vc"/>
                        </a:cxn>
                        <a:cxn ang="cd4">
                          <a:pos x="hc" y="b"/>
                        </a:cxn>
                        <a:cxn ang="cd2">
                          <a:pos x="l" y="vc"/>
                        </a:cxn>
                      </a:cxnLst>
                      <a:rect l="l" t="t" r="r" b="b"/>
                      <a:pathLst>
                        <a:path w="21600" h="21600">
                          <a:moveTo>
                            <a:pt x="f0" y="f0"/>
                          </a:moveTo>
                          <a:lnTo>
                            <a:pt x="f1" y="f0"/>
                          </a:lnTo>
                          <a:lnTo>
                            <a:pt x="f1" y="f1"/>
                          </a:lnTo>
                          <a:lnTo>
                            <a:pt x="f0" y="f1"/>
                          </a:lnTo>
                          <a:lnTo>
                            <a:pt x="f0" y="f0"/>
                          </a:lnTo>
                          <a:close/>
                        </a:path>
                      </a:pathLst>
                    </a:custGeom>
                    <a:blipFill>
                      <a:blip xmlns:r="http://schemas.openxmlformats.org/officeDocument/2006/relationships" r:embed="rId1"/>
                      <a:tile sx="100157" sy="100157" algn="tl"/>
                    </a:blipFill>
                    <a:ln>
                      <a:noFill/>
                      <a:prstDash val="solid"/>
                    </a:ln>
                  </xdr:spPr>
                  <xdr:txBody>
                    <a:bodyPr vert="horz" wrap="square" lIns="90000" tIns="45000" rIns="90000" bIns="45000" compatLnSpc="0">
                      <a:noAutofit/>
                    </a:bodyPr>
                    <a:lstStyle/>
                    <a:p>
                      <a:pPr lvl="0" rtl="0" hangingPunct="0">
                        <a:buNone/>
                        <a:tabLst/>
                      </a:pPr>
                      <a:endParaRPr lang="lt-LT" sz="1200" kern="1200">
                        <a:latin typeface="Times New Roman" pitchFamily="18"/>
                      </a:endParaRPr>
                    </a:p>
                  </xdr:txBody>
                </xdr:sp>
                <xdr:sp macro="" textlink="">
                  <xdr:nvSpPr>
                    <xdr:cNvPr id="41" name="Rectangle 22">
                      <a:extLst>
                        <a:ext uri="{FF2B5EF4-FFF2-40B4-BE49-F238E27FC236}">
                          <a16:creationId xmlns:a16="http://schemas.microsoft.com/office/drawing/2014/main" id="{00000000-0008-0000-0900-000029000000}"/>
                        </a:ext>
                      </a:extLst>
                    </xdr:cNvPr>
                    <xdr:cNvSpPr/>
                  </xdr:nvSpPr>
                  <xdr:spPr>
                    <a:xfrm>
                      <a:off x="3045975" y="3342660"/>
                      <a:ext cx="187560" cy="56880"/>
                    </a:xfrm>
                    <a:custGeom>
                      <a:avLst/>
                      <a:gdLst>
                        <a:gd name="f0" fmla="val 0"/>
                        <a:gd name="f1" fmla="val 21600"/>
                      </a:gdLst>
                      <a:ahLst/>
                      <a:cxnLst>
                        <a:cxn ang="3cd4">
                          <a:pos x="hc" y="t"/>
                        </a:cxn>
                        <a:cxn ang="0">
                          <a:pos x="r" y="vc"/>
                        </a:cxn>
                        <a:cxn ang="cd4">
                          <a:pos x="hc" y="b"/>
                        </a:cxn>
                        <a:cxn ang="cd2">
                          <a:pos x="l" y="vc"/>
                        </a:cxn>
                      </a:cxnLst>
                      <a:rect l="l" t="t" r="r" b="b"/>
                      <a:pathLst>
                        <a:path w="21600" h="21600">
                          <a:moveTo>
                            <a:pt x="f0" y="f0"/>
                          </a:moveTo>
                          <a:lnTo>
                            <a:pt x="f1" y="f0"/>
                          </a:lnTo>
                          <a:lnTo>
                            <a:pt x="f1" y="f1"/>
                          </a:lnTo>
                          <a:lnTo>
                            <a:pt x="f0" y="f1"/>
                          </a:lnTo>
                          <a:lnTo>
                            <a:pt x="f0" y="f0"/>
                          </a:lnTo>
                          <a:close/>
                        </a:path>
                      </a:pathLst>
                    </a:custGeom>
                    <a:blipFill>
                      <a:blip xmlns:r="http://schemas.openxmlformats.org/officeDocument/2006/relationships" r:embed="rId2"/>
                      <a:tile sx="100157" sy="100157" algn="tl"/>
                    </a:blipFill>
                    <a:ln>
                      <a:noFill/>
                      <a:prstDash val="solid"/>
                    </a:ln>
                  </xdr:spPr>
                  <xdr:txBody>
                    <a:bodyPr vert="horz" wrap="square" lIns="90000" tIns="45000" rIns="90000" bIns="45000" compatLnSpc="0">
                      <a:noAutofit/>
                    </a:bodyPr>
                    <a:lstStyle/>
                    <a:p>
                      <a:pPr lvl="0" rtl="0" hangingPunct="0">
                        <a:buNone/>
                        <a:tabLst/>
                      </a:pPr>
                      <a:endParaRPr lang="lt-LT" sz="1200" kern="1200">
                        <a:latin typeface="Times New Roman" pitchFamily="18"/>
                      </a:endParaRPr>
                    </a:p>
                  </xdr:txBody>
                </xdr:sp>
              </xdr:grpSp>
              <xdr:grpSp>
                <xdr:nvGrpSpPr>
                  <xdr:cNvPr id="37" name="Group 23">
                    <a:extLst>
                      <a:ext uri="{FF2B5EF4-FFF2-40B4-BE49-F238E27FC236}">
                        <a16:creationId xmlns:a16="http://schemas.microsoft.com/office/drawing/2014/main" id="{00000000-0008-0000-0900-000025000000}"/>
                      </a:ext>
                    </a:extLst>
                  </xdr:cNvPr>
                  <xdr:cNvGrpSpPr/>
                </xdr:nvGrpSpPr>
                <xdr:grpSpPr>
                  <a:xfrm>
                    <a:off x="3229935" y="3342660"/>
                    <a:ext cx="339840" cy="56880"/>
                    <a:chOff x="3229935" y="3342660"/>
                    <a:chExt cx="339840" cy="56880"/>
                  </a:xfrm>
                </xdr:grpSpPr>
                <xdr:sp macro="" textlink="">
                  <xdr:nvSpPr>
                    <xdr:cNvPr id="38" name="Rectangle 24">
                      <a:extLst>
                        <a:ext uri="{FF2B5EF4-FFF2-40B4-BE49-F238E27FC236}">
                          <a16:creationId xmlns:a16="http://schemas.microsoft.com/office/drawing/2014/main" id="{00000000-0008-0000-0900-000026000000}"/>
                        </a:ext>
                      </a:extLst>
                    </xdr:cNvPr>
                    <xdr:cNvSpPr/>
                  </xdr:nvSpPr>
                  <xdr:spPr>
                    <a:xfrm>
                      <a:off x="3229935" y="3342660"/>
                      <a:ext cx="151200" cy="56880"/>
                    </a:xfrm>
                    <a:custGeom>
                      <a:avLst/>
                      <a:gdLst>
                        <a:gd name="f0" fmla="val 0"/>
                        <a:gd name="f1" fmla="val 21600"/>
                      </a:gdLst>
                      <a:ahLst/>
                      <a:cxnLst>
                        <a:cxn ang="3cd4">
                          <a:pos x="hc" y="t"/>
                        </a:cxn>
                        <a:cxn ang="0">
                          <a:pos x="r" y="vc"/>
                        </a:cxn>
                        <a:cxn ang="cd4">
                          <a:pos x="hc" y="b"/>
                        </a:cxn>
                        <a:cxn ang="cd2">
                          <a:pos x="l" y="vc"/>
                        </a:cxn>
                      </a:cxnLst>
                      <a:rect l="l" t="t" r="r" b="b"/>
                      <a:pathLst>
                        <a:path w="21600" h="21600">
                          <a:moveTo>
                            <a:pt x="f0" y="f0"/>
                          </a:moveTo>
                          <a:lnTo>
                            <a:pt x="f1" y="f0"/>
                          </a:lnTo>
                          <a:lnTo>
                            <a:pt x="f1" y="f1"/>
                          </a:lnTo>
                          <a:lnTo>
                            <a:pt x="f0" y="f1"/>
                          </a:lnTo>
                          <a:lnTo>
                            <a:pt x="f0" y="f0"/>
                          </a:lnTo>
                          <a:close/>
                        </a:path>
                      </a:pathLst>
                    </a:custGeom>
                    <a:blipFill>
                      <a:blip xmlns:r="http://schemas.openxmlformats.org/officeDocument/2006/relationships" r:embed="rId1"/>
                      <a:tile sx="100157" sy="100157" algn="tl"/>
                    </a:blipFill>
                    <a:ln>
                      <a:noFill/>
                      <a:prstDash val="solid"/>
                    </a:ln>
                  </xdr:spPr>
                  <xdr:txBody>
                    <a:bodyPr vert="horz" wrap="square" lIns="90000" tIns="45000" rIns="90000" bIns="45000" compatLnSpc="0">
                      <a:noAutofit/>
                    </a:bodyPr>
                    <a:lstStyle/>
                    <a:p>
                      <a:pPr lvl="0" rtl="0" hangingPunct="0">
                        <a:buNone/>
                        <a:tabLst/>
                      </a:pPr>
                      <a:endParaRPr lang="lt-LT" sz="1200" kern="1200">
                        <a:latin typeface="Times New Roman" pitchFamily="18"/>
                      </a:endParaRPr>
                    </a:p>
                  </xdr:txBody>
                </xdr:sp>
                <xdr:sp macro="" textlink="">
                  <xdr:nvSpPr>
                    <xdr:cNvPr id="39" name="Rectangle 25">
                      <a:extLst>
                        <a:ext uri="{FF2B5EF4-FFF2-40B4-BE49-F238E27FC236}">
                          <a16:creationId xmlns:a16="http://schemas.microsoft.com/office/drawing/2014/main" id="{00000000-0008-0000-0900-000027000000}"/>
                        </a:ext>
                      </a:extLst>
                    </xdr:cNvPr>
                    <xdr:cNvSpPr/>
                  </xdr:nvSpPr>
                  <xdr:spPr>
                    <a:xfrm>
                      <a:off x="3381855" y="3342660"/>
                      <a:ext cx="187920" cy="56880"/>
                    </a:xfrm>
                    <a:custGeom>
                      <a:avLst/>
                      <a:gdLst>
                        <a:gd name="f0" fmla="val 0"/>
                        <a:gd name="f1" fmla="val 21600"/>
                      </a:gdLst>
                      <a:ahLst/>
                      <a:cxnLst>
                        <a:cxn ang="3cd4">
                          <a:pos x="hc" y="t"/>
                        </a:cxn>
                        <a:cxn ang="0">
                          <a:pos x="r" y="vc"/>
                        </a:cxn>
                        <a:cxn ang="cd4">
                          <a:pos x="hc" y="b"/>
                        </a:cxn>
                        <a:cxn ang="cd2">
                          <a:pos x="l" y="vc"/>
                        </a:cxn>
                      </a:cxnLst>
                      <a:rect l="l" t="t" r="r" b="b"/>
                      <a:pathLst>
                        <a:path w="21600" h="21600">
                          <a:moveTo>
                            <a:pt x="f0" y="f0"/>
                          </a:moveTo>
                          <a:lnTo>
                            <a:pt x="f1" y="f0"/>
                          </a:lnTo>
                          <a:lnTo>
                            <a:pt x="f1" y="f1"/>
                          </a:lnTo>
                          <a:lnTo>
                            <a:pt x="f0" y="f1"/>
                          </a:lnTo>
                          <a:lnTo>
                            <a:pt x="f0" y="f0"/>
                          </a:lnTo>
                          <a:close/>
                        </a:path>
                      </a:pathLst>
                    </a:custGeom>
                    <a:blipFill>
                      <a:blip xmlns:r="http://schemas.openxmlformats.org/officeDocument/2006/relationships" r:embed="rId2"/>
                      <a:tile sx="100157" sy="100157" algn="tl"/>
                    </a:blipFill>
                    <a:ln>
                      <a:noFill/>
                      <a:prstDash val="solid"/>
                    </a:ln>
                  </xdr:spPr>
                  <xdr:txBody>
                    <a:bodyPr vert="horz" wrap="square" lIns="90000" tIns="45000" rIns="90000" bIns="45000" compatLnSpc="0">
                      <a:noAutofit/>
                    </a:bodyPr>
                    <a:lstStyle/>
                    <a:p>
                      <a:pPr lvl="0" rtl="0" hangingPunct="0">
                        <a:buNone/>
                        <a:tabLst/>
                      </a:pPr>
                      <a:endParaRPr lang="lt-LT" sz="1200" kern="1200">
                        <a:latin typeface="Times New Roman" pitchFamily="18"/>
                      </a:endParaRPr>
                    </a:p>
                  </xdr:txBody>
                </xdr:sp>
              </xdr:grpSp>
            </xdr:grpSp>
          </xdr:grpSp>
          <xdr:grpSp>
            <xdr:nvGrpSpPr>
              <xdr:cNvPr id="13" name="Group 28">
                <a:extLst>
                  <a:ext uri="{FF2B5EF4-FFF2-40B4-BE49-F238E27FC236}">
                    <a16:creationId xmlns:a16="http://schemas.microsoft.com/office/drawing/2014/main" id="{00000000-0008-0000-0900-00000D000000}"/>
                  </a:ext>
                </a:extLst>
              </xdr:cNvPr>
              <xdr:cNvGrpSpPr/>
            </xdr:nvGrpSpPr>
            <xdr:grpSpPr>
              <a:xfrm>
                <a:off x="2643135" y="3617700"/>
                <a:ext cx="1292399" cy="27000"/>
                <a:chOff x="2643135" y="3617700"/>
                <a:chExt cx="1292399" cy="27000"/>
              </a:xfrm>
            </xdr:grpSpPr>
            <xdr:sp macro="" textlink="">
              <xdr:nvSpPr>
                <xdr:cNvPr id="32" name="Line 29">
                  <a:extLst>
                    <a:ext uri="{FF2B5EF4-FFF2-40B4-BE49-F238E27FC236}">
                      <a16:creationId xmlns:a16="http://schemas.microsoft.com/office/drawing/2014/main" id="{00000000-0008-0000-0900-000020000000}"/>
                    </a:ext>
                  </a:extLst>
                </xdr:cNvPr>
                <xdr:cNvSpPr/>
              </xdr:nvSpPr>
              <xdr:spPr>
                <a:xfrm>
                  <a:off x="2643135" y="3617700"/>
                  <a:ext cx="74520" cy="27000"/>
                </a:xfrm>
                <a:prstGeom prst="line">
                  <a:avLst/>
                </a:prstGeom>
                <a:noFill/>
                <a:ln w="3240">
                  <a:solidFill>
                    <a:srgbClr val="3366FF"/>
                  </a:solidFill>
                  <a:prstDash val="solid"/>
                  <a:miter/>
                </a:ln>
              </xdr:spPr>
              <xdr:txBody>
                <a:bodyPr vert="horz" wrap="square" lIns="90000" tIns="45000" rIns="90000" bIns="45000" anchor="ctr" anchorCtr="1" compatLnSpc="0">
                  <a:noAutofit/>
                </a:bodyPr>
                <a:lstStyle/>
                <a:p>
                  <a:pPr lvl="0" rtl="0" hangingPunct="0">
                    <a:buNone/>
                    <a:tabLst/>
                  </a:pPr>
                  <a:endParaRPr lang="lt-LT" sz="1200" kern="1200">
                    <a:latin typeface="Times New Roman" pitchFamily="18"/>
                  </a:endParaRPr>
                </a:p>
              </xdr:txBody>
            </xdr:sp>
            <xdr:sp macro="" textlink="">
              <xdr:nvSpPr>
                <xdr:cNvPr id="33" name="Line 30">
                  <a:extLst>
                    <a:ext uri="{FF2B5EF4-FFF2-40B4-BE49-F238E27FC236}">
                      <a16:creationId xmlns:a16="http://schemas.microsoft.com/office/drawing/2014/main" id="{00000000-0008-0000-0900-000021000000}"/>
                    </a:ext>
                  </a:extLst>
                </xdr:cNvPr>
                <xdr:cNvSpPr/>
              </xdr:nvSpPr>
              <xdr:spPr>
                <a:xfrm>
                  <a:off x="2718374" y="3644700"/>
                  <a:ext cx="1217160" cy="0"/>
                </a:xfrm>
                <a:prstGeom prst="line">
                  <a:avLst/>
                </a:prstGeom>
                <a:noFill/>
                <a:ln w="3240">
                  <a:solidFill>
                    <a:srgbClr val="3366FF"/>
                  </a:solidFill>
                  <a:prstDash val="solid"/>
                  <a:miter/>
                </a:ln>
              </xdr:spPr>
              <xdr:txBody>
                <a:bodyPr vert="horz" wrap="square" lIns="90000" tIns="45000" rIns="90000" bIns="45000" anchor="ctr" anchorCtr="1" compatLnSpc="0">
                  <a:noAutofit/>
                </a:bodyPr>
                <a:lstStyle/>
                <a:p>
                  <a:pPr lvl="0" rtl="0" hangingPunct="0">
                    <a:buNone/>
                    <a:tabLst/>
                  </a:pPr>
                  <a:endParaRPr lang="lt-LT" sz="1200" kern="1200">
                    <a:latin typeface="Times New Roman" pitchFamily="18"/>
                  </a:endParaRPr>
                </a:p>
              </xdr:txBody>
            </xdr:sp>
          </xdr:grpSp>
          <xdr:grpSp>
            <xdr:nvGrpSpPr>
              <xdr:cNvPr id="14" name="Group 31">
                <a:extLst>
                  <a:ext uri="{FF2B5EF4-FFF2-40B4-BE49-F238E27FC236}">
                    <a16:creationId xmlns:a16="http://schemas.microsoft.com/office/drawing/2014/main" id="{00000000-0008-0000-0900-00000E000000}"/>
                  </a:ext>
                </a:extLst>
              </xdr:cNvPr>
              <xdr:cNvGrpSpPr/>
            </xdr:nvGrpSpPr>
            <xdr:grpSpPr>
              <a:xfrm>
                <a:off x="1227615" y="3344820"/>
                <a:ext cx="1367640" cy="59760"/>
                <a:chOff x="1227615" y="3344820"/>
                <a:chExt cx="1367640" cy="59760"/>
              </a:xfrm>
            </xdr:grpSpPr>
            <xdr:grpSp>
              <xdr:nvGrpSpPr>
                <xdr:cNvPr id="18" name="Group 32">
                  <a:extLst>
                    <a:ext uri="{FF2B5EF4-FFF2-40B4-BE49-F238E27FC236}">
                      <a16:creationId xmlns:a16="http://schemas.microsoft.com/office/drawing/2014/main" id="{00000000-0008-0000-0900-000012000000}"/>
                    </a:ext>
                  </a:extLst>
                </xdr:cNvPr>
                <xdr:cNvGrpSpPr/>
              </xdr:nvGrpSpPr>
              <xdr:grpSpPr>
                <a:xfrm>
                  <a:off x="1914135" y="3344820"/>
                  <a:ext cx="681120" cy="59760"/>
                  <a:chOff x="1914135" y="3344820"/>
                  <a:chExt cx="681120" cy="59760"/>
                </a:xfrm>
              </xdr:grpSpPr>
              <xdr:grpSp>
                <xdr:nvGrpSpPr>
                  <xdr:cNvPr id="26" name="Group 33">
                    <a:extLst>
                      <a:ext uri="{FF2B5EF4-FFF2-40B4-BE49-F238E27FC236}">
                        <a16:creationId xmlns:a16="http://schemas.microsoft.com/office/drawing/2014/main" id="{00000000-0008-0000-0900-00001A000000}"/>
                      </a:ext>
                    </a:extLst>
                  </xdr:cNvPr>
                  <xdr:cNvGrpSpPr/>
                </xdr:nvGrpSpPr>
                <xdr:grpSpPr>
                  <a:xfrm>
                    <a:off x="1914135" y="3344820"/>
                    <a:ext cx="342720" cy="59760"/>
                    <a:chOff x="1914135" y="3344820"/>
                    <a:chExt cx="342720" cy="59760"/>
                  </a:xfrm>
                </xdr:grpSpPr>
                <xdr:sp macro="" textlink="">
                  <xdr:nvSpPr>
                    <xdr:cNvPr id="30" name="Rectangle 34">
                      <a:extLst>
                        <a:ext uri="{FF2B5EF4-FFF2-40B4-BE49-F238E27FC236}">
                          <a16:creationId xmlns:a16="http://schemas.microsoft.com/office/drawing/2014/main" id="{00000000-0008-0000-0900-00001E000000}"/>
                        </a:ext>
                      </a:extLst>
                    </xdr:cNvPr>
                    <xdr:cNvSpPr/>
                  </xdr:nvSpPr>
                  <xdr:spPr>
                    <a:xfrm>
                      <a:off x="1914135" y="3344820"/>
                      <a:ext cx="152280" cy="59760"/>
                    </a:xfrm>
                    <a:custGeom>
                      <a:avLst/>
                      <a:gdLst>
                        <a:gd name="f0" fmla="val 0"/>
                        <a:gd name="f1" fmla="val 21600"/>
                      </a:gdLst>
                      <a:ahLst/>
                      <a:cxnLst>
                        <a:cxn ang="3cd4">
                          <a:pos x="hc" y="t"/>
                        </a:cxn>
                        <a:cxn ang="0">
                          <a:pos x="r" y="vc"/>
                        </a:cxn>
                        <a:cxn ang="cd4">
                          <a:pos x="hc" y="b"/>
                        </a:cxn>
                        <a:cxn ang="cd2">
                          <a:pos x="l" y="vc"/>
                        </a:cxn>
                      </a:cxnLst>
                      <a:rect l="l" t="t" r="r" b="b"/>
                      <a:pathLst>
                        <a:path w="21600" h="21600">
                          <a:moveTo>
                            <a:pt x="f0" y="f0"/>
                          </a:moveTo>
                          <a:lnTo>
                            <a:pt x="f1" y="f0"/>
                          </a:lnTo>
                          <a:lnTo>
                            <a:pt x="f1" y="f1"/>
                          </a:lnTo>
                          <a:lnTo>
                            <a:pt x="f0" y="f1"/>
                          </a:lnTo>
                          <a:lnTo>
                            <a:pt x="f0" y="f0"/>
                          </a:lnTo>
                          <a:close/>
                        </a:path>
                      </a:pathLst>
                    </a:custGeom>
                    <a:blipFill>
                      <a:blip xmlns:r="http://schemas.openxmlformats.org/officeDocument/2006/relationships" r:embed="rId1"/>
                      <a:tile sx="100157" sy="100157" algn="tl"/>
                    </a:blipFill>
                    <a:ln>
                      <a:noFill/>
                      <a:prstDash val="solid"/>
                    </a:ln>
                  </xdr:spPr>
                  <xdr:txBody>
                    <a:bodyPr vert="horz" wrap="square" lIns="90000" tIns="45000" rIns="90000" bIns="45000" compatLnSpc="0">
                      <a:noAutofit/>
                    </a:bodyPr>
                    <a:lstStyle/>
                    <a:p>
                      <a:pPr lvl="0" rtl="0" hangingPunct="0">
                        <a:buNone/>
                        <a:tabLst/>
                      </a:pPr>
                      <a:endParaRPr lang="lt-LT" sz="1200" kern="1200">
                        <a:latin typeface="Times New Roman" pitchFamily="18"/>
                      </a:endParaRPr>
                    </a:p>
                  </xdr:txBody>
                </xdr:sp>
                <xdr:sp macro="" textlink="">
                  <xdr:nvSpPr>
                    <xdr:cNvPr id="31" name="Rectangle 35">
                      <a:extLst>
                        <a:ext uri="{FF2B5EF4-FFF2-40B4-BE49-F238E27FC236}">
                          <a16:creationId xmlns:a16="http://schemas.microsoft.com/office/drawing/2014/main" id="{00000000-0008-0000-0900-00001F000000}"/>
                        </a:ext>
                      </a:extLst>
                    </xdr:cNvPr>
                    <xdr:cNvSpPr/>
                  </xdr:nvSpPr>
                  <xdr:spPr>
                    <a:xfrm>
                      <a:off x="2067495" y="3344820"/>
                      <a:ext cx="189360" cy="59760"/>
                    </a:xfrm>
                    <a:custGeom>
                      <a:avLst/>
                      <a:gdLst>
                        <a:gd name="f0" fmla="val 0"/>
                        <a:gd name="f1" fmla="val 21600"/>
                      </a:gdLst>
                      <a:ahLst/>
                      <a:cxnLst>
                        <a:cxn ang="3cd4">
                          <a:pos x="hc" y="t"/>
                        </a:cxn>
                        <a:cxn ang="0">
                          <a:pos x="r" y="vc"/>
                        </a:cxn>
                        <a:cxn ang="cd4">
                          <a:pos x="hc" y="b"/>
                        </a:cxn>
                        <a:cxn ang="cd2">
                          <a:pos x="l" y="vc"/>
                        </a:cxn>
                      </a:cxnLst>
                      <a:rect l="l" t="t" r="r" b="b"/>
                      <a:pathLst>
                        <a:path w="21600" h="21600">
                          <a:moveTo>
                            <a:pt x="f0" y="f0"/>
                          </a:moveTo>
                          <a:lnTo>
                            <a:pt x="f1" y="f0"/>
                          </a:lnTo>
                          <a:lnTo>
                            <a:pt x="f1" y="f1"/>
                          </a:lnTo>
                          <a:lnTo>
                            <a:pt x="f0" y="f1"/>
                          </a:lnTo>
                          <a:lnTo>
                            <a:pt x="f0" y="f0"/>
                          </a:lnTo>
                          <a:close/>
                        </a:path>
                      </a:pathLst>
                    </a:custGeom>
                    <a:blipFill>
                      <a:blip xmlns:r="http://schemas.openxmlformats.org/officeDocument/2006/relationships" r:embed="rId2"/>
                      <a:tile sx="100157" sy="100157" algn="tl"/>
                    </a:blipFill>
                    <a:ln>
                      <a:noFill/>
                      <a:prstDash val="solid"/>
                    </a:ln>
                  </xdr:spPr>
                  <xdr:txBody>
                    <a:bodyPr vert="horz" wrap="square" lIns="90000" tIns="45000" rIns="90000" bIns="45000" compatLnSpc="0">
                      <a:noAutofit/>
                    </a:bodyPr>
                    <a:lstStyle/>
                    <a:p>
                      <a:pPr lvl="0" rtl="0" hangingPunct="0">
                        <a:buNone/>
                        <a:tabLst/>
                      </a:pPr>
                      <a:endParaRPr lang="lt-LT" sz="1200" kern="1200">
                        <a:latin typeface="Times New Roman" pitchFamily="18"/>
                      </a:endParaRPr>
                    </a:p>
                  </xdr:txBody>
                </xdr:sp>
              </xdr:grpSp>
              <xdr:grpSp>
                <xdr:nvGrpSpPr>
                  <xdr:cNvPr id="27" name="Group 36">
                    <a:extLst>
                      <a:ext uri="{FF2B5EF4-FFF2-40B4-BE49-F238E27FC236}">
                        <a16:creationId xmlns:a16="http://schemas.microsoft.com/office/drawing/2014/main" id="{00000000-0008-0000-0900-00001B000000}"/>
                      </a:ext>
                    </a:extLst>
                  </xdr:cNvPr>
                  <xdr:cNvGrpSpPr/>
                </xdr:nvGrpSpPr>
                <xdr:grpSpPr>
                  <a:xfrm>
                    <a:off x="2252894" y="3344820"/>
                    <a:ext cx="342361" cy="59760"/>
                    <a:chOff x="2252894" y="3344820"/>
                    <a:chExt cx="342361" cy="59760"/>
                  </a:xfrm>
                </xdr:grpSpPr>
                <xdr:sp macro="" textlink="">
                  <xdr:nvSpPr>
                    <xdr:cNvPr id="28" name="Rectangle 37">
                      <a:extLst>
                        <a:ext uri="{FF2B5EF4-FFF2-40B4-BE49-F238E27FC236}">
                          <a16:creationId xmlns:a16="http://schemas.microsoft.com/office/drawing/2014/main" id="{00000000-0008-0000-0900-00001C000000}"/>
                        </a:ext>
                      </a:extLst>
                    </xdr:cNvPr>
                    <xdr:cNvSpPr/>
                  </xdr:nvSpPr>
                  <xdr:spPr>
                    <a:xfrm>
                      <a:off x="2252894" y="3344820"/>
                      <a:ext cx="152280" cy="59760"/>
                    </a:xfrm>
                    <a:custGeom>
                      <a:avLst/>
                      <a:gdLst>
                        <a:gd name="f0" fmla="val 0"/>
                        <a:gd name="f1" fmla="val 21600"/>
                      </a:gdLst>
                      <a:ahLst/>
                      <a:cxnLst>
                        <a:cxn ang="3cd4">
                          <a:pos x="hc" y="t"/>
                        </a:cxn>
                        <a:cxn ang="0">
                          <a:pos x="r" y="vc"/>
                        </a:cxn>
                        <a:cxn ang="cd4">
                          <a:pos x="hc" y="b"/>
                        </a:cxn>
                        <a:cxn ang="cd2">
                          <a:pos x="l" y="vc"/>
                        </a:cxn>
                      </a:cxnLst>
                      <a:rect l="l" t="t" r="r" b="b"/>
                      <a:pathLst>
                        <a:path w="21600" h="21600">
                          <a:moveTo>
                            <a:pt x="f0" y="f0"/>
                          </a:moveTo>
                          <a:lnTo>
                            <a:pt x="f1" y="f0"/>
                          </a:lnTo>
                          <a:lnTo>
                            <a:pt x="f1" y="f1"/>
                          </a:lnTo>
                          <a:lnTo>
                            <a:pt x="f0" y="f1"/>
                          </a:lnTo>
                          <a:lnTo>
                            <a:pt x="f0" y="f0"/>
                          </a:lnTo>
                          <a:close/>
                        </a:path>
                      </a:pathLst>
                    </a:custGeom>
                    <a:blipFill>
                      <a:blip xmlns:r="http://schemas.openxmlformats.org/officeDocument/2006/relationships" r:embed="rId1"/>
                      <a:tile sx="100157" sy="100157" algn="tl"/>
                    </a:blipFill>
                    <a:ln>
                      <a:noFill/>
                      <a:prstDash val="solid"/>
                    </a:ln>
                  </xdr:spPr>
                  <xdr:txBody>
                    <a:bodyPr vert="horz" wrap="square" lIns="90000" tIns="45000" rIns="90000" bIns="45000" compatLnSpc="0">
                      <a:noAutofit/>
                    </a:bodyPr>
                    <a:lstStyle/>
                    <a:p>
                      <a:pPr lvl="0" rtl="0" hangingPunct="0">
                        <a:buNone/>
                        <a:tabLst/>
                      </a:pPr>
                      <a:endParaRPr lang="lt-LT" sz="1200" kern="1200">
                        <a:latin typeface="Times New Roman" pitchFamily="18"/>
                      </a:endParaRPr>
                    </a:p>
                  </xdr:txBody>
                </xdr:sp>
                <xdr:sp macro="" textlink="">
                  <xdr:nvSpPr>
                    <xdr:cNvPr id="29" name="Rectangle 38">
                      <a:extLst>
                        <a:ext uri="{FF2B5EF4-FFF2-40B4-BE49-F238E27FC236}">
                          <a16:creationId xmlns:a16="http://schemas.microsoft.com/office/drawing/2014/main" id="{00000000-0008-0000-0900-00001D000000}"/>
                        </a:ext>
                      </a:extLst>
                    </xdr:cNvPr>
                    <xdr:cNvSpPr/>
                  </xdr:nvSpPr>
                  <xdr:spPr>
                    <a:xfrm>
                      <a:off x="2405895" y="3344820"/>
                      <a:ext cx="189360" cy="59760"/>
                    </a:xfrm>
                    <a:custGeom>
                      <a:avLst/>
                      <a:gdLst>
                        <a:gd name="f0" fmla="val 0"/>
                        <a:gd name="f1" fmla="val 21600"/>
                      </a:gdLst>
                      <a:ahLst/>
                      <a:cxnLst>
                        <a:cxn ang="3cd4">
                          <a:pos x="hc" y="t"/>
                        </a:cxn>
                        <a:cxn ang="0">
                          <a:pos x="r" y="vc"/>
                        </a:cxn>
                        <a:cxn ang="cd4">
                          <a:pos x="hc" y="b"/>
                        </a:cxn>
                        <a:cxn ang="cd2">
                          <a:pos x="l" y="vc"/>
                        </a:cxn>
                      </a:cxnLst>
                      <a:rect l="l" t="t" r="r" b="b"/>
                      <a:pathLst>
                        <a:path w="21600" h="21600">
                          <a:moveTo>
                            <a:pt x="f0" y="f0"/>
                          </a:moveTo>
                          <a:lnTo>
                            <a:pt x="f1" y="f0"/>
                          </a:lnTo>
                          <a:lnTo>
                            <a:pt x="f1" y="f1"/>
                          </a:lnTo>
                          <a:lnTo>
                            <a:pt x="f0" y="f1"/>
                          </a:lnTo>
                          <a:lnTo>
                            <a:pt x="f0" y="f0"/>
                          </a:lnTo>
                          <a:close/>
                        </a:path>
                      </a:pathLst>
                    </a:custGeom>
                    <a:blipFill>
                      <a:blip xmlns:r="http://schemas.openxmlformats.org/officeDocument/2006/relationships" r:embed="rId2"/>
                      <a:tile sx="100157" sy="100157" algn="tl"/>
                    </a:blipFill>
                    <a:ln>
                      <a:noFill/>
                      <a:prstDash val="solid"/>
                    </a:ln>
                  </xdr:spPr>
                  <xdr:txBody>
                    <a:bodyPr vert="horz" wrap="square" lIns="90000" tIns="45000" rIns="90000" bIns="45000" compatLnSpc="0">
                      <a:noAutofit/>
                    </a:bodyPr>
                    <a:lstStyle/>
                    <a:p>
                      <a:pPr lvl="0" rtl="0" hangingPunct="0">
                        <a:buNone/>
                        <a:tabLst/>
                      </a:pPr>
                      <a:endParaRPr lang="lt-LT" sz="1200" kern="1200">
                        <a:latin typeface="Times New Roman" pitchFamily="18"/>
                      </a:endParaRPr>
                    </a:p>
                  </xdr:txBody>
                </xdr:sp>
              </xdr:grpSp>
            </xdr:grpSp>
            <xdr:grpSp>
              <xdr:nvGrpSpPr>
                <xdr:cNvPr id="19" name="Group 39">
                  <a:extLst>
                    <a:ext uri="{FF2B5EF4-FFF2-40B4-BE49-F238E27FC236}">
                      <a16:creationId xmlns:a16="http://schemas.microsoft.com/office/drawing/2014/main" id="{00000000-0008-0000-0900-000013000000}"/>
                    </a:ext>
                  </a:extLst>
                </xdr:cNvPr>
                <xdr:cNvGrpSpPr/>
              </xdr:nvGrpSpPr>
              <xdr:grpSpPr>
                <a:xfrm>
                  <a:off x="1227615" y="3344820"/>
                  <a:ext cx="676080" cy="59760"/>
                  <a:chOff x="1227615" y="3344820"/>
                  <a:chExt cx="676080" cy="59760"/>
                </a:xfrm>
              </xdr:grpSpPr>
              <xdr:grpSp>
                <xdr:nvGrpSpPr>
                  <xdr:cNvPr id="20" name="Group 40">
                    <a:extLst>
                      <a:ext uri="{FF2B5EF4-FFF2-40B4-BE49-F238E27FC236}">
                        <a16:creationId xmlns:a16="http://schemas.microsoft.com/office/drawing/2014/main" id="{00000000-0008-0000-0900-000014000000}"/>
                      </a:ext>
                    </a:extLst>
                  </xdr:cNvPr>
                  <xdr:cNvGrpSpPr/>
                </xdr:nvGrpSpPr>
                <xdr:grpSpPr>
                  <a:xfrm>
                    <a:off x="1227615" y="3344820"/>
                    <a:ext cx="339840" cy="59760"/>
                    <a:chOff x="1227615" y="3344820"/>
                    <a:chExt cx="339840" cy="59760"/>
                  </a:xfrm>
                </xdr:grpSpPr>
                <xdr:sp macro="" textlink="">
                  <xdr:nvSpPr>
                    <xdr:cNvPr id="24" name="Rectangle 41">
                      <a:extLst>
                        <a:ext uri="{FF2B5EF4-FFF2-40B4-BE49-F238E27FC236}">
                          <a16:creationId xmlns:a16="http://schemas.microsoft.com/office/drawing/2014/main" id="{00000000-0008-0000-0900-000018000000}"/>
                        </a:ext>
                      </a:extLst>
                    </xdr:cNvPr>
                    <xdr:cNvSpPr/>
                  </xdr:nvSpPr>
                  <xdr:spPr>
                    <a:xfrm>
                      <a:off x="1227615" y="3344820"/>
                      <a:ext cx="150840" cy="59760"/>
                    </a:xfrm>
                    <a:custGeom>
                      <a:avLst/>
                      <a:gdLst>
                        <a:gd name="f0" fmla="val 0"/>
                        <a:gd name="f1" fmla="val 21600"/>
                      </a:gdLst>
                      <a:ahLst/>
                      <a:cxnLst>
                        <a:cxn ang="3cd4">
                          <a:pos x="hc" y="t"/>
                        </a:cxn>
                        <a:cxn ang="0">
                          <a:pos x="r" y="vc"/>
                        </a:cxn>
                        <a:cxn ang="cd4">
                          <a:pos x="hc" y="b"/>
                        </a:cxn>
                        <a:cxn ang="cd2">
                          <a:pos x="l" y="vc"/>
                        </a:cxn>
                      </a:cxnLst>
                      <a:rect l="l" t="t" r="r" b="b"/>
                      <a:pathLst>
                        <a:path w="21600" h="21600">
                          <a:moveTo>
                            <a:pt x="f0" y="f0"/>
                          </a:moveTo>
                          <a:lnTo>
                            <a:pt x="f1" y="f0"/>
                          </a:lnTo>
                          <a:lnTo>
                            <a:pt x="f1" y="f1"/>
                          </a:lnTo>
                          <a:lnTo>
                            <a:pt x="f0" y="f1"/>
                          </a:lnTo>
                          <a:lnTo>
                            <a:pt x="f0" y="f0"/>
                          </a:lnTo>
                          <a:close/>
                        </a:path>
                      </a:pathLst>
                    </a:custGeom>
                    <a:blipFill>
                      <a:blip xmlns:r="http://schemas.openxmlformats.org/officeDocument/2006/relationships" r:embed="rId1"/>
                      <a:tile sx="100157" sy="100157" algn="tl"/>
                    </a:blipFill>
                    <a:ln>
                      <a:noFill/>
                      <a:prstDash val="solid"/>
                    </a:ln>
                  </xdr:spPr>
                  <xdr:txBody>
                    <a:bodyPr vert="horz" wrap="square" lIns="90000" tIns="45000" rIns="90000" bIns="45000" compatLnSpc="0">
                      <a:noAutofit/>
                    </a:bodyPr>
                    <a:lstStyle/>
                    <a:p>
                      <a:pPr lvl="0" rtl="0" hangingPunct="0">
                        <a:buNone/>
                        <a:tabLst/>
                      </a:pPr>
                      <a:endParaRPr lang="lt-LT" sz="1200" kern="1200">
                        <a:latin typeface="Times New Roman" pitchFamily="18"/>
                      </a:endParaRPr>
                    </a:p>
                  </xdr:txBody>
                </xdr:sp>
                <xdr:sp macro="" textlink="">
                  <xdr:nvSpPr>
                    <xdr:cNvPr id="25" name="Rectangle 42">
                      <a:extLst>
                        <a:ext uri="{FF2B5EF4-FFF2-40B4-BE49-F238E27FC236}">
                          <a16:creationId xmlns:a16="http://schemas.microsoft.com/office/drawing/2014/main" id="{00000000-0008-0000-0900-000019000000}"/>
                        </a:ext>
                      </a:extLst>
                    </xdr:cNvPr>
                    <xdr:cNvSpPr/>
                  </xdr:nvSpPr>
                  <xdr:spPr>
                    <a:xfrm>
                      <a:off x="1379895" y="3344820"/>
                      <a:ext cx="187560" cy="59760"/>
                    </a:xfrm>
                    <a:custGeom>
                      <a:avLst/>
                      <a:gdLst>
                        <a:gd name="f0" fmla="val 0"/>
                        <a:gd name="f1" fmla="val 21600"/>
                      </a:gdLst>
                      <a:ahLst/>
                      <a:cxnLst>
                        <a:cxn ang="3cd4">
                          <a:pos x="hc" y="t"/>
                        </a:cxn>
                        <a:cxn ang="0">
                          <a:pos x="r" y="vc"/>
                        </a:cxn>
                        <a:cxn ang="cd4">
                          <a:pos x="hc" y="b"/>
                        </a:cxn>
                        <a:cxn ang="cd2">
                          <a:pos x="l" y="vc"/>
                        </a:cxn>
                      </a:cxnLst>
                      <a:rect l="l" t="t" r="r" b="b"/>
                      <a:pathLst>
                        <a:path w="21600" h="21600">
                          <a:moveTo>
                            <a:pt x="f0" y="f0"/>
                          </a:moveTo>
                          <a:lnTo>
                            <a:pt x="f1" y="f0"/>
                          </a:lnTo>
                          <a:lnTo>
                            <a:pt x="f1" y="f1"/>
                          </a:lnTo>
                          <a:lnTo>
                            <a:pt x="f0" y="f1"/>
                          </a:lnTo>
                          <a:lnTo>
                            <a:pt x="f0" y="f0"/>
                          </a:lnTo>
                          <a:close/>
                        </a:path>
                      </a:pathLst>
                    </a:custGeom>
                    <a:blipFill>
                      <a:blip xmlns:r="http://schemas.openxmlformats.org/officeDocument/2006/relationships" r:embed="rId2"/>
                      <a:tile sx="100157" sy="100157" algn="tl"/>
                    </a:blipFill>
                    <a:ln>
                      <a:noFill/>
                      <a:prstDash val="solid"/>
                    </a:ln>
                  </xdr:spPr>
                  <xdr:txBody>
                    <a:bodyPr vert="horz" wrap="square" lIns="90000" tIns="45000" rIns="90000" bIns="45000" compatLnSpc="0">
                      <a:noAutofit/>
                    </a:bodyPr>
                    <a:lstStyle/>
                    <a:p>
                      <a:pPr lvl="0" rtl="0" hangingPunct="0">
                        <a:buNone/>
                        <a:tabLst/>
                      </a:pPr>
                      <a:endParaRPr lang="lt-LT" sz="1200" kern="1200">
                        <a:latin typeface="Times New Roman" pitchFamily="18"/>
                      </a:endParaRPr>
                    </a:p>
                  </xdr:txBody>
                </xdr:sp>
              </xdr:grpSp>
              <xdr:grpSp>
                <xdr:nvGrpSpPr>
                  <xdr:cNvPr id="21" name="Group 43">
                    <a:extLst>
                      <a:ext uri="{FF2B5EF4-FFF2-40B4-BE49-F238E27FC236}">
                        <a16:creationId xmlns:a16="http://schemas.microsoft.com/office/drawing/2014/main" id="{00000000-0008-0000-0900-000015000000}"/>
                      </a:ext>
                    </a:extLst>
                  </xdr:cNvPr>
                  <xdr:cNvGrpSpPr/>
                </xdr:nvGrpSpPr>
                <xdr:grpSpPr>
                  <a:xfrm>
                    <a:off x="1563855" y="3344820"/>
                    <a:ext cx="339840" cy="59760"/>
                    <a:chOff x="1563855" y="3344820"/>
                    <a:chExt cx="339840" cy="59760"/>
                  </a:xfrm>
                </xdr:grpSpPr>
                <xdr:sp macro="" textlink="">
                  <xdr:nvSpPr>
                    <xdr:cNvPr id="22" name="Rectangle 44">
                      <a:extLst>
                        <a:ext uri="{FF2B5EF4-FFF2-40B4-BE49-F238E27FC236}">
                          <a16:creationId xmlns:a16="http://schemas.microsoft.com/office/drawing/2014/main" id="{00000000-0008-0000-0900-000016000000}"/>
                        </a:ext>
                      </a:extLst>
                    </xdr:cNvPr>
                    <xdr:cNvSpPr/>
                  </xdr:nvSpPr>
                  <xdr:spPr>
                    <a:xfrm>
                      <a:off x="1563855" y="3344820"/>
                      <a:ext cx="151200" cy="59760"/>
                    </a:xfrm>
                    <a:custGeom>
                      <a:avLst/>
                      <a:gdLst>
                        <a:gd name="f0" fmla="val 0"/>
                        <a:gd name="f1" fmla="val 21600"/>
                      </a:gdLst>
                      <a:ahLst/>
                      <a:cxnLst>
                        <a:cxn ang="3cd4">
                          <a:pos x="hc" y="t"/>
                        </a:cxn>
                        <a:cxn ang="0">
                          <a:pos x="r" y="vc"/>
                        </a:cxn>
                        <a:cxn ang="cd4">
                          <a:pos x="hc" y="b"/>
                        </a:cxn>
                        <a:cxn ang="cd2">
                          <a:pos x="l" y="vc"/>
                        </a:cxn>
                      </a:cxnLst>
                      <a:rect l="l" t="t" r="r" b="b"/>
                      <a:pathLst>
                        <a:path w="21600" h="21600">
                          <a:moveTo>
                            <a:pt x="f0" y="f0"/>
                          </a:moveTo>
                          <a:lnTo>
                            <a:pt x="f1" y="f0"/>
                          </a:lnTo>
                          <a:lnTo>
                            <a:pt x="f1" y="f1"/>
                          </a:lnTo>
                          <a:lnTo>
                            <a:pt x="f0" y="f1"/>
                          </a:lnTo>
                          <a:lnTo>
                            <a:pt x="f0" y="f0"/>
                          </a:lnTo>
                          <a:close/>
                        </a:path>
                      </a:pathLst>
                    </a:custGeom>
                    <a:blipFill>
                      <a:blip xmlns:r="http://schemas.openxmlformats.org/officeDocument/2006/relationships" r:embed="rId1"/>
                      <a:tile sx="100157" sy="100157" algn="tl"/>
                    </a:blipFill>
                    <a:ln>
                      <a:noFill/>
                      <a:prstDash val="solid"/>
                    </a:ln>
                  </xdr:spPr>
                  <xdr:txBody>
                    <a:bodyPr vert="horz" wrap="square" lIns="90000" tIns="45000" rIns="90000" bIns="45000" compatLnSpc="0">
                      <a:noAutofit/>
                    </a:bodyPr>
                    <a:lstStyle/>
                    <a:p>
                      <a:pPr lvl="0" rtl="0" hangingPunct="0">
                        <a:buNone/>
                        <a:tabLst/>
                      </a:pPr>
                      <a:endParaRPr lang="lt-LT" sz="1200" kern="1200">
                        <a:latin typeface="Times New Roman" pitchFamily="18"/>
                      </a:endParaRPr>
                    </a:p>
                  </xdr:txBody>
                </xdr:sp>
                <xdr:sp macro="" textlink="">
                  <xdr:nvSpPr>
                    <xdr:cNvPr id="23" name="Rectangle 45">
                      <a:extLst>
                        <a:ext uri="{FF2B5EF4-FFF2-40B4-BE49-F238E27FC236}">
                          <a16:creationId xmlns:a16="http://schemas.microsoft.com/office/drawing/2014/main" id="{00000000-0008-0000-0900-000017000000}"/>
                        </a:ext>
                      </a:extLst>
                    </xdr:cNvPr>
                    <xdr:cNvSpPr/>
                  </xdr:nvSpPr>
                  <xdr:spPr>
                    <a:xfrm>
                      <a:off x="1715775" y="3344820"/>
                      <a:ext cx="187920" cy="59760"/>
                    </a:xfrm>
                    <a:custGeom>
                      <a:avLst/>
                      <a:gdLst>
                        <a:gd name="f0" fmla="val 0"/>
                        <a:gd name="f1" fmla="val 21600"/>
                      </a:gdLst>
                      <a:ahLst/>
                      <a:cxnLst>
                        <a:cxn ang="3cd4">
                          <a:pos x="hc" y="t"/>
                        </a:cxn>
                        <a:cxn ang="0">
                          <a:pos x="r" y="vc"/>
                        </a:cxn>
                        <a:cxn ang="cd4">
                          <a:pos x="hc" y="b"/>
                        </a:cxn>
                        <a:cxn ang="cd2">
                          <a:pos x="l" y="vc"/>
                        </a:cxn>
                      </a:cxnLst>
                      <a:rect l="l" t="t" r="r" b="b"/>
                      <a:pathLst>
                        <a:path w="21600" h="21600">
                          <a:moveTo>
                            <a:pt x="f0" y="f0"/>
                          </a:moveTo>
                          <a:lnTo>
                            <a:pt x="f1" y="f0"/>
                          </a:lnTo>
                          <a:lnTo>
                            <a:pt x="f1" y="f1"/>
                          </a:lnTo>
                          <a:lnTo>
                            <a:pt x="f0" y="f1"/>
                          </a:lnTo>
                          <a:lnTo>
                            <a:pt x="f0" y="f0"/>
                          </a:lnTo>
                          <a:close/>
                        </a:path>
                      </a:pathLst>
                    </a:custGeom>
                    <a:blipFill>
                      <a:blip xmlns:r="http://schemas.openxmlformats.org/officeDocument/2006/relationships" r:embed="rId2"/>
                      <a:tile sx="100157" sy="100157" algn="tl"/>
                    </a:blipFill>
                    <a:ln>
                      <a:noFill/>
                      <a:prstDash val="solid"/>
                    </a:ln>
                  </xdr:spPr>
                  <xdr:txBody>
                    <a:bodyPr vert="horz" wrap="square" lIns="90000" tIns="45000" rIns="90000" bIns="45000" compatLnSpc="0">
                      <a:noAutofit/>
                    </a:bodyPr>
                    <a:lstStyle/>
                    <a:p>
                      <a:pPr lvl="0" rtl="0" hangingPunct="0">
                        <a:buNone/>
                        <a:tabLst/>
                      </a:pPr>
                      <a:endParaRPr lang="lt-LT" sz="1200" kern="1200">
                        <a:latin typeface="Times New Roman" pitchFamily="18"/>
                      </a:endParaRPr>
                    </a:p>
                  </xdr:txBody>
                </xdr:sp>
              </xdr:grpSp>
            </xdr:grpSp>
          </xdr:grpSp>
          <xdr:grpSp>
            <xdr:nvGrpSpPr>
              <xdr:cNvPr id="15" name="Group 46">
                <a:extLst>
                  <a:ext uri="{FF2B5EF4-FFF2-40B4-BE49-F238E27FC236}">
                    <a16:creationId xmlns:a16="http://schemas.microsoft.com/office/drawing/2014/main" id="{00000000-0008-0000-0900-00000F000000}"/>
                  </a:ext>
                </a:extLst>
              </xdr:cNvPr>
              <xdr:cNvGrpSpPr/>
            </xdr:nvGrpSpPr>
            <xdr:grpSpPr>
              <a:xfrm>
                <a:off x="2883974" y="3124860"/>
                <a:ext cx="791281" cy="27000"/>
                <a:chOff x="2883974" y="3124860"/>
                <a:chExt cx="791281" cy="27000"/>
              </a:xfrm>
            </xdr:grpSpPr>
            <xdr:sp macro="" textlink="">
              <xdr:nvSpPr>
                <xdr:cNvPr id="16" name="Line 47">
                  <a:extLst>
                    <a:ext uri="{FF2B5EF4-FFF2-40B4-BE49-F238E27FC236}">
                      <a16:creationId xmlns:a16="http://schemas.microsoft.com/office/drawing/2014/main" id="{00000000-0008-0000-0900-000010000000}"/>
                    </a:ext>
                  </a:extLst>
                </xdr:cNvPr>
                <xdr:cNvSpPr/>
              </xdr:nvSpPr>
              <xdr:spPr>
                <a:xfrm>
                  <a:off x="2883974" y="3124860"/>
                  <a:ext cx="74881" cy="27000"/>
                </a:xfrm>
                <a:prstGeom prst="line">
                  <a:avLst/>
                </a:prstGeom>
                <a:noFill/>
                <a:ln w="3240">
                  <a:solidFill>
                    <a:srgbClr val="3366FF"/>
                  </a:solidFill>
                  <a:prstDash val="solid"/>
                  <a:miter/>
                </a:ln>
              </xdr:spPr>
              <xdr:txBody>
                <a:bodyPr vert="horz" wrap="square" lIns="90000" tIns="45000" rIns="90000" bIns="45000" anchor="ctr" anchorCtr="1" compatLnSpc="0">
                  <a:noAutofit/>
                </a:bodyPr>
                <a:lstStyle/>
                <a:p>
                  <a:pPr lvl="0" rtl="0" hangingPunct="0">
                    <a:buNone/>
                    <a:tabLst/>
                  </a:pPr>
                  <a:endParaRPr lang="lt-LT" sz="1200" kern="1200">
                    <a:latin typeface="Times New Roman" pitchFamily="18"/>
                  </a:endParaRPr>
                </a:p>
              </xdr:txBody>
            </xdr:sp>
            <xdr:sp macro="" textlink="">
              <xdr:nvSpPr>
                <xdr:cNvPr id="17" name="Line 48">
                  <a:extLst>
                    <a:ext uri="{FF2B5EF4-FFF2-40B4-BE49-F238E27FC236}">
                      <a16:creationId xmlns:a16="http://schemas.microsoft.com/office/drawing/2014/main" id="{00000000-0008-0000-0900-000011000000}"/>
                    </a:ext>
                  </a:extLst>
                </xdr:cNvPr>
                <xdr:cNvSpPr/>
              </xdr:nvSpPr>
              <xdr:spPr>
                <a:xfrm>
                  <a:off x="2958855" y="3151860"/>
                  <a:ext cx="716400" cy="0"/>
                </a:xfrm>
                <a:prstGeom prst="line">
                  <a:avLst/>
                </a:prstGeom>
                <a:noFill/>
                <a:ln w="3240">
                  <a:solidFill>
                    <a:srgbClr val="3366FF"/>
                  </a:solidFill>
                  <a:prstDash val="solid"/>
                  <a:miter/>
                </a:ln>
              </xdr:spPr>
              <xdr:txBody>
                <a:bodyPr vert="horz" wrap="square" lIns="90000" tIns="45000" rIns="90000" bIns="45000" anchor="ctr" anchorCtr="1" compatLnSpc="0">
                  <a:noAutofit/>
                </a:bodyPr>
                <a:lstStyle/>
                <a:p>
                  <a:pPr lvl="0" rtl="0" hangingPunct="0">
                    <a:buNone/>
                    <a:tabLst/>
                  </a:pPr>
                  <a:endParaRPr lang="lt-LT" sz="1200" kern="1200">
                    <a:latin typeface="Times New Roman" pitchFamily="18"/>
                  </a:endParaRPr>
                </a:p>
              </xdr:txBody>
            </xdr:sp>
          </xdr:grpSp>
        </xdr:grpSp>
        <xdr:sp macro="" textlink="">
          <xdr:nvSpPr>
            <xdr:cNvPr id="48" name="Rectangle 82">
              <a:extLst>
                <a:ext uri="{FF2B5EF4-FFF2-40B4-BE49-F238E27FC236}">
                  <a16:creationId xmlns:a16="http://schemas.microsoft.com/office/drawing/2014/main" id="{00000000-0008-0000-0900-000030000000}"/>
                </a:ext>
              </a:extLst>
            </xdr:cNvPr>
            <xdr:cNvSpPr/>
          </xdr:nvSpPr>
          <xdr:spPr>
            <a:xfrm>
              <a:off x="2630012" y="3003448"/>
              <a:ext cx="57164" cy="848993"/>
            </a:xfrm>
            <a:custGeom>
              <a:avLst/>
              <a:gdLst>
                <a:gd name="f0" fmla="val 0"/>
                <a:gd name="f1" fmla="val 21600"/>
              </a:gdLst>
              <a:ahLst/>
              <a:cxnLst>
                <a:cxn ang="3cd4">
                  <a:pos x="hc" y="t"/>
                </a:cxn>
                <a:cxn ang="0">
                  <a:pos x="r" y="vc"/>
                </a:cxn>
                <a:cxn ang="cd4">
                  <a:pos x="hc" y="b"/>
                </a:cxn>
                <a:cxn ang="cd2">
                  <a:pos x="l" y="vc"/>
                </a:cxn>
              </a:cxnLst>
              <a:rect l="l" t="t" r="r" b="b"/>
              <a:pathLst>
                <a:path w="21600" h="21600">
                  <a:moveTo>
                    <a:pt x="f0" y="f0"/>
                  </a:moveTo>
                  <a:lnTo>
                    <a:pt x="f1" y="f0"/>
                  </a:lnTo>
                  <a:lnTo>
                    <a:pt x="f1" y="f1"/>
                  </a:lnTo>
                  <a:lnTo>
                    <a:pt x="f0" y="f1"/>
                  </a:lnTo>
                  <a:lnTo>
                    <a:pt x="f0" y="f0"/>
                  </a:lnTo>
                  <a:close/>
                </a:path>
              </a:pathLst>
            </a:custGeom>
            <a:gradFill>
              <a:gsLst>
                <a:gs pos="0">
                  <a:srgbClr val="9D9D9D"/>
                </a:gs>
                <a:gs pos="100000">
                  <a:srgbClr val="7B7B7B"/>
                </a:gs>
              </a:gsLst>
              <a:lin ang="5400000"/>
            </a:gradFill>
            <a:ln w="6480">
              <a:solidFill>
                <a:srgbClr val="000000"/>
              </a:solidFill>
              <a:prstDash val="solid"/>
              <a:miter/>
            </a:ln>
          </xdr:spPr>
          <xdr:txBody>
            <a:bodyPr vert="horz" wrap="square" lIns="90000" tIns="45000" rIns="90000" bIns="45000" anchor="t" compatLnSpc="0">
              <a:noAutofit/>
            </a:bodyPr>
            <a:lstStyle/>
            <a:p>
              <a:pPr lvl="0" rtl="0" hangingPunct="0">
                <a:buNone/>
                <a:tabLst/>
              </a:pPr>
              <a:endParaRPr lang="lt-LT" sz="1200" kern="1200">
                <a:latin typeface="Times New Roman" pitchFamily="18"/>
              </a:endParaRPr>
            </a:p>
          </xdr:txBody>
        </xdr:sp>
        <xdr:sp macro="" textlink="">
          <xdr:nvSpPr>
            <xdr:cNvPr id="49" name="Text Box 4">
              <a:extLst>
                <a:ext uri="{FF2B5EF4-FFF2-40B4-BE49-F238E27FC236}">
                  <a16:creationId xmlns:a16="http://schemas.microsoft.com/office/drawing/2014/main" id="{00000000-0008-0000-0900-000031000000}"/>
                </a:ext>
              </a:extLst>
            </xdr:cNvPr>
            <xdr:cNvSpPr/>
          </xdr:nvSpPr>
          <xdr:spPr>
            <a:xfrm>
              <a:off x="1895476" y="3052762"/>
              <a:ext cx="653573" cy="173083"/>
            </a:xfrm>
            <a:custGeom>
              <a:avLst/>
              <a:gdLst>
                <a:gd name="f0" fmla="val 0"/>
                <a:gd name="f1" fmla="val 21600"/>
              </a:gdLst>
              <a:ahLst/>
              <a:cxnLst>
                <a:cxn ang="3cd4">
                  <a:pos x="hc" y="t"/>
                </a:cxn>
                <a:cxn ang="0">
                  <a:pos x="r" y="vc"/>
                </a:cxn>
                <a:cxn ang="cd4">
                  <a:pos x="hc" y="b"/>
                </a:cxn>
                <a:cxn ang="cd2">
                  <a:pos x="l" y="vc"/>
                </a:cxn>
              </a:cxnLst>
              <a:rect l="l" t="t" r="r" b="b"/>
              <a:pathLst>
                <a:path w="21600" h="21600">
                  <a:moveTo>
                    <a:pt x="f0" y="f0"/>
                  </a:moveTo>
                  <a:lnTo>
                    <a:pt x="f1" y="f0"/>
                  </a:lnTo>
                  <a:lnTo>
                    <a:pt x="f1" y="f1"/>
                  </a:lnTo>
                  <a:lnTo>
                    <a:pt x="f0" y="f1"/>
                  </a:lnTo>
                  <a:lnTo>
                    <a:pt x="f0" y="f0"/>
                  </a:lnTo>
                  <a:close/>
                </a:path>
              </a:pathLst>
            </a:custGeom>
            <a:solidFill>
              <a:srgbClr val="FFFFFF"/>
            </a:solidFill>
            <a:ln>
              <a:noFill/>
              <a:prstDash val="solid"/>
            </a:ln>
          </xdr:spPr>
          <xdr:txBody>
            <a:bodyPr vert="horz" wrap="square" lIns="18000" tIns="18000" rIns="0" bIns="0" anchor="t" compatLnSpc="0">
              <a:noAutofit/>
            </a:bodyPr>
            <a:lstStyle/>
            <a:p>
              <a:pPr lvl="0" algn="l" rtl="0" hangingPunct="0">
                <a:buNone/>
                <a:tabLst/>
                <a:defRPr sz="1800"/>
              </a:pPr>
              <a:r>
                <a:rPr lang="lt-LT" sz="600" b="0" i="0" u="none" strike="noStrike" kern="1200" spc="0">
                  <a:solidFill>
                    <a:srgbClr val="000000"/>
                  </a:solidFill>
                  <a:latin typeface="Arial" pitchFamily="18"/>
                  <a:cs typeface="Arial"/>
                </a:rPr>
                <a:t>Kabelio apsauga</a:t>
              </a:r>
            </a:p>
          </xdr:txBody>
        </xdr:sp>
        <xdr:sp macro="" textlink="">
          <xdr:nvSpPr>
            <xdr:cNvPr id="50" name="Line 48">
              <a:extLst>
                <a:ext uri="{FF2B5EF4-FFF2-40B4-BE49-F238E27FC236}">
                  <a16:creationId xmlns:a16="http://schemas.microsoft.com/office/drawing/2014/main" id="{00000000-0008-0000-0900-000032000000}"/>
                </a:ext>
              </a:extLst>
            </xdr:cNvPr>
            <xdr:cNvSpPr/>
          </xdr:nvSpPr>
          <xdr:spPr>
            <a:xfrm flipV="1">
              <a:off x="1920875" y="3171402"/>
              <a:ext cx="623412" cy="422"/>
            </a:xfrm>
            <a:prstGeom prst="line">
              <a:avLst/>
            </a:prstGeom>
            <a:noFill/>
            <a:ln w="3240">
              <a:solidFill>
                <a:srgbClr val="3366FF"/>
              </a:solidFill>
              <a:prstDash val="solid"/>
              <a:miter/>
            </a:ln>
          </xdr:spPr>
          <xdr:txBody>
            <a:bodyPr vert="horz" wrap="square" lIns="90000" tIns="45000" rIns="90000" bIns="45000" anchor="ctr" anchorCtr="1" compatLnSpc="0">
              <a:noAutofit/>
            </a:bodyPr>
            <a:lstStyle/>
            <a:p>
              <a:pPr lvl="0" rtl="0" hangingPunct="0">
                <a:buNone/>
                <a:tabLst/>
              </a:pPr>
              <a:endParaRPr lang="lt-LT" sz="1200" kern="1200">
                <a:latin typeface="Times New Roman" pitchFamily="18"/>
              </a:endParaRPr>
            </a:p>
          </xdr:txBody>
        </xdr:sp>
        <xdr:sp macro="" textlink="">
          <xdr:nvSpPr>
            <xdr:cNvPr id="51" name="Line 47">
              <a:extLst>
                <a:ext uri="{FF2B5EF4-FFF2-40B4-BE49-F238E27FC236}">
                  <a16:creationId xmlns:a16="http://schemas.microsoft.com/office/drawing/2014/main" id="{00000000-0008-0000-0900-000033000000}"/>
                </a:ext>
              </a:extLst>
            </xdr:cNvPr>
            <xdr:cNvSpPr/>
          </xdr:nvSpPr>
          <xdr:spPr>
            <a:xfrm>
              <a:off x="2533397" y="3166919"/>
              <a:ext cx="117359" cy="235440"/>
            </a:xfrm>
            <a:prstGeom prst="line">
              <a:avLst/>
            </a:prstGeom>
            <a:noFill/>
            <a:ln w="3240">
              <a:solidFill>
                <a:srgbClr val="3366FF"/>
              </a:solidFill>
              <a:prstDash val="solid"/>
              <a:miter/>
            </a:ln>
          </xdr:spPr>
          <xdr:txBody>
            <a:bodyPr vert="horz" wrap="square" lIns="90000" tIns="45000" rIns="90000" bIns="45000" anchor="ctr" anchorCtr="1" compatLnSpc="0">
              <a:noAutofit/>
            </a:bodyPr>
            <a:lstStyle/>
            <a:p>
              <a:pPr lvl="0" rtl="0" hangingPunct="0">
                <a:buNone/>
                <a:tabLst/>
              </a:pPr>
              <a:endParaRPr lang="lt-LT" sz="1200" kern="1200">
                <a:latin typeface="Times New Roman" pitchFamily="18"/>
              </a:endParaRPr>
            </a:p>
          </xdr:txBody>
        </xdr:sp>
        <xdr:sp macro="" textlink="">
          <xdr:nvSpPr>
            <xdr:cNvPr id="54" name="Stačiakampis 53">
              <a:extLst>
                <a:ext uri="{FF2B5EF4-FFF2-40B4-BE49-F238E27FC236}">
                  <a16:creationId xmlns:a16="http://schemas.microsoft.com/office/drawing/2014/main" id="{00000000-0008-0000-0900-000036000000}"/>
                </a:ext>
              </a:extLst>
            </xdr:cNvPr>
            <xdr:cNvSpPr/>
          </xdr:nvSpPr>
          <xdr:spPr>
            <a:xfrm>
              <a:off x="2606675" y="3829050"/>
              <a:ext cx="92075" cy="85725"/>
            </a:xfrm>
            <a:prstGeom prst="rect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lt-LT" sz="1100"/>
            </a:p>
          </xdr:txBody>
        </xdr:sp>
      </xdr:grpSp>
    </xdr:grp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277560</xdr:colOff>
      <xdr:row>15</xdr:row>
      <xdr:rowOff>116220</xdr:rowOff>
    </xdr:from>
    <xdr:ext cx="639720" cy="163440"/>
    <xdr:sp macro="" textlink="">
      <xdr:nvSpPr>
        <xdr:cNvPr id="3" name="Text Box 3">
          <a:extLst>
            <a:ext uri="{FF2B5EF4-FFF2-40B4-BE49-F238E27FC236}">
              <a16:creationId xmlns:a16="http://schemas.microsoft.com/office/drawing/2014/main" id="{00000000-0008-0000-1800-000003000000}"/>
            </a:ext>
          </a:extLst>
        </xdr:cNvPr>
        <xdr:cNvSpPr/>
      </xdr:nvSpPr>
      <xdr:spPr>
        <a:xfrm>
          <a:off x="1087185" y="3097545"/>
          <a:ext cx="639720" cy="163440"/>
        </a:xfrm>
        <a:custGeom>
          <a:avLst/>
          <a:gdLst>
            <a:gd name="f0" fmla="val 0"/>
            <a:gd name="f1" fmla="val 21600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l" t="t" r="r" b="b"/>
          <a:pathLst>
            <a:path w="21600" h="21600">
              <a:moveTo>
                <a:pt x="f0" y="f0"/>
              </a:moveTo>
              <a:lnTo>
                <a:pt x="f1" y="f0"/>
              </a:lnTo>
              <a:lnTo>
                <a:pt x="f1" y="f1"/>
              </a:lnTo>
              <a:lnTo>
                <a:pt x="f0" y="f1"/>
              </a:lnTo>
              <a:lnTo>
                <a:pt x="f0" y="f0"/>
              </a:lnTo>
              <a:close/>
            </a:path>
          </a:pathLst>
        </a:custGeom>
        <a:solidFill>
          <a:srgbClr val="FFFFFF"/>
        </a:solidFill>
        <a:ln>
          <a:noFill/>
          <a:prstDash val="solid"/>
        </a:ln>
      </xdr:spPr>
      <xdr:txBody>
        <a:bodyPr vert="horz" wrap="square" lIns="90000" tIns="45000" rIns="90000" bIns="45000" compatLnSpc="0">
          <a:noAutofit/>
        </a:bodyPr>
        <a:lstStyle/>
        <a:p>
          <a:pPr lvl="0" rtl="0" hangingPunct="0">
            <a:buNone/>
            <a:tabLst/>
          </a:pPr>
          <a:endParaRPr lang="lt-LT" sz="1200" kern="1200">
            <a:latin typeface="Times New Roman" pitchFamily="18"/>
          </a:endParaRPr>
        </a:p>
      </xdr:txBody>
    </xdr:sp>
    <xdr:clientData/>
  </xdr:oneCellAnchor>
  <xdr:oneCellAnchor>
    <xdr:from>
      <xdr:col>4</xdr:col>
      <xdr:colOff>82575</xdr:colOff>
      <xdr:row>18</xdr:row>
      <xdr:rowOff>22080</xdr:rowOff>
    </xdr:from>
    <xdr:ext cx="1540080" cy="136800"/>
    <xdr:grpSp>
      <xdr:nvGrpSpPr>
        <xdr:cNvPr id="9" name="Group 11">
          <a:extLst>
            <a:ext uri="{FF2B5EF4-FFF2-40B4-BE49-F238E27FC236}">
              <a16:creationId xmlns:a16="http://schemas.microsoft.com/office/drawing/2014/main" id="{00000000-0008-0000-1800-000009000000}"/>
            </a:ext>
          </a:extLst>
        </xdr:cNvPr>
        <xdr:cNvGrpSpPr/>
      </xdr:nvGrpSpPr>
      <xdr:grpSpPr>
        <a:xfrm>
          <a:off x="2634556" y="3592457"/>
          <a:ext cx="1540080" cy="136800"/>
          <a:chOff x="2673375" y="3574905"/>
          <a:chExt cx="1540080" cy="136800"/>
        </a:xfrm>
      </xdr:grpSpPr>
      <xdr:grpSp>
        <xdr:nvGrpSpPr>
          <xdr:cNvPr id="10" name="Group 12">
            <a:extLst>
              <a:ext uri="{FF2B5EF4-FFF2-40B4-BE49-F238E27FC236}">
                <a16:creationId xmlns:a16="http://schemas.microsoft.com/office/drawing/2014/main" id="{00000000-0008-0000-1800-00000A000000}"/>
              </a:ext>
            </a:extLst>
          </xdr:cNvPr>
          <xdr:cNvGrpSpPr/>
        </xdr:nvGrpSpPr>
        <xdr:grpSpPr>
          <a:xfrm>
            <a:off x="3443415" y="3574905"/>
            <a:ext cx="770040" cy="136800"/>
            <a:chOff x="3443415" y="3574905"/>
            <a:chExt cx="770040" cy="136800"/>
          </a:xfrm>
        </xdr:grpSpPr>
        <xdr:grpSp>
          <xdr:nvGrpSpPr>
            <xdr:cNvPr id="11" name="Group 13">
              <a:extLst>
                <a:ext uri="{FF2B5EF4-FFF2-40B4-BE49-F238E27FC236}">
                  <a16:creationId xmlns:a16="http://schemas.microsoft.com/office/drawing/2014/main" id="{00000000-0008-0000-1800-00000B000000}"/>
                </a:ext>
              </a:extLst>
            </xdr:cNvPr>
            <xdr:cNvGrpSpPr/>
          </xdr:nvGrpSpPr>
          <xdr:grpSpPr>
            <a:xfrm>
              <a:off x="3443415" y="3574905"/>
              <a:ext cx="389520" cy="136800"/>
              <a:chOff x="3443415" y="3574905"/>
              <a:chExt cx="389520" cy="136800"/>
            </a:xfrm>
          </xdr:grpSpPr>
          <xdr:sp macro="" textlink="">
            <xdr:nvSpPr>
              <xdr:cNvPr id="12" name="Rectangle 14">
                <a:extLst>
                  <a:ext uri="{FF2B5EF4-FFF2-40B4-BE49-F238E27FC236}">
                    <a16:creationId xmlns:a16="http://schemas.microsoft.com/office/drawing/2014/main" id="{00000000-0008-0000-1800-00000C000000}"/>
                  </a:ext>
                </a:extLst>
              </xdr:cNvPr>
              <xdr:cNvSpPr/>
            </xdr:nvSpPr>
            <xdr:spPr>
              <a:xfrm>
                <a:off x="3443415" y="3574905"/>
                <a:ext cx="176040" cy="136800"/>
              </a:xfrm>
              <a:custGeom>
                <a:avLst/>
                <a:gdLst>
                  <a:gd name="f0" fmla="val 0"/>
                  <a:gd name="f1" fmla="val 21600"/>
                </a:gdLst>
                <a:ahLst/>
                <a:cxnLst>
                  <a:cxn ang="3cd4">
                    <a:pos x="hc" y="t"/>
                  </a:cxn>
                  <a:cxn ang="0">
                    <a:pos x="r" y="vc"/>
                  </a:cxn>
                  <a:cxn ang="cd4">
                    <a:pos x="hc" y="b"/>
                  </a:cxn>
                  <a:cxn ang="cd2">
                    <a:pos x="l" y="vc"/>
                  </a:cxn>
                </a:cxnLst>
                <a:rect l="l" t="t" r="r" b="b"/>
                <a:pathLst>
                  <a:path w="21600" h="21600">
                    <a:moveTo>
                      <a:pt x="f0" y="f0"/>
                    </a:moveTo>
                    <a:lnTo>
                      <a:pt x="f1" y="f0"/>
                    </a:lnTo>
                    <a:lnTo>
                      <a:pt x="f1" y="f1"/>
                    </a:lnTo>
                    <a:lnTo>
                      <a:pt x="f0" y="f1"/>
                    </a:lnTo>
                    <a:lnTo>
                      <a:pt x="f0" y="f0"/>
                    </a:lnTo>
                    <a:close/>
                  </a:path>
                </a:pathLst>
              </a:custGeom>
              <a:solidFill>
                <a:srgbClr val="FFFFFF"/>
              </a:solidFill>
              <a:ln>
                <a:noFill/>
                <a:prstDash val="solid"/>
              </a:ln>
            </xdr:spPr>
            <xdr:txBody>
              <a:bodyPr vert="horz" wrap="square" lIns="90000" tIns="45000" rIns="90000" bIns="45000" compatLnSpc="0">
                <a:noAutofit/>
              </a:bodyPr>
              <a:lstStyle/>
              <a:p>
                <a:pPr lvl="0" rtl="0" hangingPunct="0">
                  <a:buNone/>
                  <a:tabLst/>
                </a:pPr>
                <a:endParaRPr lang="lt-LT" sz="1200" kern="1200">
                  <a:latin typeface="Times New Roman" pitchFamily="18"/>
                </a:endParaRPr>
              </a:p>
            </xdr:txBody>
          </xdr:sp>
          <xdr:sp macro="" textlink="">
            <xdr:nvSpPr>
              <xdr:cNvPr id="13" name="Rectangle 15">
                <a:extLst>
                  <a:ext uri="{FF2B5EF4-FFF2-40B4-BE49-F238E27FC236}">
                    <a16:creationId xmlns:a16="http://schemas.microsoft.com/office/drawing/2014/main" id="{00000000-0008-0000-1800-00000D000000}"/>
                  </a:ext>
                </a:extLst>
              </xdr:cNvPr>
              <xdr:cNvSpPr/>
            </xdr:nvSpPr>
            <xdr:spPr>
              <a:xfrm>
                <a:off x="3619815" y="3574905"/>
                <a:ext cx="213120" cy="136800"/>
              </a:xfrm>
              <a:custGeom>
                <a:avLst/>
                <a:gdLst>
                  <a:gd name="f0" fmla="val 0"/>
                  <a:gd name="f1" fmla="val 21600"/>
                </a:gdLst>
                <a:ahLst/>
                <a:cxnLst>
                  <a:cxn ang="3cd4">
                    <a:pos x="hc" y="t"/>
                  </a:cxn>
                  <a:cxn ang="0">
                    <a:pos x="r" y="vc"/>
                  </a:cxn>
                  <a:cxn ang="cd4">
                    <a:pos x="hc" y="b"/>
                  </a:cxn>
                  <a:cxn ang="cd2">
                    <a:pos x="l" y="vc"/>
                  </a:cxn>
                </a:cxnLst>
                <a:rect l="l" t="t" r="r" b="b"/>
                <a:pathLst>
                  <a:path w="21600" h="21600">
                    <a:moveTo>
                      <a:pt x="f0" y="f0"/>
                    </a:moveTo>
                    <a:lnTo>
                      <a:pt x="f1" y="f0"/>
                    </a:lnTo>
                    <a:lnTo>
                      <a:pt x="f1" y="f1"/>
                    </a:lnTo>
                    <a:lnTo>
                      <a:pt x="f0" y="f1"/>
                    </a:lnTo>
                    <a:lnTo>
                      <a:pt x="f0" y="f0"/>
                    </a:lnTo>
                    <a:close/>
                  </a:path>
                </a:pathLst>
              </a:custGeom>
              <a:solidFill>
                <a:srgbClr val="FFFFFF"/>
              </a:solidFill>
              <a:ln>
                <a:noFill/>
                <a:prstDash val="solid"/>
              </a:ln>
            </xdr:spPr>
            <xdr:txBody>
              <a:bodyPr vert="horz" wrap="square" lIns="90000" tIns="45000" rIns="90000" bIns="45000" compatLnSpc="0">
                <a:noAutofit/>
              </a:bodyPr>
              <a:lstStyle/>
              <a:p>
                <a:pPr lvl="0" rtl="0" hangingPunct="0">
                  <a:buNone/>
                  <a:tabLst/>
                </a:pPr>
                <a:endParaRPr lang="lt-LT" sz="1200" kern="1200">
                  <a:latin typeface="Times New Roman" pitchFamily="18"/>
                </a:endParaRPr>
              </a:p>
            </xdr:txBody>
          </xdr:sp>
        </xdr:grpSp>
        <xdr:grpSp>
          <xdr:nvGrpSpPr>
            <xdr:cNvPr id="14" name="Group 16">
              <a:extLst>
                <a:ext uri="{FF2B5EF4-FFF2-40B4-BE49-F238E27FC236}">
                  <a16:creationId xmlns:a16="http://schemas.microsoft.com/office/drawing/2014/main" id="{00000000-0008-0000-1800-00000E000000}"/>
                </a:ext>
              </a:extLst>
            </xdr:cNvPr>
            <xdr:cNvGrpSpPr/>
          </xdr:nvGrpSpPr>
          <xdr:grpSpPr>
            <a:xfrm>
              <a:off x="3823935" y="3574905"/>
              <a:ext cx="389520" cy="136800"/>
              <a:chOff x="3823935" y="3574905"/>
              <a:chExt cx="389520" cy="136800"/>
            </a:xfrm>
          </xdr:grpSpPr>
          <xdr:sp macro="" textlink="">
            <xdr:nvSpPr>
              <xdr:cNvPr id="15" name="Rectangle 17">
                <a:extLst>
                  <a:ext uri="{FF2B5EF4-FFF2-40B4-BE49-F238E27FC236}">
                    <a16:creationId xmlns:a16="http://schemas.microsoft.com/office/drawing/2014/main" id="{00000000-0008-0000-1800-00000F000000}"/>
                  </a:ext>
                </a:extLst>
              </xdr:cNvPr>
              <xdr:cNvSpPr/>
            </xdr:nvSpPr>
            <xdr:spPr>
              <a:xfrm>
                <a:off x="3823935" y="3574905"/>
                <a:ext cx="176040" cy="136800"/>
              </a:xfrm>
              <a:custGeom>
                <a:avLst/>
                <a:gdLst>
                  <a:gd name="f0" fmla="val 0"/>
                  <a:gd name="f1" fmla="val 21600"/>
                </a:gdLst>
                <a:ahLst/>
                <a:cxnLst>
                  <a:cxn ang="3cd4">
                    <a:pos x="hc" y="t"/>
                  </a:cxn>
                  <a:cxn ang="0">
                    <a:pos x="r" y="vc"/>
                  </a:cxn>
                  <a:cxn ang="cd4">
                    <a:pos x="hc" y="b"/>
                  </a:cxn>
                  <a:cxn ang="cd2">
                    <a:pos x="l" y="vc"/>
                  </a:cxn>
                </a:cxnLst>
                <a:rect l="l" t="t" r="r" b="b"/>
                <a:pathLst>
                  <a:path w="21600" h="21600">
                    <a:moveTo>
                      <a:pt x="f0" y="f0"/>
                    </a:moveTo>
                    <a:lnTo>
                      <a:pt x="f1" y="f0"/>
                    </a:lnTo>
                    <a:lnTo>
                      <a:pt x="f1" y="f1"/>
                    </a:lnTo>
                    <a:lnTo>
                      <a:pt x="f0" y="f1"/>
                    </a:lnTo>
                    <a:lnTo>
                      <a:pt x="f0" y="f0"/>
                    </a:lnTo>
                    <a:close/>
                  </a:path>
                </a:pathLst>
              </a:custGeom>
              <a:solidFill>
                <a:srgbClr val="FFFFFF"/>
              </a:solidFill>
              <a:ln>
                <a:noFill/>
                <a:prstDash val="solid"/>
              </a:ln>
            </xdr:spPr>
            <xdr:txBody>
              <a:bodyPr vert="horz" wrap="square" lIns="90000" tIns="45000" rIns="90000" bIns="45000" compatLnSpc="0">
                <a:noAutofit/>
              </a:bodyPr>
              <a:lstStyle/>
              <a:p>
                <a:pPr lvl="0" rtl="0" hangingPunct="0">
                  <a:buNone/>
                  <a:tabLst/>
                </a:pPr>
                <a:endParaRPr lang="lt-LT" sz="1200" kern="1200">
                  <a:latin typeface="Times New Roman" pitchFamily="18"/>
                </a:endParaRPr>
              </a:p>
            </xdr:txBody>
          </xdr:sp>
          <xdr:sp macro="" textlink="">
            <xdr:nvSpPr>
              <xdr:cNvPr id="16" name="Rectangle 18">
                <a:extLst>
                  <a:ext uri="{FF2B5EF4-FFF2-40B4-BE49-F238E27FC236}">
                    <a16:creationId xmlns:a16="http://schemas.microsoft.com/office/drawing/2014/main" id="{00000000-0008-0000-1800-000010000000}"/>
                  </a:ext>
                </a:extLst>
              </xdr:cNvPr>
              <xdr:cNvSpPr/>
            </xdr:nvSpPr>
            <xdr:spPr>
              <a:xfrm>
                <a:off x="4000335" y="3574905"/>
                <a:ext cx="213120" cy="136800"/>
              </a:xfrm>
              <a:custGeom>
                <a:avLst/>
                <a:gdLst>
                  <a:gd name="f0" fmla="val 0"/>
                  <a:gd name="f1" fmla="val 21600"/>
                </a:gdLst>
                <a:ahLst/>
                <a:cxnLst>
                  <a:cxn ang="3cd4">
                    <a:pos x="hc" y="t"/>
                  </a:cxn>
                  <a:cxn ang="0">
                    <a:pos x="r" y="vc"/>
                  </a:cxn>
                  <a:cxn ang="cd4">
                    <a:pos x="hc" y="b"/>
                  </a:cxn>
                  <a:cxn ang="cd2">
                    <a:pos x="l" y="vc"/>
                  </a:cxn>
                </a:cxnLst>
                <a:rect l="l" t="t" r="r" b="b"/>
                <a:pathLst>
                  <a:path w="21600" h="21600">
                    <a:moveTo>
                      <a:pt x="f0" y="f0"/>
                    </a:moveTo>
                    <a:lnTo>
                      <a:pt x="f1" y="f0"/>
                    </a:lnTo>
                    <a:lnTo>
                      <a:pt x="f1" y="f1"/>
                    </a:lnTo>
                    <a:lnTo>
                      <a:pt x="f0" y="f1"/>
                    </a:lnTo>
                    <a:lnTo>
                      <a:pt x="f0" y="f0"/>
                    </a:lnTo>
                    <a:close/>
                  </a:path>
                </a:pathLst>
              </a:custGeom>
              <a:solidFill>
                <a:srgbClr val="FFFFFF"/>
              </a:solidFill>
              <a:ln>
                <a:noFill/>
                <a:prstDash val="solid"/>
              </a:ln>
            </xdr:spPr>
            <xdr:txBody>
              <a:bodyPr vert="horz" wrap="square" lIns="90000" tIns="45000" rIns="90000" bIns="45000" compatLnSpc="0">
                <a:noAutofit/>
              </a:bodyPr>
              <a:lstStyle/>
              <a:p>
                <a:pPr lvl="0" rtl="0" hangingPunct="0">
                  <a:buNone/>
                  <a:tabLst/>
                </a:pPr>
                <a:endParaRPr lang="lt-LT" sz="1200" kern="1200">
                  <a:latin typeface="Times New Roman" pitchFamily="18"/>
                </a:endParaRPr>
              </a:p>
            </xdr:txBody>
          </xdr:sp>
        </xdr:grpSp>
      </xdr:grpSp>
      <xdr:grpSp>
        <xdr:nvGrpSpPr>
          <xdr:cNvPr id="17" name="Group 19">
            <a:extLst>
              <a:ext uri="{FF2B5EF4-FFF2-40B4-BE49-F238E27FC236}">
                <a16:creationId xmlns:a16="http://schemas.microsoft.com/office/drawing/2014/main" id="{00000000-0008-0000-1800-000011000000}"/>
              </a:ext>
            </a:extLst>
          </xdr:cNvPr>
          <xdr:cNvGrpSpPr/>
        </xdr:nvGrpSpPr>
        <xdr:grpSpPr>
          <a:xfrm>
            <a:off x="2673375" y="3574905"/>
            <a:ext cx="769680" cy="136800"/>
            <a:chOff x="2673375" y="3574905"/>
            <a:chExt cx="769680" cy="136800"/>
          </a:xfrm>
        </xdr:grpSpPr>
        <xdr:grpSp>
          <xdr:nvGrpSpPr>
            <xdr:cNvPr id="18" name="Group 20">
              <a:extLst>
                <a:ext uri="{FF2B5EF4-FFF2-40B4-BE49-F238E27FC236}">
                  <a16:creationId xmlns:a16="http://schemas.microsoft.com/office/drawing/2014/main" id="{00000000-0008-0000-1800-000012000000}"/>
                </a:ext>
              </a:extLst>
            </xdr:cNvPr>
            <xdr:cNvGrpSpPr/>
          </xdr:nvGrpSpPr>
          <xdr:grpSpPr>
            <a:xfrm>
              <a:off x="2673375" y="3574905"/>
              <a:ext cx="389520" cy="136800"/>
              <a:chOff x="2673375" y="3574905"/>
              <a:chExt cx="389520" cy="136800"/>
            </a:xfrm>
          </xdr:grpSpPr>
          <xdr:sp macro="" textlink="">
            <xdr:nvSpPr>
              <xdr:cNvPr id="19" name="Rectangle 21">
                <a:extLst>
                  <a:ext uri="{FF2B5EF4-FFF2-40B4-BE49-F238E27FC236}">
                    <a16:creationId xmlns:a16="http://schemas.microsoft.com/office/drawing/2014/main" id="{00000000-0008-0000-1800-000013000000}"/>
                  </a:ext>
                </a:extLst>
              </xdr:cNvPr>
              <xdr:cNvSpPr/>
            </xdr:nvSpPr>
            <xdr:spPr>
              <a:xfrm>
                <a:off x="2673375" y="3574905"/>
                <a:ext cx="176040" cy="136800"/>
              </a:xfrm>
              <a:custGeom>
                <a:avLst/>
                <a:gdLst>
                  <a:gd name="f0" fmla="val 0"/>
                  <a:gd name="f1" fmla="val 21600"/>
                </a:gdLst>
                <a:ahLst/>
                <a:cxnLst>
                  <a:cxn ang="3cd4">
                    <a:pos x="hc" y="t"/>
                  </a:cxn>
                  <a:cxn ang="0">
                    <a:pos x="r" y="vc"/>
                  </a:cxn>
                  <a:cxn ang="cd4">
                    <a:pos x="hc" y="b"/>
                  </a:cxn>
                  <a:cxn ang="cd2">
                    <a:pos x="l" y="vc"/>
                  </a:cxn>
                </a:cxnLst>
                <a:rect l="l" t="t" r="r" b="b"/>
                <a:pathLst>
                  <a:path w="21600" h="21600">
                    <a:moveTo>
                      <a:pt x="f0" y="f0"/>
                    </a:moveTo>
                    <a:lnTo>
                      <a:pt x="f1" y="f0"/>
                    </a:lnTo>
                    <a:lnTo>
                      <a:pt x="f1" y="f1"/>
                    </a:lnTo>
                    <a:lnTo>
                      <a:pt x="f0" y="f1"/>
                    </a:lnTo>
                    <a:lnTo>
                      <a:pt x="f0" y="f0"/>
                    </a:lnTo>
                    <a:close/>
                  </a:path>
                </a:pathLst>
              </a:custGeom>
              <a:solidFill>
                <a:srgbClr val="FFFFFF"/>
              </a:solidFill>
              <a:ln>
                <a:noFill/>
                <a:prstDash val="solid"/>
              </a:ln>
            </xdr:spPr>
            <xdr:txBody>
              <a:bodyPr vert="horz" wrap="square" lIns="90000" tIns="45000" rIns="90000" bIns="45000" compatLnSpc="0">
                <a:noAutofit/>
              </a:bodyPr>
              <a:lstStyle/>
              <a:p>
                <a:pPr lvl="0" rtl="0" hangingPunct="0">
                  <a:buNone/>
                  <a:tabLst/>
                </a:pPr>
                <a:endParaRPr lang="lt-LT" sz="1200" kern="1200">
                  <a:latin typeface="Times New Roman" pitchFamily="18"/>
                </a:endParaRPr>
              </a:p>
            </xdr:txBody>
          </xdr:sp>
          <xdr:sp macro="" textlink="">
            <xdr:nvSpPr>
              <xdr:cNvPr id="20" name="Rectangle 22">
                <a:extLst>
                  <a:ext uri="{FF2B5EF4-FFF2-40B4-BE49-F238E27FC236}">
                    <a16:creationId xmlns:a16="http://schemas.microsoft.com/office/drawing/2014/main" id="{00000000-0008-0000-1800-000014000000}"/>
                  </a:ext>
                </a:extLst>
              </xdr:cNvPr>
              <xdr:cNvSpPr/>
            </xdr:nvSpPr>
            <xdr:spPr>
              <a:xfrm>
                <a:off x="2849775" y="3574905"/>
                <a:ext cx="213120" cy="136800"/>
              </a:xfrm>
              <a:custGeom>
                <a:avLst/>
                <a:gdLst>
                  <a:gd name="f0" fmla="val 0"/>
                  <a:gd name="f1" fmla="val 21600"/>
                </a:gdLst>
                <a:ahLst/>
                <a:cxnLst>
                  <a:cxn ang="3cd4">
                    <a:pos x="hc" y="t"/>
                  </a:cxn>
                  <a:cxn ang="0">
                    <a:pos x="r" y="vc"/>
                  </a:cxn>
                  <a:cxn ang="cd4">
                    <a:pos x="hc" y="b"/>
                  </a:cxn>
                  <a:cxn ang="cd2">
                    <a:pos x="l" y="vc"/>
                  </a:cxn>
                </a:cxnLst>
                <a:rect l="l" t="t" r="r" b="b"/>
                <a:pathLst>
                  <a:path w="21600" h="21600">
                    <a:moveTo>
                      <a:pt x="f0" y="f0"/>
                    </a:moveTo>
                    <a:lnTo>
                      <a:pt x="f1" y="f0"/>
                    </a:lnTo>
                    <a:lnTo>
                      <a:pt x="f1" y="f1"/>
                    </a:lnTo>
                    <a:lnTo>
                      <a:pt x="f0" y="f1"/>
                    </a:lnTo>
                    <a:lnTo>
                      <a:pt x="f0" y="f0"/>
                    </a:lnTo>
                    <a:close/>
                  </a:path>
                </a:pathLst>
              </a:custGeom>
              <a:solidFill>
                <a:srgbClr val="FFFFFF"/>
              </a:solidFill>
              <a:ln>
                <a:noFill/>
                <a:prstDash val="solid"/>
              </a:ln>
            </xdr:spPr>
            <xdr:txBody>
              <a:bodyPr vert="horz" wrap="square" lIns="90000" tIns="45000" rIns="90000" bIns="45000" compatLnSpc="0">
                <a:noAutofit/>
              </a:bodyPr>
              <a:lstStyle/>
              <a:p>
                <a:pPr lvl="0" rtl="0" hangingPunct="0">
                  <a:buNone/>
                  <a:tabLst/>
                </a:pPr>
                <a:endParaRPr lang="lt-LT" sz="1200" kern="1200">
                  <a:latin typeface="Times New Roman" pitchFamily="18"/>
                </a:endParaRPr>
              </a:p>
            </xdr:txBody>
          </xdr:sp>
        </xdr:grpSp>
        <xdr:grpSp>
          <xdr:nvGrpSpPr>
            <xdr:cNvPr id="21" name="Group 23">
              <a:extLst>
                <a:ext uri="{FF2B5EF4-FFF2-40B4-BE49-F238E27FC236}">
                  <a16:creationId xmlns:a16="http://schemas.microsoft.com/office/drawing/2014/main" id="{00000000-0008-0000-1800-000015000000}"/>
                </a:ext>
              </a:extLst>
            </xdr:cNvPr>
            <xdr:cNvGrpSpPr/>
          </xdr:nvGrpSpPr>
          <xdr:grpSpPr>
            <a:xfrm>
              <a:off x="3053895" y="3574905"/>
              <a:ext cx="389160" cy="136800"/>
              <a:chOff x="3053895" y="3574905"/>
              <a:chExt cx="389160" cy="136800"/>
            </a:xfrm>
          </xdr:grpSpPr>
          <xdr:sp macro="" textlink="">
            <xdr:nvSpPr>
              <xdr:cNvPr id="22" name="Rectangle 24">
                <a:extLst>
                  <a:ext uri="{FF2B5EF4-FFF2-40B4-BE49-F238E27FC236}">
                    <a16:creationId xmlns:a16="http://schemas.microsoft.com/office/drawing/2014/main" id="{00000000-0008-0000-1800-000016000000}"/>
                  </a:ext>
                </a:extLst>
              </xdr:cNvPr>
              <xdr:cNvSpPr/>
            </xdr:nvSpPr>
            <xdr:spPr>
              <a:xfrm>
                <a:off x="3053895" y="3574905"/>
                <a:ext cx="176040" cy="136800"/>
              </a:xfrm>
              <a:custGeom>
                <a:avLst/>
                <a:gdLst>
                  <a:gd name="f0" fmla="val 0"/>
                  <a:gd name="f1" fmla="val 21600"/>
                </a:gdLst>
                <a:ahLst/>
                <a:cxnLst>
                  <a:cxn ang="3cd4">
                    <a:pos x="hc" y="t"/>
                  </a:cxn>
                  <a:cxn ang="0">
                    <a:pos x="r" y="vc"/>
                  </a:cxn>
                  <a:cxn ang="cd4">
                    <a:pos x="hc" y="b"/>
                  </a:cxn>
                  <a:cxn ang="cd2">
                    <a:pos x="l" y="vc"/>
                  </a:cxn>
                </a:cxnLst>
                <a:rect l="l" t="t" r="r" b="b"/>
                <a:pathLst>
                  <a:path w="21600" h="21600">
                    <a:moveTo>
                      <a:pt x="f0" y="f0"/>
                    </a:moveTo>
                    <a:lnTo>
                      <a:pt x="f1" y="f0"/>
                    </a:lnTo>
                    <a:lnTo>
                      <a:pt x="f1" y="f1"/>
                    </a:lnTo>
                    <a:lnTo>
                      <a:pt x="f0" y="f1"/>
                    </a:lnTo>
                    <a:lnTo>
                      <a:pt x="f0" y="f0"/>
                    </a:lnTo>
                    <a:close/>
                  </a:path>
                </a:pathLst>
              </a:custGeom>
              <a:solidFill>
                <a:srgbClr val="FFFFFF"/>
              </a:solidFill>
              <a:ln>
                <a:noFill/>
                <a:prstDash val="solid"/>
              </a:ln>
            </xdr:spPr>
            <xdr:txBody>
              <a:bodyPr vert="horz" wrap="square" lIns="90000" tIns="45000" rIns="90000" bIns="45000" compatLnSpc="0">
                <a:noAutofit/>
              </a:bodyPr>
              <a:lstStyle/>
              <a:p>
                <a:pPr lvl="0" rtl="0" hangingPunct="0">
                  <a:buNone/>
                  <a:tabLst/>
                </a:pPr>
                <a:endParaRPr lang="lt-LT" sz="1200" kern="1200">
                  <a:latin typeface="Times New Roman" pitchFamily="18"/>
                </a:endParaRPr>
              </a:p>
            </xdr:txBody>
          </xdr:sp>
          <xdr:sp macro="" textlink="">
            <xdr:nvSpPr>
              <xdr:cNvPr id="23" name="Rectangle 25">
                <a:extLst>
                  <a:ext uri="{FF2B5EF4-FFF2-40B4-BE49-F238E27FC236}">
                    <a16:creationId xmlns:a16="http://schemas.microsoft.com/office/drawing/2014/main" id="{00000000-0008-0000-1800-000017000000}"/>
                  </a:ext>
                </a:extLst>
              </xdr:cNvPr>
              <xdr:cNvSpPr/>
            </xdr:nvSpPr>
            <xdr:spPr>
              <a:xfrm>
                <a:off x="3229935" y="3574905"/>
                <a:ext cx="213120" cy="136800"/>
              </a:xfrm>
              <a:custGeom>
                <a:avLst/>
                <a:gdLst>
                  <a:gd name="f0" fmla="val 0"/>
                  <a:gd name="f1" fmla="val 21600"/>
                </a:gdLst>
                <a:ahLst/>
                <a:cxnLst>
                  <a:cxn ang="3cd4">
                    <a:pos x="hc" y="t"/>
                  </a:cxn>
                  <a:cxn ang="0">
                    <a:pos x="r" y="vc"/>
                  </a:cxn>
                  <a:cxn ang="cd4">
                    <a:pos x="hc" y="b"/>
                  </a:cxn>
                  <a:cxn ang="cd2">
                    <a:pos x="l" y="vc"/>
                  </a:cxn>
                </a:cxnLst>
                <a:rect l="l" t="t" r="r" b="b"/>
                <a:pathLst>
                  <a:path w="21600" h="21600">
                    <a:moveTo>
                      <a:pt x="f0" y="f0"/>
                    </a:moveTo>
                    <a:lnTo>
                      <a:pt x="f1" y="f0"/>
                    </a:lnTo>
                    <a:lnTo>
                      <a:pt x="f1" y="f1"/>
                    </a:lnTo>
                    <a:lnTo>
                      <a:pt x="f0" y="f1"/>
                    </a:lnTo>
                    <a:lnTo>
                      <a:pt x="f0" y="f0"/>
                    </a:lnTo>
                    <a:close/>
                  </a:path>
                </a:pathLst>
              </a:custGeom>
              <a:solidFill>
                <a:srgbClr val="FFFFFF"/>
              </a:solidFill>
              <a:ln>
                <a:noFill/>
                <a:prstDash val="solid"/>
              </a:ln>
            </xdr:spPr>
            <xdr:txBody>
              <a:bodyPr vert="horz" wrap="square" lIns="90000" tIns="45000" rIns="90000" bIns="45000" compatLnSpc="0">
                <a:noAutofit/>
              </a:bodyPr>
              <a:lstStyle/>
              <a:p>
                <a:pPr lvl="0" rtl="0" hangingPunct="0">
                  <a:buNone/>
                  <a:tabLst/>
                </a:pPr>
                <a:endParaRPr lang="lt-LT" sz="1200" kern="1200">
                  <a:latin typeface="Times New Roman" pitchFamily="18"/>
                </a:endParaRPr>
              </a:p>
            </xdr:txBody>
          </xdr:sp>
        </xdr:grpSp>
      </xdr:grpSp>
    </xdr:grpSp>
    <xdr:clientData/>
  </xdr:oneCellAnchor>
  <xdr:oneCellAnchor>
    <xdr:from>
      <xdr:col>1</xdr:col>
      <xdr:colOff>27000</xdr:colOff>
      <xdr:row>18</xdr:row>
      <xdr:rowOff>30000</xdr:rowOff>
    </xdr:from>
    <xdr:ext cx="1540080" cy="136800"/>
    <xdr:grpSp>
      <xdr:nvGrpSpPr>
        <xdr:cNvPr id="27" name="Group 31">
          <a:extLst>
            <a:ext uri="{FF2B5EF4-FFF2-40B4-BE49-F238E27FC236}">
              <a16:creationId xmlns:a16="http://schemas.microsoft.com/office/drawing/2014/main" id="{00000000-0008-0000-1800-00001B000000}"/>
            </a:ext>
          </a:extLst>
        </xdr:cNvPr>
        <xdr:cNvGrpSpPr/>
      </xdr:nvGrpSpPr>
      <xdr:grpSpPr>
        <a:xfrm>
          <a:off x="811764" y="3600377"/>
          <a:ext cx="1540080" cy="136800"/>
          <a:chOff x="817575" y="3582825"/>
          <a:chExt cx="1540080" cy="136800"/>
        </a:xfrm>
      </xdr:grpSpPr>
      <xdr:grpSp>
        <xdr:nvGrpSpPr>
          <xdr:cNvPr id="28" name="Group 32">
            <a:extLst>
              <a:ext uri="{FF2B5EF4-FFF2-40B4-BE49-F238E27FC236}">
                <a16:creationId xmlns:a16="http://schemas.microsoft.com/office/drawing/2014/main" id="{00000000-0008-0000-1800-00001C000000}"/>
              </a:ext>
            </a:extLst>
          </xdr:cNvPr>
          <xdr:cNvGrpSpPr/>
        </xdr:nvGrpSpPr>
        <xdr:grpSpPr>
          <a:xfrm>
            <a:off x="1587615" y="3582825"/>
            <a:ext cx="770040" cy="136800"/>
            <a:chOff x="1587615" y="3582825"/>
            <a:chExt cx="770040" cy="136800"/>
          </a:xfrm>
        </xdr:grpSpPr>
        <xdr:grpSp>
          <xdr:nvGrpSpPr>
            <xdr:cNvPr id="29" name="Group 33">
              <a:extLst>
                <a:ext uri="{FF2B5EF4-FFF2-40B4-BE49-F238E27FC236}">
                  <a16:creationId xmlns:a16="http://schemas.microsoft.com/office/drawing/2014/main" id="{00000000-0008-0000-1800-00001D000000}"/>
                </a:ext>
              </a:extLst>
            </xdr:cNvPr>
            <xdr:cNvGrpSpPr/>
          </xdr:nvGrpSpPr>
          <xdr:grpSpPr>
            <a:xfrm>
              <a:off x="1587615" y="3582825"/>
              <a:ext cx="389520" cy="136800"/>
              <a:chOff x="1587615" y="3582825"/>
              <a:chExt cx="389520" cy="136800"/>
            </a:xfrm>
          </xdr:grpSpPr>
          <xdr:sp macro="" textlink="">
            <xdr:nvSpPr>
              <xdr:cNvPr id="30" name="Rectangle 34">
                <a:extLst>
                  <a:ext uri="{FF2B5EF4-FFF2-40B4-BE49-F238E27FC236}">
                    <a16:creationId xmlns:a16="http://schemas.microsoft.com/office/drawing/2014/main" id="{00000000-0008-0000-1800-00001E000000}"/>
                  </a:ext>
                </a:extLst>
              </xdr:cNvPr>
              <xdr:cNvSpPr/>
            </xdr:nvSpPr>
            <xdr:spPr>
              <a:xfrm>
                <a:off x="1587615" y="3582825"/>
                <a:ext cx="176040" cy="136800"/>
              </a:xfrm>
              <a:custGeom>
                <a:avLst/>
                <a:gdLst>
                  <a:gd name="f0" fmla="val 0"/>
                  <a:gd name="f1" fmla="val 21600"/>
                </a:gdLst>
                <a:ahLst/>
                <a:cxnLst>
                  <a:cxn ang="3cd4">
                    <a:pos x="hc" y="t"/>
                  </a:cxn>
                  <a:cxn ang="0">
                    <a:pos x="r" y="vc"/>
                  </a:cxn>
                  <a:cxn ang="cd4">
                    <a:pos x="hc" y="b"/>
                  </a:cxn>
                  <a:cxn ang="cd2">
                    <a:pos x="l" y="vc"/>
                  </a:cxn>
                </a:cxnLst>
                <a:rect l="l" t="t" r="r" b="b"/>
                <a:pathLst>
                  <a:path w="21600" h="21600">
                    <a:moveTo>
                      <a:pt x="f0" y="f0"/>
                    </a:moveTo>
                    <a:lnTo>
                      <a:pt x="f1" y="f0"/>
                    </a:lnTo>
                    <a:lnTo>
                      <a:pt x="f1" y="f1"/>
                    </a:lnTo>
                    <a:lnTo>
                      <a:pt x="f0" y="f1"/>
                    </a:lnTo>
                    <a:lnTo>
                      <a:pt x="f0" y="f0"/>
                    </a:lnTo>
                    <a:close/>
                  </a:path>
                </a:pathLst>
              </a:custGeom>
              <a:solidFill>
                <a:srgbClr val="FFFFFF"/>
              </a:solidFill>
              <a:ln>
                <a:noFill/>
                <a:prstDash val="solid"/>
              </a:ln>
            </xdr:spPr>
            <xdr:txBody>
              <a:bodyPr vert="horz" wrap="square" lIns="90000" tIns="45000" rIns="90000" bIns="45000" compatLnSpc="0">
                <a:noAutofit/>
              </a:bodyPr>
              <a:lstStyle/>
              <a:p>
                <a:pPr lvl="0" rtl="0" hangingPunct="0">
                  <a:buNone/>
                  <a:tabLst/>
                </a:pPr>
                <a:endParaRPr lang="lt-LT" sz="1200" kern="1200">
                  <a:latin typeface="Times New Roman" pitchFamily="18"/>
                </a:endParaRPr>
              </a:p>
            </xdr:txBody>
          </xdr:sp>
          <xdr:sp macro="" textlink="">
            <xdr:nvSpPr>
              <xdr:cNvPr id="31" name="Rectangle 35">
                <a:extLst>
                  <a:ext uri="{FF2B5EF4-FFF2-40B4-BE49-F238E27FC236}">
                    <a16:creationId xmlns:a16="http://schemas.microsoft.com/office/drawing/2014/main" id="{00000000-0008-0000-1800-00001F000000}"/>
                  </a:ext>
                </a:extLst>
              </xdr:cNvPr>
              <xdr:cNvSpPr/>
            </xdr:nvSpPr>
            <xdr:spPr>
              <a:xfrm>
                <a:off x="1764015" y="3582825"/>
                <a:ext cx="213120" cy="136800"/>
              </a:xfrm>
              <a:custGeom>
                <a:avLst/>
                <a:gdLst>
                  <a:gd name="f0" fmla="val 0"/>
                  <a:gd name="f1" fmla="val 21600"/>
                </a:gdLst>
                <a:ahLst/>
                <a:cxnLst>
                  <a:cxn ang="3cd4">
                    <a:pos x="hc" y="t"/>
                  </a:cxn>
                  <a:cxn ang="0">
                    <a:pos x="r" y="vc"/>
                  </a:cxn>
                  <a:cxn ang="cd4">
                    <a:pos x="hc" y="b"/>
                  </a:cxn>
                  <a:cxn ang="cd2">
                    <a:pos x="l" y="vc"/>
                  </a:cxn>
                </a:cxnLst>
                <a:rect l="l" t="t" r="r" b="b"/>
                <a:pathLst>
                  <a:path w="21600" h="21600">
                    <a:moveTo>
                      <a:pt x="f0" y="f0"/>
                    </a:moveTo>
                    <a:lnTo>
                      <a:pt x="f1" y="f0"/>
                    </a:lnTo>
                    <a:lnTo>
                      <a:pt x="f1" y="f1"/>
                    </a:lnTo>
                    <a:lnTo>
                      <a:pt x="f0" y="f1"/>
                    </a:lnTo>
                    <a:lnTo>
                      <a:pt x="f0" y="f0"/>
                    </a:lnTo>
                    <a:close/>
                  </a:path>
                </a:pathLst>
              </a:custGeom>
              <a:solidFill>
                <a:srgbClr val="FFFFFF"/>
              </a:solidFill>
              <a:ln>
                <a:noFill/>
                <a:prstDash val="solid"/>
              </a:ln>
            </xdr:spPr>
            <xdr:txBody>
              <a:bodyPr vert="horz" wrap="square" lIns="90000" tIns="45000" rIns="90000" bIns="45000" compatLnSpc="0">
                <a:noAutofit/>
              </a:bodyPr>
              <a:lstStyle/>
              <a:p>
                <a:pPr lvl="0" rtl="0" hangingPunct="0">
                  <a:buNone/>
                  <a:tabLst/>
                </a:pPr>
                <a:endParaRPr lang="lt-LT" sz="1200" kern="1200">
                  <a:latin typeface="Times New Roman" pitchFamily="18"/>
                </a:endParaRPr>
              </a:p>
            </xdr:txBody>
          </xdr:sp>
        </xdr:grpSp>
        <xdr:grpSp>
          <xdr:nvGrpSpPr>
            <xdr:cNvPr id="32" name="Group 36">
              <a:extLst>
                <a:ext uri="{FF2B5EF4-FFF2-40B4-BE49-F238E27FC236}">
                  <a16:creationId xmlns:a16="http://schemas.microsoft.com/office/drawing/2014/main" id="{00000000-0008-0000-1800-000020000000}"/>
                </a:ext>
              </a:extLst>
            </xdr:cNvPr>
            <xdr:cNvGrpSpPr/>
          </xdr:nvGrpSpPr>
          <xdr:grpSpPr>
            <a:xfrm>
              <a:off x="1968135" y="3582825"/>
              <a:ext cx="389520" cy="136800"/>
              <a:chOff x="1968135" y="3582825"/>
              <a:chExt cx="389520" cy="136800"/>
            </a:xfrm>
          </xdr:grpSpPr>
          <xdr:sp macro="" textlink="">
            <xdr:nvSpPr>
              <xdr:cNvPr id="33" name="Rectangle 37">
                <a:extLst>
                  <a:ext uri="{FF2B5EF4-FFF2-40B4-BE49-F238E27FC236}">
                    <a16:creationId xmlns:a16="http://schemas.microsoft.com/office/drawing/2014/main" id="{00000000-0008-0000-1800-000021000000}"/>
                  </a:ext>
                </a:extLst>
              </xdr:cNvPr>
              <xdr:cNvSpPr/>
            </xdr:nvSpPr>
            <xdr:spPr>
              <a:xfrm>
                <a:off x="1968135" y="3582825"/>
                <a:ext cx="176040" cy="136800"/>
              </a:xfrm>
              <a:custGeom>
                <a:avLst/>
                <a:gdLst>
                  <a:gd name="f0" fmla="val 0"/>
                  <a:gd name="f1" fmla="val 21600"/>
                </a:gdLst>
                <a:ahLst/>
                <a:cxnLst>
                  <a:cxn ang="3cd4">
                    <a:pos x="hc" y="t"/>
                  </a:cxn>
                  <a:cxn ang="0">
                    <a:pos x="r" y="vc"/>
                  </a:cxn>
                  <a:cxn ang="cd4">
                    <a:pos x="hc" y="b"/>
                  </a:cxn>
                  <a:cxn ang="cd2">
                    <a:pos x="l" y="vc"/>
                  </a:cxn>
                </a:cxnLst>
                <a:rect l="l" t="t" r="r" b="b"/>
                <a:pathLst>
                  <a:path w="21600" h="21600">
                    <a:moveTo>
                      <a:pt x="f0" y="f0"/>
                    </a:moveTo>
                    <a:lnTo>
                      <a:pt x="f1" y="f0"/>
                    </a:lnTo>
                    <a:lnTo>
                      <a:pt x="f1" y="f1"/>
                    </a:lnTo>
                    <a:lnTo>
                      <a:pt x="f0" y="f1"/>
                    </a:lnTo>
                    <a:lnTo>
                      <a:pt x="f0" y="f0"/>
                    </a:lnTo>
                    <a:close/>
                  </a:path>
                </a:pathLst>
              </a:custGeom>
              <a:solidFill>
                <a:srgbClr val="FFFFFF"/>
              </a:solidFill>
              <a:ln>
                <a:noFill/>
                <a:prstDash val="solid"/>
              </a:ln>
            </xdr:spPr>
            <xdr:txBody>
              <a:bodyPr vert="horz" wrap="square" lIns="90000" tIns="45000" rIns="90000" bIns="45000" compatLnSpc="0">
                <a:noAutofit/>
              </a:bodyPr>
              <a:lstStyle/>
              <a:p>
                <a:pPr lvl="0" rtl="0" hangingPunct="0">
                  <a:buNone/>
                  <a:tabLst/>
                </a:pPr>
                <a:endParaRPr lang="lt-LT" sz="1200" kern="1200">
                  <a:latin typeface="Times New Roman" pitchFamily="18"/>
                </a:endParaRPr>
              </a:p>
            </xdr:txBody>
          </xdr:sp>
          <xdr:sp macro="" textlink="">
            <xdr:nvSpPr>
              <xdr:cNvPr id="34" name="Rectangle 38">
                <a:extLst>
                  <a:ext uri="{FF2B5EF4-FFF2-40B4-BE49-F238E27FC236}">
                    <a16:creationId xmlns:a16="http://schemas.microsoft.com/office/drawing/2014/main" id="{00000000-0008-0000-1800-000022000000}"/>
                  </a:ext>
                </a:extLst>
              </xdr:cNvPr>
              <xdr:cNvSpPr/>
            </xdr:nvSpPr>
            <xdr:spPr>
              <a:xfrm>
                <a:off x="2144535" y="3582825"/>
                <a:ext cx="213120" cy="136800"/>
              </a:xfrm>
              <a:custGeom>
                <a:avLst/>
                <a:gdLst>
                  <a:gd name="f0" fmla="val 0"/>
                  <a:gd name="f1" fmla="val 21600"/>
                </a:gdLst>
                <a:ahLst/>
                <a:cxnLst>
                  <a:cxn ang="3cd4">
                    <a:pos x="hc" y="t"/>
                  </a:cxn>
                  <a:cxn ang="0">
                    <a:pos x="r" y="vc"/>
                  </a:cxn>
                  <a:cxn ang="cd4">
                    <a:pos x="hc" y="b"/>
                  </a:cxn>
                  <a:cxn ang="cd2">
                    <a:pos x="l" y="vc"/>
                  </a:cxn>
                </a:cxnLst>
                <a:rect l="l" t="t" r="r" b="b"/>
                <a:pathLst>
                  <a:path w="21600" h="21600">
                    <a:moveTo>
                      <a:pt x="f0" y="f0"/>
                    </a:moveTo>
                    <a:lnTo>
                      <a:pt x="f1" y="f0"/>
                    </a:lnTo>
                    <a:lnTo>
                      <a:pt x="f1" y="f1"/>
                    </a:lnTo>
                    <a:lnTo>
                      <a:pt x="f0" y="f1"/>
                    </a:lnTo>
                    <a:lnTo>
                      <a:pt x="f0" y="f0"/>
                    </a:lnTo>
                    <a:close/>
                  </a:path>
                </a:pathLst>
              </a:custGeom>
              <a:solidFill>
                <a:srgbClr val="FFFFFF"/>
              </a:solidFill>
              <a:ln>
                <a:noFill/>
                <a:prstDash val="solid"/>
              </a:ln>
            </xdr:spPr>
            <xdr:txBody>
              <a:bodyPr vert="horz" wrap="square" lIns="90000" tIns="45000" rIns="90000" bIns="45000" compatLnSpc="0">
                <a:noAutofit/>
              </a:bodyPr>
              <a:lstStyle/>
              <a:p>
                <a:pPr lvl="0" rtl="0" hangingPunct="0">
                  <a:buNone/>
                  <a:tabLst/>
                </a:pPr>
                <a:endParaRPr lang="lt-LT" sz="1200" kern="1200">
                  <a:latin typeface="Times New Roman" pitchFamily="18"/>
                </a:endParaRPr>
              </a:p>
            </xdr:txBody>
          </xdr:sp>
        </xdr:grpSp>
      </xdr:grpSp>
      <xdr:grpSp>
        <xdr:nvGrpSpPr>
          <xdr:cNvPr id="35" name="Group 39">
            <a:extLst>
              <a:ext uri="{FF2B5EF4-FFF2-40B4-BE49-F238E27FC236}">
                <a16:creationId xmlns:a16="http://schemas.microsoft.com/office/drawing/2014/main" id="{00000000-0008-0000-1800-000023000000}"/>
              </a:ext>
            </a:extLst>
          </xdr:cNvPr>
          <xdr:cNvGrpSpPr/>
        </xdr:nvGrpSpPr>
        <xdr:grpSpPr>
          <a:xfrm>
            <a:off x="817575" y="3582825"/>
            <a:ext cx="769680" cy="136800"/>
            <a:chOff x="817575" y="3582825"/>
            <a:chExt cx="769680" cy="136800"/>
          </a:xfrm>
        </xdr:grpSpPr>
        <xdr:grpSp>
          <xdr:nvGrpSpPr>
            <xdr:cNvPr id="36" name="Group 40">
              <a:extLst>
                <a:ext uri="{FF2B5EF4-FFF2-40B4-BE49-F238E27FC236}">
                  <a16:creationId xmlns:a16="http://schemas.microsoft.com/office/drawing/2014/main" id="{00000000-0008-0000-1800-000024000000}"/>
                </a:ext>
              </a:extLst>
            </xdr:cNvPr>
            <xdr:cNvGrpSpPr/>
          </xdr:nvGrpSpPr>
          <xdr:grpSpPr>
            <a:xfrm>
              <a:off x="817575" y="3582825"/>
              <a:ext cx="389520" cy="136800"/>
              <a:chOff x="817575" y="3582825"/>
              <a:chExt cx="389520" cy="136800"/>
            </a:xfrm>
          </xdr:grpSpPr>
          <xdr:sp macro="" textlink="">
            <xdr:nvSpPr>
              <xdr:cNvPr id="37" name="Rectangle 41">
                <a:extLst>
                  <a:ext uri="{FF2B5EF4-FFF2-40B4-BE49-F238E27FC236}">
                    <a16:creationId xmlns:a16="http://schemas.microsoft.com/office/drawing/2014/main" id="{00000000-0008-0000-1800-000025000000}"/>
                  </a:ext>
                </a:extLst>
              </xdr:cNvPr>
              <xdr:cNvSpPr/>
            </xdr:nvSpPr>
            <xdr:spPr>
              <a:xfrm>
                <a:off x="817575" y="3582825"/>
                <a:ext cx="176040" cy="136800"/>
              </a:xfrm>
              <a:custGeom>
                <a:avLst/>
                <a:gdLst>
                  <a:gd name="f0" fmla="val 0"/>
                  <a:gd name="f1" fmla="val 21600"/>
                </a:gdLst>
                <a:ahLst/>
                <a:cxnLst>
                  <a:cxn ang="3cd4">
                    <a:pos x="hc" y="t"/>
                  </a:cxn>
                  <a:cxn ang="0">
                    <a:pos x="r" y="vc"/>
                  </a:cxn>
                  <a:cxn ang="cd4">
                    <a:pos x="hc" y="b"/>
                  </a:cxn>
                  <a:cxn ang="cd2">
                    <a:pos x="l" y="vc"/>
                  </a:cxn>
                </a:cxnLst>
                <a:rect l="l" t="t" r="r" b="b"/>
                <a:pathLst>
                  <a:path w="21600" h="21600">
                    <a:moveTo>
                      <a:pt x="f0" y="f0"/>
                    </a:moveTo>
                    <a:lnTo>
                      <a:pt x="f1" y="f0"/>
                    </a:lnTo>
                    <a:lnTo>
                      <a:pt x="f1" y="f1"/>
                    </a:lnTo>
                    <a:lnTo>
                      <a:pt x="f0" y="f1"/>
                    </a:lnTo>
                    <a:lnTo>
                      <a:pt x="f0" y="f0"/>
                    </a:lnTo>
                    <a:close/>
                  </a:path>
                </a:pathLst>
              </a:custGeom>
              <a:solidFill>
                <a:srgbClr val="FFFFFF"/>
              </a:solidFill>
              <a:ln>
                <a:noFill/>
                <a:prstDash val="solid"/>
              </a:ln>
            </xdr:spPr>
            <xdr:txBody>
              <a:bodyPr vert="horz" wrap="square" lIns="90000" tIns="45000" rIns="90000" bIns="45000" compatLnSpc="0">
                <a:noAutofit/>
              </a:bodyPr>
              <a:lstStyle/>
              <a:p>
                <a:pPr lvl="0" rtl="0" hangingPunct="0">
                  <a:buNone/>
                  <a:tabLst/>
                </a:pPr>
                <a:endParaRPr lang="lt-LT" sz="1200" kern="1200">
                  <a:latin typeface="Times New Roman" pitchFamily="18"/>
                </a:endParaRPr>
              </a:p>
            </xdr:txBody>
          </xdr:sp>
          <xdr:sp macro="" textlink="">
            <xdr:nvSpPr>
              <xdr:cNvPr id="38" name="Rectangle 42">
                <a:extLst>
                  <a:ext uri="{FF2B5EF4-FFF2-40B4-BE49-F238E27FC236}">
                    <a16:creationId xmlns:a16="http://schemas.microsoft.com/office/drawing/2014/main" id="{00000000-0008-0000-1800-000026000000}"/>
                  </a:ext>
                </a:extLst>
              </xdr:cNvPr>
              <xdr:cNvSpPr/>
            </xdr:nvSpPr>
            <xdr:spPr>
              <a:xfrm>
                <a:off x="993975" y="3582825"/>
                <a:ext cx="213120" cy="136800"/>
              </a:xfrm>
              <a:custGeom>
                <a:avLst/>
                <a:gdLst>
                  <a:gd name="f0" fmla="val 0"/>
                  <a:gd name="f1" fmla="val 21600"/>
                </a:gdLst>
                <a:ahLst/>
                <a:cxnLst>
                  <a:cxn ang="3cd4">
                    <a:pos x="hc" y="t"/>
                  </a:cxn>
                  <a:cxn ang="0">
                    <a:pos x="r" y="vc"/>
                  </a:cxn>
                  <a:cxn ang="cd4">
                    <a:pos x="hc" y="b"/>
                  </a:cxn>
                  <a:cxn ang="cd2">
                    <a:pos x="l" y="vc"/>
                  </a:cxn>
                </a:cxnLst>
                <a:rect l="l" t="t" r="r" b="b"/>
                <a:pathLst>
                  <a:path w="21600" h="21600">
                    <a:moveTo>
                      <a:pt x="f0" y="f0"/>
                    </a:moveTo>
                    <a:lnTo>
                      <a:pt x="f1" y="f0"/>
                    </a:lnTo>
                    <a:lnTo>
                      <a:pt x="f1" y="f1"/>
                    </a:lnTo>
                    <a:lnTo>
                      <a:pt x="f0" y="f1"/>
                    </a:lnTo>
                    <a:lnTo>
                      <a:pt x="f0" y="f0"/>
                    </a:lnTo>
                    <a:close/>
                  </a:path>
                </a:pathLst>
              </a:custGeom>
              <a:solidFill>
                <a:srgbClr val="FFFFFF"/>
              </a:solidFill>
              <a:ln>
                <a:noFill/>
                <a:prstDash val="solid"/>
              </a:ln>
            </xdr:spPr>
            <xdr:txBody>
              <a:bodyPr vert="horz" wrap="square" lIns="90000" tIns="45000" rIns="90000" bIns="45000" compatLnSpc="0">
                <a:noAutofit/>
              </a:bodyPr>
              <a:lstStyle/>
              <a:p>
                <a:pPr lvl="0" rtl="0" hangingPunct="0">
                  <a:buNone/>
                  <a:tabLst/>
                </a:pPr>
                <a:endParaRPr lang="lt-LT" sz="1200" kern="1200">
                  <a:latin typeface="Times New Roman" pitchFamily="18"/>
                </a:endParaRPr>
              </a:p>
            </xdr:txBody>
          </xdr:sp>
        </xdr:grpSp>
        <xdr:grpSp>
          <xdr:nvGrpSpPr>
            <xdr:cNvPr id="39" name="Group 43">
              <a:extLst>
                <a:ext uri="{FF2B5EF4-FFF2-40B4-BE49-F238E27FC236}">
                  <a16:creationId xmlns:a16="http://schemas.microsoft.com/office/drawing/2014/main" id="{00000000-0008-0000-1800-000027000000}"/>
                </a:ext>
              </a:extLst>
            </xdr:cNvPr>
            <xdr:cNvGrpSpPr/>
          </xdr:nvGrpSpPr>
          <xdr:grpSpPr>
            <a:xfrm>
              <a:off x="1198095" y="3582825"/>
              <a:ext cx="389160" cy="136800"/>
              <a:chOff x="1198095" y="3582825"/>
              <a:chExt cx="389160" cy="136800"/>
            </a:xfrm>
          </xdr:grpSpPr>
          <xdr:sp macro="" textlink="">
            <xdr:nvSpPr>
              <xdr:cNvPr id="40" name="Rectangle 44">
                <a:extLst>
                  <a:ext uri="{FF2B5EF4-FFF2-40B4-BE49-F238E27FC236}">
                    <a16:creationId xmlns:a16="http://schemas.microsoft.com/office/drawing/2014/main" id="{00000000-0008-0000-1800-000028000000}"/>
                  </a:ext>
                </a:extLst>
              </xdr:cNvPr>
              <xdr:cNvSpPr/>
            </xdr:nvSpPr>
            <xdr:spPr>
              <a:xfrm>
                <a:off x="1198095" y="3582825"/>
                <a:ext cx="176040" cy="136800"/>
              </a:xfrm>
              <a:custGeom>
                <a:avLst/>
                <a:gdLst>
                  <a:gd name="f0" fmla="val 0"/>
                  <a:gd name="f1" fmla="val 21600"/>
                </a:gdLst>
                <a:ahLst/>
                <a:cxnLst>
                  <a:cxn ang="3cd4">
                    <a:pos x="hc" y="t"/>
                  </a:cxn>
                  <a:cxn ang="0">
                    <a:pos x="r" y="vc"/>
                  </a:cxn>
                  <a:cxn ang="cd4">
                    <a:pos x="hc" y="b"/>
                  </a:cxn>
                  <a:cxn ang="cd2">
                    <a:pos x="l" y="vc"/>
                  </a:cxn>
                </a:cxnLst>
                <a:rect l="l" t="t" r="r" b="b"/>
                <a:pathLst>
                  <a:path w="21600" h="21600">
                    <a:moveTo>
                      <a:pt x="f0" y="f0"/>
                    </a:moveTo>
                    <a:lnTo>
                      <a:pt x="f1" y="f0"/>
                    </a:lnTo>
                    <a:lnTo>
                      <a:pt x="f1" y="f1"/>
                    </a:lnTo>
                    <a:lnTo>
                      <a:pt x="f0" y="f1"/>
                    </a:lnTo>
                    <a:lnTo>
                      <a:pt x="f0" y="f0"/>
                    </a:lnTo>
                    <a:close/>
                  </a:path>
                </a:pathLst>
              </a:custGeom>
              <a:solidFill>
                <a:srgbClr val="FFFFFF"/>
              </a:solidFill>
              <a:ln>
                <a:noFill/>
                <a:prstDash val="solid"/>
              </a:ln>
            </xdr:spPr>
            <xdr:txBody>
              <a:bodyPr vert="horz" wrap="square" lIns="90000" tIns="45000" rIns="90000" bIns="45000" compatLnSpc="0">
                <a:noAutofit/>
              </a:bodyPr>
              <a:lstStyle/>
              <a:p>
                <a:pPr lvl="0" rtl="0" hangingPunct="0">
                  <a:buNone/>
                  <a:tabLst/>
                </a:pPr>
                <a:endParaRPr lang="lt-LT" sz="1200" kern="1200">
                  <a:latin typeface="Times New Roman" pitchFamily="18"/>
                </a:endParaRPr>
              </a:p>
            </xdr:txBody>
          </xdr:sp>
          <xdr:sp macro="" textlink="">
            <xdr:nvSpPr>
              <xdr:cNvPr id="41" name="Rectangle 45">
                <a:extLst>
                  <a:ext uri="{FF2B5EF4-FFF2-40B4-BE49-F238E27FC236}">
                    <a16:creationId xmlns:a16="http://schemas.microsoft.com/office/drawing/2014/main" id="{00000000-0008-0000-1800-000029000000}"/>
                  </a:ext>
                </a:extLst>
              </xdr:cNvPr>
              <xdr:cNvSpPr/>
            </xdr:nvSpPr>
            <xdr:spPr>
              <a:xfrm>
                <a:off x="1374135" y="3582825"/>
                <a:ext cx="213120" cy="136800"/>
              </a:xfrm>
              <a:custGeom>
                <a:avLst/>
                <a:gdLst>
                  <a:gd name="f0" fmla="val 0"/>
                  <a:gd name="f1" fmla="val 21600"/>
                </a:gdLst>
                <a:ahLst/>
                <a:cxnLst>
                  <a:cxn ang="3cd4">
                    <a:pos x="hc" y="t"/>
                  </a:cxn>
                  <a:cxn ang="0">
                    <a:pos x="r" y="vc"/>
                  </a:cxn>
                  <a:cxn ang="cd4">
                    <a:pos x="hc" y="b"/>
                  </a:cxn>
                  <a:cxn ang="cd2">
                    <a:pos x="l" y="vc"/>
                  </a:cxn>
                </a:cxnLst>
                <a:rect l="l" t="t" r="r" b="b"/>
                <a:pathLst>
                  <a:path w="21600" h="21600">
                    <a:moveTo>
                      <a:pt x="f0" y="f0"/>
                    </a:moveTo>
                    <a:lnTo>
                      <a:pt x="f1" y="f0"/>
                    </a:lnTo>
                    <a:lnTo>
                      <a:pt x="f1" y="f1"/>
                    </a:lnTo>
                    <a:lnTo>
                      <a:pt x="f0" y="f1"/>
                    </a:lnTo>
                    <a:lnTo>
                      <a:pt x="f0" y="f0"/>
                    </a:lnTo>
                    <a:close/>
                  </a:path>
                </a:pathLst>
              </a:custGeom>
              <a:solidFill>
                <a:srgbClr val="FFFFFF"/>
              </a:solidFill>
              <a:ln>
                <a:noFill/>
                <a:prstDash val="solid"/>
              </a:ln>
            </xdr:spPr>
            <xdr:txBody>
              <a:bodyPr vert="horz" wrap="square" lIns="90000" tIns="45000" rIns="90000" bIns="45000" compatLnSpc="0">
                <a:noAutofit/>
              </a:bodyPr>
              <a:lstStyle/>
              <a:p>
                <a:pPr lvl="0" rtl="0" hangingPunct="0">
                  <a:buNone/>
                  <a:tabLst/>
                </a:pPr>
                <a:endParaRPr lang="lt-LT" sz="1200" kern="1200">
                  <a:latin typeface="Times New Roman" pitchFamily="18"/>
                </a:endParaRPr>
              </a:p>
            </xdr:txBody>
          </xdr:sp>
        </xdr:grpSp>
      </xdr:grpSp>
    </xdr:grpSp>
    <xdr:clientData/>
  </xdr:oneCellAnchor>
  <xdr:oneCellAnchor>
    <xdr:from>
      <xdr:col>3</xdr:col>
      <xdr:colOff>228960</xdr:colOff>
      <xdr:row>19</xdr:row>
      <xdr:rowOff>5400</xdr:rowOff>
    </xdr:from>
    <xdr:ext cx="0" cy="0"/>
    <xdr:sp macro="" textlink="">
      <xdr:nvSpPr>
        <xdr:cNvPr id="56" name="Tiesioji jungtis 99">
          <a:extLst>
            <a:ext uri="{FF2B5EF4-FFF2-40B4-BE49-F238E27FC236}">
              <a16:creationId xmlns:a16="http://schemas.microsoft.com/office/drawing/2014/main" id="{00000000-0008-0000-1800-000038000000}"/>
            </a:ext>
          </a:extLst>
        </xdr:cNvPr>
        <xdr:cNvSpPr/>
      </xdr:nvSpPr>
      <xdr:spPr>
        <a:xfrm>
          <a:off x="2372085" y="3748725"/>
          <a:ext cx="0" cy="0"/>
        </a:xfrm>
        <a:custGeom>
          <a:avLst/>
          <a:gdLst/>
          <a:ahLst/>
          <a:cxnLst>
            <a:cxn ang="3cd4">
              <a:pos x="hc" y="t"/>
            </a:cxn>
            <a:cxn ang="cd2">
              <a:pos x="l" y="vc"/>
            </a:cxn>
            <a:cxn ang="cd4">
              <a:pos x="hc" y="b"/>
            </a:cxn>
            <a:cxn ang="0">
              <a:pos x="r" y="vc"/>
            </a:cxn>
          </a:cxnLst>
          <a:rect l="l" t="t" r="r" b="b"/>
          <a:pathLst>
            <a:path>
              <a:moveTo>
                <a:pt x="0" y="0"/>
              </a:moveTo>
              <a:close/>
            </a:path>
          </a:pathLst>
        </a:custGeom>
        <a:noFill/>
        <a:ln w="6480">
          <a:solidFill>
            <a:srgbClr val="5B9BD5"/>
          </a:solidFill>
          <a:prstDash val="solid"/>
          <a:miter/>
        </a:ln>
      </xdr:spPr>
      <xdr:txBody>
        <a:bodyPr vert="horz" wrap="square" lIns="90000" tIns="45000" rIns="90000" bIns="45000" anchor="ctr" anchorCtr="1" compatLnSpc="0">
          <a:noAutofit/>
        </a:bodyPr>
        <a:lstStyle/>
        <a:p>
          <a:pPr lvl="0" rtl="0" hangingPunct="0">
            <a:buNone/>
            <a:tabLst/>
          </a:pPr>
          <a:endParaRPr lang="lt-LT" sz="1200" kern="1200">
            <a:latin typeface="Times New Roman" pitchFamily="18"/>
          </a:endParaRPr>
        </a:p>
      </xdr:txBody>
    </xdr:sp>
    <xdr:clientData/>
  </xdr:oneCellAnchor>
  <xdr:oneCellAnchor>
    <xdr:from>
      <xdr:col>3</xdr:col>
      <xdr:colOff>240480</xdr:colOff>
      <xdr:row>18</xdr:row>
      <xdr:rowOff>138960</xdr:rowOff>
    </xdr:from>
    <xdr:ext cx="26280" cy="17640"/>
    <xdr:sp macro="" textlink="">
      <xdr:nvSpPr>
        <xdr:cNvPr id="55" name="Rectangle 82">
          <a:extLst>
            <a:ext uri="{FF2B5EF4-FFF2-40B4-BE49-F238E27FC236}">
              <a16:creationId xmlns:a16="http://schemas.microsoft.com/office/drawing/2014/main" id="{00000000-0008-0000-1800-000037000000}"/>
            </a:ext>
          </a:extLst>
        </xdr:cNvPr>
        <xdr:cNvSpPr/>
      </xdr:nvSpPr>
      <xdr:spPr>
        <a:xfrm>
          <a:off x="2383605" y="3691785"/>
          <a:ext cx="26280" cy="17640"/>
        </a:xfrm>
        <a:custGeom>
          <a:avLst/>
          <a:gdLst>
            <a:gd name="f0" fmla="val 0"/>
            <a:gd name="f1" fmla="val 21600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l" t="t" r="r" b="b"/>
          <a:pathLst>
            <a:path w="21600" h="21600">
              <a:moveTo>
                <a:pt x="f0" y="f0"/>
              </a:moveTo>
              <a:lnTo>
                <a:pt x="f1" y="f0"/>
              </a:lnTo>
              <a:lnTo>
                <a:pt x="f1" y="f1"/>
              </a:lnTo>
              <a:lnTo>
                <a:pt x="f0" y="f1"/>
              </a:lnTo>
              <a:lnTo>
                <a:pt x="f0" y="f0"/>
              </a:lnTo>
              <a:close/>
            </a:path>
          </a:pathLst>
        </a:custGeom>
        <a:gradFill>
          <a:gsLst>
            <a:gs pos="0">
              <a:srgbClr val="9D9D9D"/>
            </a:gs>
            <a:gs pos="100000">
              <a:srgbClr val="7B7B7B"/>
            </a:gs>
          </a:gsLst>
          <a:lin ang="5400000"/>
        </a:gradFill>
        <a:ln w="6480">
          <a:solidFill>
            <a:srgbClr val="000000"/>
          </a:solidFill>
          <a:prstDash val="solid"/>
          <a:miter/>
        </a:ln>
      </xdr:spPr>
      <xdr:txBody>
        <a:bodyPr vert="horz" wrap="square" lIns="90000" tIns="45000" rIns="90000" bIns="45000" anchor="t" compatLnSpc="0">
          <a:noAutofit/>
        </a:bodyPr>
        <a:lstStyle/>
        <a:p>
          <a:pPr lvl="0" rtl="0" hangingPunct="0">
            <a:buNone/>
            <a:tabLst/>
          </a:pPr>
          <a:endParaRPr lang="lt-LT" sz="1200" kern="1200">
            <a:latin typeface="Times New Roman" pitchFamily="18"/>
          </a:endParaRPr>
        </a:p>
      </xdr:txBody>
    </xdr:sp>
    <xdr:clientData/>
  </xdr:oneCellAnchor>
  <xdr:twoCellAnchor>
    <xdr:from>
      <xdr:col>1</xdr:col>
      <xdr:colOff>596898</xdr:colOff>
      <xdr:row>14</xdr:row>
      <xdr:rowOff>10535</xdr:rowOff>
    </xdr:from>
    <xdr:to>
      <xdr:col>6</xdr:col>
      <xdr:colOff>779680</xdr:colOff>
      <xdr:row>22</xdr:row>
      <xdr:rowOff>158749</xdr:rowOff>
    </xdr:to>
    <xdr:grpSp>
      <xdr:nvGrpSpPr>
        <xdr:cNvPr id="80" name="Grupė 79">
          <a:extLst>
            <a:ext uri="{FF2B5EF4-FFF2-40B4-BE49-F238E27FC236}">
              <a16:creationId xmlns:a16="http://schemas.microsoft.com/office/drawing/2014/main" id="{00000000-0008-0000-1800-000050000000}"/>
            </a:ext>
          </a:extLst>
        </xdr:cNvPr>
        <xdr:cNvGrpSpPr/>
      </xdr:nvGrpSpPr>
      <xdr:grpSpPr>
        <a:xfrm>
          <a:off x="1381662" y="2814120"/>
          <a:ext cx="3196037" cy="1657837"/>
          <a:chOff x="1435098" y="2820410"/>
          <a:chExt cx="3240307" cy="1672214"/>
        </a:xfrm>
      </xdr:grpSpPr>
      <xdr:grpSp>
        <xdr:nvGrpSpPr>
          <xdr:cNvPr id="78" name="Grupė 77">
            <a:extLst>
              <a:ext uri="{FF2B5EF4-FFF2-40B4-BE49-F238E27FC236}">
                <a16:creationId xmlns:a16="http://schemas.microsoft.com/office/drawing/2014/main" id="{00000000-0008-0000-1800-00004E000000}"/>
              </a:ext>
            </a:extLst>
          </xdr:cNvPr>
          <xdr:cNvGrpSpPr/>
        </xdr:nvGrpSpPr>
        <xdr:grpSpPr>
          <a:xfrm>
            <a:off x="1435098" y="2820410"/>
            <a:ext cx="3240307" cy="1672214"/>
            <a:chOff x="963611" y="2748972"/>
            <a:chExt cx="3240307" cy="1672214"/>
          </a:xfrm>
        </xdr:grpSpPr>
        <xdr:sp macro="" textlink="">
          <xdr:nvSpPr>
            <xdr:cNvPr id="5" name="Line 6">
              <a:extLst>
                <a:ext uri="{FF2B5EF4-FFF2-40B4-BE49-F238E27FC236}">
                  <a16:creationId xmlns:a16="http://schemas.microsoft.com/office/drawing/2014/main" id="{00000000-0008-0000-1800-000005000000}"/>
                </a:ext>
              </a:extLst>
            </xdr:cNvPr>
            <xdr:cNvSpPr/>
          </xdr:nvSpPr>
          <xdr:spPr>
            <a:xfrm>
              <a:off x="975585" y="3574905"/>
              <a:ext cx="1503359" cy="0"/>
            </a:xfrm>
            <a:prstGeom prst="line">
              <a:avLst/>
            </a:prstGeom>
            <a:noFill/>
            <a:ln w="19080">
              <a:solidFill>
                <a:srgbClr val="000000"/>
              </a:solidFill>
              <a:prstDash val="solid"/>
              <a:round/>
            </a:ln>
          </xdr:spPr>
          <xdr:txBody>
            <a:bodyPr vert="horz" wrap="square" lIns="90000" tIns="45000" rIns="90000" bIns="45000" anchor="ctr" anchorCtr="1" compatLnSpc="0">
              <a:noAutofit/>
            </a:bodyPr>
            <a:lstStyle/>
            <a:p>
              <a:pPr lvl="0" rtl="0" hangingPunct="0">
                <a:buNone/>
                <a:tabLst/>
              </a:pPr>
              <a:endParaRPr lang="lt-LT" sz="1200" kern="1200">
                <a:latin typeface="Times New Roman" pitchFamily="18"/>
              </a:endParaRPr>
            </a:p>
          </xdr:txBody>
        </xdr:sp>
        <xdr:sp macro="" textlink="">
          <xdr:nvSpPr>
            <xdr:cNvPr id="6" name="Line 7">
              <a:extLst>
                <a:ext uri="{FF2B5EF4-FFF2-40B4-BE49-F238E27FC236}">
                  <a16:creationId xmlns:a16="http://schemas.microsoft.com/office/drawing/2014/main" id="{00000000-0008-0000-1800-000006000000}"/>
                </a:ext>
              </a:extLst>
            </xdr:cNvPr>
            <xdr:cNvSpPr/>
          </xdr:nvSpPr>
          <xdr:spPr>
            <a:xfrm>
              <a:off x="2692065" y="3566624"/>
              <a:ext cx="1503360" cy="0"/>
            </a:xfrm>
            <a:prstGeom prst="line">
              <a:avLst/>
            </a:prstGeom>
            <a:noFill/>
            <a:ln w="19080">
              <a:solidFill>
                <a:srgbClr val="000000"/>
              </a:solidFill>
              <a:prstDash val="solid"/>
              <a:round/>
            </a:ln>
          </xdr:spPr>
          <xdr:txBody>
            <a:bodyPr vert="horz" wrap="square" lIns="90000" tIns="45000" rIns="90000" bIns="45000" anchor="ctr" anchorCtr="1" compatLnSpc="0">
              <a:noAutofit/>
            </a:bodyPr>
            <a:lstStyle/>
            <a:p>
              <a:pPr lvl="0" rtl="0" hangingPunct="0">
                <a:buNone/>
                <a:tabLst/>
              </a:pPr>
              <a:endParaRPr lang="lt-LT" sz="1200" kern="1200">
                <a:latin typeface="Times New Roman" pitchFamily="18"/>
              </a:endParaRPr>
            </a:p>
          </xdr:txBody>
        </xdr:sp>
        <xdr:sp macro="" textlink="">
          <xdr:nvSpPr>
            <xdr:cNvPr id="58" name="Rectangle 34">
              <a:extLst>
                <a:ext uri="{FF2B5EF4-FFF2-40B4-BE49-F238E27FC236}">
                  <a16:creationId xmlns:a16="http://schemas.microsoft.com/office/drawing/2014/main" id="{00000000-0008-0000-1800-00003A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041085" y="3571875"/>
              <a:ext cx="162833" cy="150281"/>
            </a:xfrm>
            <a:prstGeom prst="rect">
              <a:avLst/>
            </a:prstGeom>
            <a:blipFill dpi="0" rotWithShape="0">
              <a:blip xmlns:r="http://schemas.openxmlformats.org/officeDocument/2006/relationships" r:embed="rId1"/>
              <a:srcRect/>
              <a:tile tx="0" ty="0" sx="100000" sy="100000" flip="none" algn="tl"/>
            </a:blipFill>
            <a:ln>
              <a:noFill/>
            </a:ln>
            <a:effectLst/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9" name="Rectangle 45">
              <a:extLst>
                <a:ext uri="{FF2B5EF4-FFF2-40B4-BE49-F238E27FC236}">
                  <a16:creationId xmlns:a16="http://schemas.microsoft.com/office/drawing/2014/main" id="{00000000-0008-0000-1800-00003B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3829050" y="3571875"/>
              <a:ext cx="200906" cy="150281"/>
            </a:xfrm>
            <a:prstGeom prst="rect">
              <a:avLst/>
            </a:prstGeom>
            <a:blipFill dpi="0" rotWithShape="0">
              <a:blip xmlns:r="http://schemas.openxmlformats.org/officeDocument/2006/relationships" r:embed="rId2"/>
              <a:srcRect/>
              <a:tile tx="0" ty="0" sx="100000" sy="100000" flip="none" algn="tl"/>
            </a:blipFill>
            <a:ln>
              <a:noFill/>
            </a:ln>
            <a:effectLst/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0" name="Rectangle 34">
              <a:extLst>
                <a:ext uri="{FF2B5EF4-FFF2-40B4-BE49-F238E27FC236}">
                  <a16:creationId xmlns:a16="http://schemas.microsoft.com/office/drawing/2014/main" id="{00000000-0008-0000-1800-00003C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3666435" y="3575050"/>
              <a:ext cx="162833" cy="150281"/>
            </a:xfrm>
            <a:prstGeom prst="rect">
              <a:avLst/>
            </a:prstGeom>
            <a:blipFill dpi="0" rotWithShape="0">
              <a:blip xmlns:r="http://schemas.openxmlformats.org/officeDocument/2006/relationships" r:embed="rId1"/>
              <a:srcRect/>
              <a:tile tx="0" ty="0" sx="100000" sy="100000" flip="none" algn="tl"/>
            </a:blipFill>
            <a:ln>
              <a:noFill/>
            </a:ln>
            <a:effectLst/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1" name="Rectangle 45">
              <a:extLst>
                <a:ext uri="{FF2B5EF4-FFF2-40B4-BE49-F238E27FC236}">
                  <a16:creationId xmlns:a16="http://schemas.microsoft.com/office/drawing/2014/main" id="{00000000-0008-0000-1800-00003D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3454400" y="3575050"/>
              <a:ext cx="200906" cy="150281"/>
            </a:xfrm>
            <a:prstGeom prst="rect">
              <a:avLst/>
            </a:prstGeom>
            <a:blipFill dpi="0" rotWithShape="0">
              <a:blip xmlns:r="http://schemas.openxmlformats.org/officeDocument/2006/relationships" r:embed="rId2"/>
              <a:srcRect/>
              <a:tile tx="0" ty="0" sx="100000" sy="100000" flip="none" algn="tl"/>
            </a:blipFill>
            <a:ln>
              <a:noFill/>
            </a:ln>
            <a:effectLst/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2" name="Rectangle 34">
              <a:extLst>
                <a:ext uri="{FF2B5EF4-FFF2-40B4-BE49-F238E27FC236}">
                  <a16:creationId xmlns:a16="http://schemas.microsoft.com/office/drawing/2014/main" id="{00000000-0008-0000-1800-00003E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3285435" y="3575050"/>
              <a:ext cx="162833" cy="150281"/>
            </a:xfrm>
            <a:prstGeom prst="rect">
              <a:avLst/>
            </a:prstGeom>
            <a:blipFill dpi="0" rotWithShape="0">
              <a:blip xmlns:r="http://schemas.openxmlformats.org/officeDocument/2006/relationships" r:embed="rId1"/>
              <a:srcRect/>
              <a:tile tx="0" ty="0" sx="100000" sy="100000" flip="none" algn="tl"/>
            </a:blipFill>
            <a:ln>
              <a:noFill/>
            </a:ln>
            <a:effectLst/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3" name="Rectangle 45">
              <a:extLst>
                <a:ext uri="{FF2B5EF4-FFF2-40B4-BE49-F238E27FC236}">
                  <a16:creationId xmlns:a16="http://schemas.microsoft.com/office/drawing/2014/main" id="{00000000-0008-0000-1800-00003F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3073400" y="3575050"/>
              <a:ext cx="200906" cy="150281"/>
            </a:xfrm>
            <a:prstGeom prst="rect">
              <a:avLst/>
            </a:prstGeom>
            <a:blipFill dpi="0" rotWithShape="0">
              <a:blip xmlns:r="http://schemas.openxmlformats.org/officeDocument/2006/relationships" r:embed="rId2"/>
              <a:srcRect/>
              <a:tile tx="0" ty="0" sx="100000" sy="100000" flip="none" algn="tl"/>
            </a:blipFill>
            <a:ln>
              <a:noFill/>
            </a:ln>
            <a:effectLst/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4" name="Rectangle 34">
              <a:extLst>
                <a:ext uri="{FF2B5EF4-FFF2-40B4-BE49-F238E27FC236}">
                  <a16:creationId xmlns:a16="http://schemas.microsoft.com/office/drawing/2014/main" id="{00000000-0008-0000-1800-000040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904435" y="3575050"/>
              <a:ext cx="162833" cy="150281"/>
            </a:xfrm>
            <a:prstGeom prst="rect">
              <a:avLst/>
            </a:prstGeom>
            <a:blipFill dpi="0" rotWithShape="0">
              <a:blip xmlns:r="http://schemas.openxmlformats.org/officeDocument/2006/relationships" r:embed="rId1"/>
              <a:srcRect/>
              <a:tile tx="0" ty="0" sx="100000" sy="100000" flip="none" algn="tl"/>
            </a:blipFill>
            <a:ln>
              <a:noFill/>
            </a:ln>
            <a:effectLst/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grpSp>
          <xdr:nvGrpSpPr>
            <xdr:cNvPr id="77" name="Grupė 76">
              <a:extLst>
                <a:ext uri="{FF2B5EF4-FFF2-40B4-BE49-F238E27FC236}">
                  <a16:creationId xmlns:a16="http://schemas.microsoft.com/office/drawing/2014/main" id="{00000000-0008-0000-1800-00004D000000}"/>
                </a:ext>
              </a:extLst>
            </xdr:cNvPr>
            <xdr:cNvGrpSpPr/>
          </xdr:nvGrpSpPr>
          <xdr:grpSpPr>
            <a:xfrm>
              <a:off x="963611" y="2748972"/>
              <a:ext cx="3089276" cy="1672214"/>
              <a:chOff x="955675" y="2750559"/>
              <a:chExt cx="3089276" cy="1672214"/>
            </a:xfrm>
          </xdr:grpSpPr>
          <xdr:sp macro="" textlink="">
            <xdr:nvSpPr>
              <xdr:cNvPr id="47" name="Text Box 4">
                <a:extLst>
                  <a:ext uri="{FF2B5EF4-FFF2-40B4-BE49-F238E27FC236}">
                    <a16:creationId xmlns:a16="http://schemas.microsoft.com/office/drawing/2014/main" id="{00000000-0008-0000-1800-00002F000000}"/>
                  </a:ext>
                </a:extLst>
              </xdr:cNvPr>
              <xdr:cNvSpPr/>
            </xdr:nvSpPr>
            <xdr:spPr>
              <a:xfrm>
                <a:off x="1412887" y="3040913"/>
                <a:ext cx="363959" cy="123840"/>
              </a:xfrm>
              <a:custGeom>
                <a:avLst/>
                <a:gdLst>
                  <a:gd name="f0" fmla="val 0"/>
                  <a:gd name="f1" fmla="val 21600"/>
                </a:gdLst>
                <a:ahLst/>
                <a:cxnLst>
                  <a:cxn ang="3cd4">
                    <a:pos x="hc" y="t"/>
                  </a:cxn>
                  <a:cxn ang="0">
                    <a:pos x="r" y="vc"/>
                  </a:cxn>
                  <a:cxn ang="cd4">
                    <a:pos x="hc" y="b"/>
                  </a:cxn>
                  <a:cxn ang="cd2">
                    <a:pos x="l" y="vc"/>
                  </a:cxn>
                </a:cxnLst>
                <a:rect l="l" t="t" r="r" b="b"/>
                <a:pathLst>
                  <a:path w="21600" h="21600">
                    <a:moveTo>
                      <a:pt x="f0" y="f0"/>
                    </a:moveTo>
                    <a:lnTo>
                      <a:pt x="f1" y="f0"/>
                    </a:lnTo>
                    <a:lnTo>
                      <a:pt x="f1" y="f1"/>
                    </a:lnTo>
                    <a:lnTo>
                      <a:pt x="f0" y="f1"/>
                    </a:lnTo>
                    <a:lnTo>
                      <a:pt x="f0" y="f0"/>
                    </a:lnTo>
                    <a:close/>
                  </a:path>
                </a:pathLst>
              </a:custGeom>
              <a:solidFill>
                <a:srgbClr val="FFFFFF"/>
              </a:solidFill>
              <a:ln>
                <a:noFill/>
                <a:prstDash val="solid"/>
              </a:ln>
            </xdr:spPr>
            <xdr:txBody>
              <a:bodyPr vert="horz" wrap="square" lIns="18000" tIns="18000" rIns="0" bIns="0" anchor="t" compatLnSpc="0">
                <a:noAutofit/>
              </a:bodyPr>
              <a:lstStyle/>
              <a:p>
                <a:pPr lvl="0" algn="l" rtl="0" hangingPunct="0">
                  <a:buNone/>
                  <a:tabLst/>
                </a:pPr>
                <a:r>
                  <a:rPr lang="lt-LT" sz="600" b="0" i="0" u="none" strike="noStrike" kern="1200" spc="0">
                    <a:solidFill>
                      <a:srgbClr val="000000"/>
                    </a:solidFill>
                    <a:latin typeface="Arial" pitchFamily="18"/>
                    <a:cs typeface="Arial"/>
                  </a:rPr>
                  <a:t>Atotampa</a:t>
                </a:r>
              </a:p>
            </xdr:txBody>
          </xdr:sp>
          <xdr:sp macro="" textlink="">
            <xdr:nvSpPr>
              <xdr:cNvPr id="48" name="Line 48">
                <a:extLst>
                  <a:ext uri="{FF2B5EF4-FFF2-40B4-BE49-F238E27FC236}">
                    <a16:creationId xmlns:a16="http://schemas.microsoft.com/office/drawing/2014/main" id="{00000000-0008-0000-1800-000030000000}"/>
                  </a:ext>
                </a:extLst>
              </xdr:cNvPr>
              <xdr:cNvSpPr/>
            </xdr:nvSpPr>
            <xdr:spPr>
              <a:xfrm>
                <a:off x="1436700" y="3157883"/>
                <a:ext cx="338040" cy="0"/>
              </a:xfrm>
              <a:prstGeom prst="line">
                <a:avLst/>
              </a:prstGeom>
              <a:noFill/>
              <a:ln w="3240">
                <a:solidFill>
                  <a:srgbClr val="3366FF"/>
                </a:solidFill>
                <a:prstDash val="solid"/>
                <a:miter/>
              </a:ln>
            </xdr:spPr>
            <xdr:txBody>
              <a:bodyPr vert="horz" wrap="square" lIns="90000" tIns="45000" rIns="90000" bIns="45000" anchor="ctr" anchorCtr="1" compatLnSpc="0">
                <a:noAutofit/>
              </a:bodyPr>
              <a:lstStyle/>
              <a:p>
                <a:pPr lvl="0" rtl="0" hangingPunct="0">
                  <a:buNone/>
                  <a:tabLst/>
                </a:pPr>
                <a:endParaRPr lang="lt-LT" sz="1200" kern="1200">
                  <a:latin typeface="Times New Roman" pitchFamily="18"/>
                </a:endParaRPr>
              </a:p>
            </xdr:txBody>
          </xdr:sp>
          <xdr:grpSp>
            <xdr:nvGrpSpPr>
              <xdr:cNvPr id="76" name="Grupė 75">
                <a:extLst>
                  <a:ext uri="{FF2B5EF4-FFF2-40B4-BE49-F238E27FC236}">
                    <a16:creationId xmlns:a16="http://schemas.microsoft.com/office/drawing/2014/main" id="{00000000-0008-0000-1800-00004C000000}"/>
                  </a:ext>
                </a:extLst>
              </xdr:cNvPr>
              <xdr:cNvGrpSpPr/>
            </xdr:nvGrpSpPr>
            <xdr:grpSpPr>
              <a:xfrm>
                <a:off x="955675" y="2750559"/>
                <a:ext cx="3089276" cy="1672214"/>
                <a:chOff x="955675" y="2750559"/>
                <a:chExt cx="3089276" cy="1672214"/>
              </a:xfrm>
            </xdr:grpSpPr>
            <xdr:sp macro="" textlink="">
              <xdr:nvSpPr>
                <xdr:cNvPr id="4" name="Text Box 5">
                  <a:extLst>
                    <a:ext uri="{FF2B5EF4-FFF2-40B4-BE49-F238E27FC236}">
                      <a16:creationId xmlns:a16="http://schemas.microsoft.com/office/drawing/2014/main" id="{00000000-0008-0000-1800-000004000000}"/>
                    </a:ext>
                  </a:extLst>
                </xdr:cNvPr>
                <xdr:cNvSpPr/>
              </xdr:nvSpPr>
              <xdr:spPr>
                <a:xfrm>
                  <a:off x="2813024" y="4109865"/>
                  <a:ext cx="1205999" cy="163440"/>
                </a:xfrm>
                <a:custGeom>
                  <a:avLst/>
                  <a:gdLst>
                    <a:gd name="f0" fmla="val 0"/>
                    <a:gd name="f1" fmla="val 21600"/>
                  </a:gdLst>
                  <a:ahLst/>
                  <a:cxnLst>
                    <a:cxn ang="3cd4">
                      <a:pos x="hc" y="t"/>
                    </a:cxn>
                    <a:cxn ang="0">
                      <a:pos x="r" y="vc"/>
                    </a:cxn>
                    <a:cxn ang="cd4">
                      <a:pos x="hc" y="b"/>
                    </a:cxn>
                    <a:cxn ang="cd2">
                      <a:pos x="l" y="vc"/>
                    </a:cxn>
                  </a:cxnLst>
                  <a:rect l="l" t="t" r="r" b="b"/>
                  <a:pathLst>
                    <a:path w="21600" h="21600">
                      <a:moveTo>
                        <a:pt x="f0" y="f0"/>
                      </a:moveTo>
                      <a:lnTo>
                        <a:pt x="f1" y="f0"/>
                      </a:lnTo>
                      <a:lnTo>
                        <a:pt x="f1" y="f1"/>
                      </a:lnTo>
                      <a:lnTo>
                        <a:pt x="f0" y="f1"/>
                      </a:lnTo>
                      <a:lnTo>
                        <a:pt x="f0" y="f0"/>
                      </a:lnTo>
                      <a:close/>
                    </a:path>
                  </a:pathLst>
                </a:custGeom>
                <a:solidFill>
                  <a:srgbClr val="FFFFFF"/>
                </a:solidFill>
                <a:ln>
                  <a:noFill/>
                  <a:prstDash val="solid"/>
                </a:ln>
              </xdr:spPr>
              <xdr:txBody>
                <a:bodyPr vert="horz" wrap="square" lIns="18360" tIns="18360" rIns="0" bIns="0" anchor="t" compatLnSpc="0">
                  <a:noAutofit/>
                </a:bodyPr>
                <a:lstStyle/>
                <a:p>
                  <a:pPr lvl="0" algn="l" rtl="0" hangingPunct="0">
                    <a:buNone/>
                    <a:tabLst/>
                  </a:pPr>
                  <a:r>
                    <a:rPr lang="lt-LT" sz="600" b="0" i="0" u="none" strike="noStrike" kern="1200" spc="0">
                      <a:solidFill>
                        <a:srgbClr val="000000"/>
                      </a:solidFill>
                      <a:latin typeface="Arial" pitchFamily="18"/>
                      <a:cs typeface="Arial"/>
                    </a:rPr>
                    <a:t>Įžeminantis elektrodas d - 14,2 mm</a:t>
                  </a:r>
                </a:p>
              </xdr:txBody>
            </xdr:sp>
            <xdr:sp macro="" textlink="">
              <xdr:nvSpPr>
                <xdr:cNvPr id="7" name="Rectangle 8">
                  <a:extLst>
                    <a:ext uri="{FF2B5EF4-FFF2-40B4-BE49-F238E27FC236}">
                      <a16:creationId xmlns:a16="http://schemas.microsoft.com/office/drawing/2014/main" id="{00000000-0008-0000-1800-000007000000}"/>
                    </a:ext>
                  </a:extLst>
                </xdr:cNvPr>
                <xdr:cNvSpPr/>
              </xdr:nvSpPr>
              <xdr:spPr>
                <a:xfrm>
                  <a:off x="2478944" y="2791905"/>
                  <a:ext cx="203760" cy="1260000"/>
                </a:xfrm>
                <a:custGeom>
                  <a:avLst/>
                  <a:gdLst>
                    <a:gd name="f0" fmla="val 0"/>
                    <a:gd name="f1" fmla="val 21600"/>
                  </a:gdLst>
                  <a:ahLst/>
                  <a:cxnLst>
                    <a:cxn ang="3cd4">
                      <a:pos x="hc" y="t"/>
                    </a:cxn>
                    <a:cxn ang="0">
                      <a:pos x="r" y="vc"/>
                    </a:cxn>
                    <a:cxn ang="cd4">
                      <a:pos x="hc" y="b"/>
                    </a:cxn>
                    <a:cxn ang="cd2">
                      <a:pos x="l" y="vc"/>
                    </a:cxn>
                  </a:cxnLst>
                  <a:rect l="l" t="t" r="r" b="b"/>
                  <a:pathLst>
                    <a:path w="21600" h="21600">
                      <a:moveTo>
                        <a:pt x="f0" y="f0"/>
                      </a:moveTo>
                      <a:lnTo>
                        <a:pt x="f1" y="f0"/>
                      </a:lnTo>
                      <a:lnTo>
                        <a:pt x="f1" y="f1"/>
                      </a:lnTo>
                      <a:lnTo>
                        <a:pt x="f0" y="f1"/>
                      </a:lnTo>
                      <a:lnTo>
                        <a:pt x="f0" y="f0"/>
                      </a:lnTo>
                      <a:close/>
                    </a:path>
                  </a:pathLst>
                </a:custGeom>
                <a:solidFill>
                  <a:srgbClr val="FFFFFF"/>
                </a:solidFill>
                <a:ln w="9360">
                  <a:solidFill>
                    <a:srgbClr val="000000"/>
                  </a:solidFill>
                  <a:prstDash val="solid"/>
                  <a:miter/>
                </a:ln>
              </xdr:spPr>
              <xdr:txBody>
                <a:bodyPr vert="horz" wrap="square" lIns="90000" tIns="45000" rIns="90000" bIns="45000" compatLnSpc="0">
                  <a:noAutofit/>
                </a:bodyPr>
                <a:lstStyle/>
                <a:p>
                  <a:pPr lvl="0" rtl="0" hangingPunct="0">
                    <a:buNone/>
                    <a:tabLst/>
                  </a:pPr>
                  <a:endParaRPr lang="lt-LT" sz="1200" kern="1200">
                    <a:latin typeface="Times New Roman" pitchFamily="18"/>
                  </a:endParaRPr>
                </a:p>
              </xdr:txBody>
            </xdr:sp>
            <xdr:grpSp>
              <xdr:nvGrpSpPr>
                <xdr:cNvPr id="24" name="Group 28">
                  <a:extLst>
                    <a:ext uri="{FF2B5EF4-FFF2-40B4-BE49-F238E27FC236}">
                      <a16:creationId xmlns:a16="http://schemas.microsoft.com/office/drawing/2014/main" id="{00000000-0008-0000-1800-000018000000}"/>
                    </a:ext>
                  </a:extLst>
                </xdr:cNvPr>
                <xdr:cNvGrpSpPr/>
              </xdr:nvGrpSpPr>
              <xdr:grpSpPr>
                <a:xfrm>
                  <a:off x="2413785" y="4162065"/>
                  <a:ext cx="1631166" cy="68622"/>
                  <a:chOff x="2394735" y="4162065"/>
                  <a:chExt cx="1631166" cy="68622"/>
                </a:xfrm>
              </xdr:grpSpPr>
              <xdr:sp macro="" textlink="">
                <xdr:nvSpPr>
                  <xdr:cNvPr id="25" name="Line 29">
                    <a:extLst>
                      <a:ext uri="{FF2B5EF4-FFF2-40B4-BE49-F238E27FC236}">
                        <a16:creationId xmlns:a16="http://schemas.microsoft.com/office/drawing/2014/main" id="{00000000-0008-0000-1800-000019000000}"/>
                      </a:ext>
                    </a:extLst>
                  </xdr:cNvPr>
                  <xdr:cNvSpPr/>
                </xdr:nvSpPr>
                <xdr:spPr>
                  <a:xfrm>
                    <a:off x="2394735" y="4162065"/>
                    <a:ext cx="83520" cy="59759"/>
                  </a:xfrm>
                  <a:prstGeom prst="line">
                    <a:avLst/>
                  </a:prstGeom>
                  <a:noFill/>
                  <a:ln w="3240">
                    <a:solidFill>
                      <a:srgbClr val="3366FF"/>
                    </a:solidFill>
                    <a:prstDash val="solid"/>
                    <a:round/>
                  </a:ln>
                </xdr:spPr>
                <xdr:txBody>
                  <a:bodyPr vert="horz" wrap="square" lIns="90000" tIns="45000" rIns="90000" bIns="45000" anchor="ctr" anchorCtr="1" compatLnSpc="0">
                    <a:noAutofit/>
                  </a:bodyPr>
                  <a:lstStyle/>
                  <a:p>
                    <a:pPr lvl="0" rtl="0" hangingPunct="0">
                      <a:buNone/>
                      <a:tabLst/>
                    </a:pPr>
                    <a:endParaRPr lang="lt-LT" sz="1200" kern="1200">
                      <a:latin typeface="Times New Roman" pitchFamily="18"/>
                    </a:endParaRPr>
                  </a:p>
                </xdr:txBody>
              </xdr:sp>
              <xdr:sp macro="" textlink="">
                <xdr:nvSpPr>
                  <xdr:cNvPr id="26" name="Line 30">
                    <a:extLst>
                      <a:ext uri="{FF2B5EF4-FFF2-40B4-BE49-F238E27FC236}">
                        <a16:creationId xmlns:a16="http://schemas.microsoft.com/office/drawing/2014/main" id="{00000000-0008-0000-1800-00001A000000}"/>
                      </a:ext>
                    </a:extLst>
                  </xdr:cNvPr>
                  <xdr:cNvSpPr/>
                </xdr:nvSpPr>
                <xdr:spPr>
                  <a:xfrm>
                    <a:off x="2478254" y="4221465"/>
                    <a:ext cx="1547647" cy="9222"/>
                  </a:xfrm>
                  <a:prstGeom prst="line">
                    <a:avLst/>
                  </a:prstGeom>
                  <a:noFill/>
                  <a:ln w="3240">
                    <a:solidFill>
                      <a:srgbClr val="3366FF"/>
                    </a:solidFill>
                    <a:prstDash val="solid"/>
                    <a:round/>
                  </a:ln>
                </xdr:spPr>
                <xdr:txBody>
                  <a:bodyPr vert="horz" wrap="square" lIns="90000" tIns="45000" rIns="90000" bIns="45000" anchor="ctr" anchorCtr="1" compatLnSpc="0">
                    <a:noAutofit/>
                  </a:bodyPr>
                  <a:lstStyle/>
                  <a:p>
                    <a:pPr lvl="0" rtl="0" hangingPunct="0">
                      <a:buNone/>
                      <a:tabLst/>
                    </a:pPr>
                    <a:endParaRPr lang="lt-LT" sz="1200" kern="1200">
                      <a:latin typeface="Times New Roman" pitchFamily="18"/>
                    </a:endParaRPr>
                  </a:p>
                </xdr:txBody>
              </xdr:sp>
            </xdr:grpSp>
            <xdr:sp macro="" textlink="">
              <xdr:nvSpPr>
                <xdr:cNvPr id="42" name="Line 47">
                  <a:extLst>
                    <a:ext uri="{FF2B5EF4-FFF2-40B4-BE49-F238E27FC236}">
                      <a16:creationId xmlns:a16="http://schemas.microsoft.com/office/drawing/2014/main" id="{00000000-0008-0000-1800-00002A000000}"/>
                    </a:ext>
                  </a:extLst>
                </xdr:cNvPr>
                <xdr:cNvSpPr/>
              </xdr:nvSpPr>
              <xdr:spPr>
                <a:xfrm>
                  <a:off x="2683065" y="3114825"/>
                  <a:ext cx="185400" cy="110880"/>
                </a:xfrm>
                <a:prstGeom prst="line">
                  <a:avLst/>
                </a:prstGeom>
                <a:noFill/>
                <a:ln w="3240">
                  <a:solidFill>
                    <a:srgbClr val="3366FF"/>
                  </a:solidFill>
                  <a:prstDash val="solid"/>
                  <a:round/>
                </a:ln>
              </xdr:spPr>
              <xdr:txBody>
                <a:bodyPr vert="horz" wrap="square" lIns="90000" tIns="45000" rIns="90000" bIns="45000" anchor="ctr" anchorCtr="1" compatLnSpc="0">
                  <a:noAutofit/>
                </a:bodyPr>
                <a:lstStyle/>
                <a:p>
                  <a:pPr lvl="0" rtl="0" hangingPunct="0">
                    <a:buNone/>
                    <a:tabLst/>
                  </a:pPr>
                  <a:endParaRPr lang="lt-LT" sz="1200" kern="1200">
                    <a:latin typeface="Times New Roman" pitchFamily="18"/>
                  </a:endParaRPr>
                </a:p>
              </xdr:txBody>
            </xdr:sp>
            <xdr:sp macro="" textlink="">
              <xdr:nvSpPr>
                <xdr:cNvPr id="50" name="Text Box 4">
                  <a:extLst>
                    <a:ext uri="{FF2B5EF4-FFF2-40B4-BE49-F238E27FC236}">
                      <a16:creationId xmlns:a16="http://schemas.microsoft.com/office/drawing/2014/main" id="{00000000-0008-0000-1800-000032000000}"/>
                    </a:ext>
                  </a:extLst>
                </xdr:cNvPr>
                <xdr:cNvSpPr/>
              </xdr:nvSpPr>
              <xdr:spPr>
                <a:xfrm>
                  <a:off x="1767914" y="3252410"/>
                  <a:ext cx="689535" cy="151920"/>
                </a:xfrm>
                <a:custGeom>
                  <a:avLst/>
                  <a:gdLst>
                    <a:gd name="f0" fmla="val 0"/>
                    <a:gd name="f1" fmla="val 21600"/>
                  </a:gdLst>
                  <a:ahLst/>
                  <a:cxnLst>
                    <a:cxn ang="3cd4">
                      <a:pos x="hc" y="t"/>
                    </a:cxn>
                    <a:cxn ang="0">
                      <a:pos x="r" y="vc"/>
                    </a:cxn>
                    <a:cxn ang="cd4">
                      <a:pos x="hc" y="b"/>
                    </a:cxn>
                    <a:cxn ang="cd2">
                      <a:pos x="l" y="vc"/>
                    </a:cxn>
                  </a:cxnLst>
                  <a:rect l="l" t="t" r="r" b="b"/>
                  <a:pathLst>
                    <a:path w="21600" h="21600">
                      <a:moveTo>
                        <a:pt x="f0" y="f0"/>
                      </a:moveTo>
                      <a:lnTo>
                        <a:pt x="f1" y="f0"/>
                      </a:lnTo>
                      <a:lnTo>
                        <a:pt x="f1" y="f1"/>
                      </a:lnTo>
                      <a:lnTo>
                        <a:pt x="f0" y="f1"/>
                      </a:lnTo>
                      <a:lnTo>
                        <a:pt x="f0" y="f0"/>
                      </a:lnTo>
                      <a:close/>
                    </a:path>
                  </a:pathLst>
                </a:custGeom>
                <a:solidFill>
                  <a:srgbClr val="FFFFFF"/>
                </a:solidFill>
                <a:ln>
                  <a:noFill/>
                  <a:prstDash val="solid"/>
                </a:ln>
              </xdr:spPr>
              <xdr:txBody>
                <a:bodyPr vert="horz" wrap="square" lIns="18000" tIns="18000" rIns="0" bIns="0" anchor="t" compatLnSpc="0">
                  <a:noAutofit/>
                </a:bodyPr>
                <a:lstStyle/>
                <a:p>
                  <a:pPr lvl="0" algn="l" rtl="0" hangingPunct="0">
                    <a:buNone/>
                    <a:tabLst/>
                  </a:pPr>
                  <a:r>
                    <a:rPr lang="lt-LT" sz="600" b="0" i="0" u="none" strike="noStrike" kern="1200" spc="0">
                      <a:solidFill>
                        <a:srgbClr val="000000"/>
                      </a:solidFill>
                      <a:latin typeface="Arial" pitchFamily="18"/>
                      <a:cs typeface="Arial"/>
                    </a:rPr>
                    <a:t>Sujungimo kryžmė</a:t>
                  </a:r>
                </a:p>
              </xdr:txBody>
            </xdr:sp>
            <xdr:sp macro="" textlink="">
              <xdr:nvSpPr>
                <xdr:cNvPr id="51" name="Line 48">
                  <a:extLst>
                    <a:ext uri="{FF2B5EF4-FFF2-40B4-BE49-F238E27FC236}">
                      <a16:creationId xmlns:a16="http://schemas.microsoft.com/office/drawing/2014/main" id="{00000000-0008-0000-1800-000033000000}"/>
                    </a:ext>
                  </a:extLst>
                </xdr:cNvPr>
                <xdr:cNvSpPr/>
              </xdr:nvSpPr>
              <xdr:spPr>
                <a:xfrm>
                  <a:off x="1777735" y="3358770"/>
                  <a:ext cx="612359" cy="0"/>
                </a:xfrm>
                <a:prstGeom prst="line">
                  <a:avLst/>
                </a:prstGeom>
                <a:noFill/>
                <a:ln w="3240">
                  <a:solidFill>
                    <a:srgbClr val="3366FF"/>
                  </a:solidFill>
                  <a:prstDash val="solid"/>
                  <a:miter/>
                </a:ln>
              </xdr:spPr>
              <xdr:txBody>
                <a:bodyPr vert="horz" wrap="square" lIns="90000" tIns="45000" rIns="90000" bIns="45000" anchor="ctr" anchorCtr="1" compatLnSpc="0">
                  <a:noAutofit/>
                </a:bodyPr>
                <a:lstStyle/>
                <a:p>
                  <a:pPr lvl="0" rtl="0" hangingPunct="0">
                    <a:buNone/>
                    <a:tabLst/>
                  </a:pPr>
                  <a:endParaRPr lang="lt-LT" sz="1200" kern="1200">
                    <a:latin typeface="Times New Roman" pitchFamily="18"/>
                  </a:endParaRPr>
                </a:p>
              </xdr:txBody>
            </xdr:sp>
            <xdr:sp macro="" textlink="">
              <xdr:nvSpPr>
                <xdr:cNvPr id="49" name="Text Box 4">
                  <a:extLst>
                    <a:ext uri="{FF2B5EF4-FFF2-40B4-BE49-F238E27FC236}">
                      <a16:creationId xmlns:a16="http://schemas.microsoft.com/office/drawing/2014/main" id="{00000000-0008-0000-1800-000031000000}"/>
                    </a:ext>
                  </a:extLst>
                </xdr:cNvPr>
                <xdr:cNvSpPr/>
              </xdr:nvSpPr>
              <xdr:spPr>
                <a:xfrm>
                  <a:off x="2903730" y="3184732"/>
                  <a:ext cx="986400" cy="124200"/>
                </a:xfrm>
                <a:custGeom>
                  <a:avLst/>
                  <a:gdLst>
                    <a:gd name="f0" fmla="val 0"/>
                    <a:gd name="f1" fmla="val 21600"/>
                  </a:gdLst>
                  <a:ahLst/>
                  <a:cxnLst>
                    <a:cxn ang="3cd4">
                      <a:pos x="hc" y="t"/>
                    </a:cxn>
                    <a:cxn ang="0">
                      <a:pos x="r" y="vc"/>
                    </a:cxn>
                    <a:cxn ang="cd4">
                      <a:pos x="hc" y="b"/>
                    </a:cxn>
                    <a:cxn ang="cd2">
                      <a:pos x="l" y="vc"/>
                    </a:cxn>
                  </a:cxnLst>
                  <a:rect l="l" t="t" r="r" b="b"/>
                  <a:pathLst>
                    <a:path w="21600" h="21600">
                      <a:moveTo>
                        <a:pt x="f0" y="f0"/>
                      </a:moveTo>
                      <a:lnTo>
                        <a:pt x="f1" y="f0"/>
                      </a:lnTo>
                      <a:lnTo>
                        <a:pt x="f1" y="f1"/>
                      </a:lnTo>
                      <a:lnTo>
                        <a:pt x="f0" y="f1"/>
                      </a:lnTo>
                      <a:lnTo>
                        <a:pt x="f0" y="f0"/>
                      </a:lnTo>
                      <a:close/>
                    </a:path>
                  </a:pathLst>
                </a:custGeom>
                <a:solidFill>
                  <a:srgbClr val="FFFFFF"/>
                </a:solidFill>
                <a:ln>
                  <a:noFill/>
                  <a:prstDash val="solid"/>
                </a:ln>
              </xdr:spPr>
              <xdr:txBody>
                <a:bodyPr vert="horz" wrap="square" lIns="18000" tIns="18000" rIns="0" bIns="0" anchor="t" compatLnSpc="0">
                  <a:noAutofit/>
                </a:bodyPr>
                <a:lstStyle/>
                <a:p>
                  <a:pPr lvl="0" algn="l" rtl="0" hangingPunct="0">
                    <a:buNone/>
                    <a:tabLst/>
                  </a:pPr>
                  <a:r>
                    <a:rPr lang="lt-LT" sz="600" b="0" i="0" u="none" strike="noStrike" kern="1200" spc="0">
                      <a:solidFill>
                        <a:srgbClr val="000000"/>
                      </a:solidFill>
                      <a:latin typeface="Arial" pitchFamily="18"/>
                      <a:cs typeface="Arial"/>
                    </a:rPr>
                    <a:t>Gelžbetoninė atrama</a:t>
                  </a:r>
                </a:p>
              </xdr:txBody>
            </xdr:sp>
            <xdr:sp macro="" textlink="">
              <xdr:nvSpPr>
                <xdr:cNvPr id="65" name="Rectangle 45">
                  <a:extLst>
                    <a:ext uri="{FF2B5EF4-FFF2-40B4-BE49-F238E27FC236}">
                      <a16:creationId xmlns:a16="http://schemas.microsoft.com/office/drawing/2014/main" id="{00000000-0008-0000-1800-000041000000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2692400" y="3575050"/>
                  <a:ext cx="200906" cy="150281"/>
                </a:xfrm>
                <a:prstGeom prst="rect">
                  <a:avLst/>
                </a:prstGeom>
                <a:blipFill dpi="0" rotWithShape="0">
                  <a:blip xmlns:r="http://schemas.openxmlformats.org/officeDocument/2006/relationships" r:embed="rId2"/>
                  <a:srcRect/>
                  <a:tile tx="0" ty="0" sx="100000" sy="100000" flip="none" algn="tl"/>
                </a:blipFill>
                <a:ln>
                  <a:noFill/>
                </a:ln>
                <a:effectLst/>
                <a:extLs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round/>
                      <a:headEnd/>
                      <a:tailEnd/>
                    </a14:hiddenLine>
                  </a:ext>
                  <a:ext uri="{AF507438-7753-43E0-B8FC-AC1667EBCBE1}">
                    <a14:hiddenEffects xmlns:a14="http://schemas.microsoft.com/office/drawing/2010/main">
                      <a:effectLst>
                        <a:outerShdw dist="35921" dir="2700000" algn="ctr" rotWithShape="0">
                          <a:srgbClr val="808080"/>
                        </a:outerShdw>
                      </a:effectLst>
                    </a14:hiddenEffects>
                  </a:ext>
                </a:extLst>
              </xdr:spPr>
            </xdr:sp>
            <xdr:sp macro="" textlink="">
              <xdr:nvSpPr>
                <xdr:cNvPr id="67" name="Rectangle 34">
                  <a:extLst>
                    <a:ext uri="{FF2B5EF4-FFF2-40B4-BE49-F238E27FC236}">
                      <a16:creationId xmlns:a16="http://schemas.microsoft.com/office/drawing/2014/main" id="{00000000-0008-0000-1800-000043000000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2304360" y="3578225"/>
                  <a:ext cx="162833" cy="150281"/>
                </a:xfrm>
                <a:prstGeom prst="rect">
                  <a:avLst/>
                </a:prstGeom>
                <a:blipFill dpi="0" rotWithShape="0">
                  <a:blip xmlns:r="http://schemas.openxmlformats.org/officeDocument/2006/relationships" r:embed="rId1"/>
                  <a:srcRect/>
                  <a:tile tx="0" ty="0" sx="100000" sy="100000" flip="none" algn="tl"/>
                </a:blipFill>
                <a:ln>
                  <a:noFill/>
                </a:ln>
                <a:effectLst/>
                <a:extLs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round/>
                      <a:headEnd/>
                      <a:tailEnd/>
                    </a14:hiddenLine>
                  </a:ext>
                  <a:ext uri="{AF507438-7753-43E0-B8FC-AC1667EBCBE1}">
                    <a14:hiddenEffects xmlns:a14="http://schemas.microsoft.com/office/drawing/2010/main">
                      <a:effectLst>
                        <a:outerShdw dist="35921" dir="2700000" algn="ctr" rotWithShape="0">
                          <a:srgbClr val="808080"/>
                        </a:outerShdw>
                      </a:effectLst>
                    </a14:hiddenEffects>
                  </a:ext>
                </a:extLst>
              </xdr:spPr>
            </xdr:sp>
            <xdr:sp macro="" textlink="">
              <xdr:nvSpPr>
                <xdr:cNvPr id="68" name="Rectangle 45">
                  <a:extLst>
                    <a:ext uri="{FF2B5EF4-FFF2-40B4-BE49-F238E27FC236}">
                      <a16:creationId xmlns:a16="http://schemas.microsoft.com/office/drawing/2014/main" id="{00000000-0008-0000-1800-000044000000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2092325" y="3578225"/>
                  <a:ext cx="200906" cy="150281"/>
                </a:xfrm>
                <a:prstGeom prst="rect">
                  <a:avLst/>
                </a:prstGeom>
                <a:blipFill dpi="0" rotWithShape="0">
                  <a:blip xmlns:r="http://schemas.openxmlformats.org/officeDocument/2006/relationships" r:embed="rId2"/>
                  <a:srcRect/>
                  <a:tile tx="0" ty="0" sx="100000" sy="100000" flip="none" algn="tl"/>
                </a:blipFill>
                <a:ln>
                  <a:noFill/>
                </a:ln>
                <a:effectLst/>
                <a:extLs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round/>
                      <a:headEnd/>
                      <a:tailEnd/>
                    </a14:hiddenLine>
                  </a:ext>
                  <a:ext uri="{AF507438-7753-43E0-B8FC-AC1667EBCBE1}">
                    <a14:hiddenEffects xmlns:a14="http://schemas.microsoft.com/office/drawing/2010/main">
                      <a:effectLst>
                        <a:outerShdw dist="35921" dir="2700000" algn="ctr" rotWithShape="0">
                          <a:srgbClr val="808080"/>
                        </a:outerShdw>
                      </a:effectLst>
                    </a14:hiddenEffects>
                  </a:ext>
                </a:extLst>
              </xdr:spPr>
            </xdr:sp>
            <xdr:sp macro="" textlink="">
              <xdr:nvSpPr>
                <xdr:cNvPr id="69" name="Rectangle 34">
                  <a:extLst>
                    <a:ext uri="{FF2B5EF4-FFF2-40B4-BE49-F238E27FC236}">
                      <a16:creationId xmlns:a16="http://schemas.microsoft.com/office/drawing/2014/main" id="{00000000-0008-0000-1800-000045000000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1929710" y="3581400"/>
                  <a:ext cx="162833" cy="150281"/>
                </a:xfrm>
                <a:prstGeom prst="rect">
                  <a:avLst/>
                </a:prstGeom>
                <a:blipFill dpi="0" rotWithShape="0">
                  <a:blip xmlns:r="http://schemas.openxmlformats.org/officeDocument/2006/relationships" r:embed="rId1"/>
                  <a:srcRect/>
                  <a:tile tx="0" ty="0" sx="100000" sy="100000" flip="none" algn="tl"/>
                </a:blipFill>
                <a:ln>
                  <a:noFill/>
                </a:ln>
                <a:effectLst/>
                <a:extLs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round/>
                      <a:headEnd/>
                      <a:tailEnd/>
                    </a14:hiddenLine>
                  </a:ext>
                  <a:ext uri="{AF507438-7753-43E0-B8FC-AC1667EBCBE1}">
                    <a14:hiddenEffects xmlns:a14="http://schemas.microsoft.com/office/drawing/2010/main">
                      <a:effectLst>
                        <a:outerShdw dist="35921" dir="2700000" algn="ctr" rotWithShape="0">
                          <a:srgbClr val="808080"/>
                        </a:outerShdw>
                      </a:effectLst>
                    </a14:hiddenEffects>
                  </a:ext>
                </a:extLst>
              </xdr:spPr>
            </xdr:sp>
            <xdr:sp macro="" textlink="">
              <xdr:nvSpPr>
                <xdr:cNvPr id="70" name="Rectangle 45">
                  <a:extLst>
                    <a:ext uri="{FF2B5EF4-FFF2-40B4-BE49-F238E27FC236}">
                      <a16:creationId xmlns:a16="http://schemas.microsoft.com/office/drawing/2014/main" id="{00000000-0008-0000-1800-000046000000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1717675" y="3581400"/>
                  <a:ext cx="200906" cy="150281"/>
                </a:xfrm>
                <a:prstGeom prst="rect">
                  <a:avLst/>
                </a:prstGeom>
                <a:blipFill dpi="0" rotWithShape="0">
                  <a:blip xmlns:r="http://schemas.openxmlformats.org/officeDocument/2006/relationships" r:embed="rId2"/>
                  <a:srcRect/>
                  <a:tile tx="0" ty="0" sx="100000" sy="100000" flip="none" algn="tl"/>
                </a:blipFill>
                <a:ln>
                  <a:noFill/>
                </a:ln>
                <a:effectLst/>
                <a:extLs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round/>
                      <a:headEnd/>
                      <a:tailEnd/>
                    </a14:hiddenLine>
                  </a:ext>
                  <a:ext uri="{AF507438-7753-43E0-B8FC-AC1667EBCBE1}">
                    <a14:hiddenEffects xmlns:a14="http://schemas.microsoft.com/office/drawing/2010/main">
                      <a:effectLst>
                        <a:outerShdw dist="35921" dir="2700000" algn="ctr" rotWithShape="0">
                          <a:srgbClr val="808080"/>
                        </a:outerShdw>
                      </a:effectLst>
                    </a14:hiddenEffects>
                  </a:ext>
                </a:extLst>
              </xdr:spPr>
            </xdr:sp>
            <xdr:sp macro="" textlink="">
              <xdr:nvSpPr>
                <xdr:cNvPr id="71" name="Rectangle 34">
                  <a:extLst>
                    <a:ext uri="{FF2B5EF4-FFF2-40B4-BE49-F238E27FC236}">
                      <a16:creationId xmlns:a16="http://schemas.microsoft.com/office/drawing/2014/main" id="{00000000-0008-0000-1800-000047000000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1548710" y="3581400"/>
                  <a:ext cx="162833" cy="150281"/>
                </a:xfrm>
                <a:prstGeom prst="rect">
                  <a:avLst/>
                </a:prstGeom>
                <a:blipFill dpi="0" rotWithShape="0">
                  <a:blip xmlns:r="http://schemas.openxmlformats.org/officeDocument/2006/relationships" r:embed="rId1"/>
                  <a:srcRect/>
                  <a:tile tx="0" ty="0" sx="100000" sy="100000" flip="none" algn="tl"/>
                </a:blipFill>
                <a:ln>
                  <a:noFill/>
                </a:ln>
                <a:effectLst/>
                <a:extLs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round/>
                      <a:headEnd/>
                      <a:tailEnd/>
                    </a14:hiddenLine>
                  </a:ext>
                  <a:ext uri="{AF507438-7753-43E0-B8FC-AC1667EBCBE1}">
                    <a14:hiddenEffects xmlns:a14="http://schemas.microsoft.com/office/drawing/2010/main">
                      <a:effectLst>
                        <a:outerShdw dist="35921" dir="2700000" algn="ctr" rotWithShape="0">
                          <a:srgbClr val="808080"/>
                        </a:outerShdw>
                      </a:effectLst>
                    </a14:hiddenEffects>
                  </a:ext>
                </a:extLst>
              </xdr:spPr>
            </xdr:sp>
            <xdr:sp macro="" textlink="">
              <xdr:nvSpPr>
                <xdr:cNvPr id="72" name="Rectangle 45">
                  <a:extLst>
                    <a:ext uri="{FF2B5EF4-FFF2-40B4-BE49-F238E27FC236}">
                      <a16:creationId xmlns:a16="http://schemas.microsoft.com/office/drawing/2014/main" id="{00000000-0008-0000-1800-000048000000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1336675" y="3581400"/>
                  <a:ext cx="200906" cy="150281"/>
                </a:xfrm>
                <a:prstGeom prst="rect">
                  <a:avLst/>
                </a:prstGeom>
                <a:blipFill dpi="0" rotWithShape="0">
                  <a:blip xmlns:r="http://schemas.openxmlformats.org/officeDocument/2006/relationships" r:embed="rId2"/>
                  <a:srcRect/>
                  <a:tile tx="0" ty="0" sx="100000" sy="100000" flip="none" algn="tl"/>
                </a:blipFill>
                <a:ln>
                  <a:noFill/>
                </a:ln>
                <a:effectLst/>
                <a:extLs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round/>
                      <a:headEnd/>
                      <a:tailEnd/>
                    </a14:hiddenLine>
                  </a:ext>
                  <a:ext uri="{AF507438-7753-43E0-B8FC-AC1667EBCBE1}">
                    <a14:hiddenEffects xmlns:a14="http://schemas.microsoft.com/office/drawing/2010/main">
                      <a:effectLst>
                        <a:outerShdw dist="35921" dir="2700000" algn="ctr" rotWithShape="0">
                          <a:srgbClr val="808080"/>
                        </a:outerShdw>
                      </a:effectLst>
                    </a14:hiddenEffects>
                  </a:ext>
                </a:extLst>
              </xdr:spPr>
            </xdr:sp>
            <xdr:sp macro="" textlink="">
              <xdr:nvSpPr>
                <xdr:cNvPr id="73" name="Rectangle 34">
                  <a:extLst>
                    <a:ext uri="{FF2B5EF4-FFF2-40B4-BE49-F238E27FC236}">
                      <a16:creationId xmlns:a16="http://schemas.microsoft.com/office/drawing/2014/main" id="{00000000-0008-0000-1800-000049000000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1167710" y="3581400"/>
                  <a:ext cx="162833" cy="150281"/>
                </a:xfrm>
                <a:prstGeom prst="rect">
                  <a:avLst/>
                </a:prstGeom>
                <a:blipFill dpi="0" rotWithShape="0">
                  <a:blip xmlns:r="http://schemas.openxmlformats.org/officeDocument/2006/relationships" r:embed="rId1"/>
                  <a:srcRect/>
                  <a:tile tx="0" ty="0" sx="100000" sy="100000" flip="none" algn="tl"/>
                </a:blipFill>
                <a:ln>
                  <a:noFill/>
                </a:ln>
                <a:effectLst/>
                <a:extLs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round/>
                      <a:headEnd/>
                      <a:tailEnd/>
                    </a14:hiddenLine>
                  </a:ext>
                  <a:ext uri="{AF507438-7753-43E0-B8FC-AC1667EBCBE1}">
                    <a14:hiddenEffects xmlns:a14="http://schemas.microsoft.com/office/drawing/2010/main">
                      <a:effectLst>
                        <a:outerShdw dist="35921" dir="2700000" algn="ctr" rotWithShape="0">
                          <a:srgbClr val="808080"/>
                        </a:outerShdw>
                      </a:effectLst>
                    </a14:hiddenEffects>
                  </a:ext>
                </a:extLst>
              </xdr:spPr>
            </xdr:sp>
            <xdr:sp macro="" textlink="">
              <xdr:nvSpPr>
                <xdr:cNvPr id="74" name="Rectangle 45">
                  <a:extLst>
                    <a:ext uri="{FF2B5EF4-FFF2-40B4-BE49-F238E27FC236}">
                      <a16:creationId xmlns:a16="http://schemas.microsoft.com/office/drawing/2014/main" id="{00000000-0008-0000-1800-00004A000000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955675" y="3581400"/>
                  <a:ext cx="200906" cy="150281"/>
                </a:xfrm>
                <a:prstGeom prst="rect">
                  <a:avLst/>
                </a:prstGeom>
                <a:blipFill dpi="0" rotWithShape="0">
                  <a:blip xmlns:r="http://schemas.openxmlformats.org/officeDocument/2006/relationships" r:embed="rId2"/>
                  <a:srcRect/>
                  <a:tile tx="0" ty="0" sx="100000" sy="100000" flip="none" algn="tl"/>
                </a:blipFill>
                <a:ln>
                  <a:noFill/>
                </a:ln>
                <a:effectLst/>
                <a:extLs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round/>
                      <a:headEnd/>
                      <a:tailEnd/>
                    </a14:hiddenLine>
                  </a:ext>
                  <a:ext uri="{AF507438-7753-43E0-B8FC-AC1667EBCBE1}">
                    <a14:hiddenEffects xmlns:a14="http://schemas.microsoft.com/office/drawing/2010/main">
                      <a:effectLst>
                        <a:outerShdw dist="35921" dir="2700000" algn="ctr" rotWithShape="0">
                          <a:srgbClr val="808080"/>
                        </a:outerShdw>
                      </a:effectLst>
                    </a14:hiddenEffects>
                  </a:ext>
                </a:extLst>
              </xdr:spPr>
            </xdr:sp>
            <xdr:sp macro="" textlink="">
              <xdr:nvSpPr>
                <xdr:cNvPr id="8" name="Rectangle 9">
                  <a:extLst>
                    <a:ext uri="{FF2B5EF4-FFF2-40B4-BE49-F238E27FC236}">
                      <a16:creationId xmlns:a16="http://schemas.microsoft.com/office/drawing/2014/main" id="{00000000-0008-0000-1800-000008000000}"/>
                    </a:ext>
                  </a:extLst>
                </xdr:cNvPr>
                <xdr:cNvSpPr/>
              </xdr:nvSpPr>
              <xdr:spPr>
                <a:xfrm>
                  <a:off x="2415494" y="3604672"/>
                  <a:ext cx="45719" cy="818101"/>
                </a:xfrm>
                <a:custGeom>
                  <a:avLst/>
                  <a:gdLst>
                    <a:gd name="f0" fmla="val 0"/>
                    <a:gd name="f1" fmla="val 21600"/>
                  </a:gdLst>
                  <a:ahLst/>
                  <a:cxnLst>
                    <a:cxn ang="3cd4">
                      <a:pos x="hc" y="t"/>
                    </a:cxn>
                    <a:cxn ang="0">
                      <a:pos x="r" y="vc"/>
                    </a:cxn>
                    <a:cxn ang="cd4">
                      <a:pos x="hc" y="b"/>
                    </a:cxn>
                    <a:cxn ang="cd2">
                      <a:pos x="l" y="vc"/>
                    </a:cxn>
                  </a:cxnLst>
                  <a:rect l="l" t="t" r="r" b="b"/>
                  <a:pathLst>
                    <a:path w="21600" h="21600">
                      <a:moveTo>
                        <a:pt x="f0" y="f0"/>
                      </a:moveTo>
                      <a:lnTo>
                        <a:pt x="f1" y="f0"/>
                      </a:lnTo>
                      <a:lnTo>
                        <a:pt x="f1" y="f1"/>
                      </a:lnTo>
                      <a:lnTo>
                        <a:pt x="f0" y="f1"/>
                      </a:lnTo>
                      <a:lnTo>
                        <a:pt x="f0" y="f0"/>
                      </a:lnTo>
                      <a:close/>
                    </a:path>
                  </a:pathLst>
                </a:custGeom>
                <a:solidFill>
                  <a:srgbClr val="FFCC00"/>
                </a:solidFill>
                <a:ln w="9360">
                  <a:solidFill>
                    <a:srgbClr val="FF9900"/>
                  </a:solidFill>
                  <a:prstDash val="solid"/>
                  <a:miter/>
                </a:ln>
              </xdr:spPr>
              <xdr:txBody>
                <a:bodyPr vert="horz" wrap="square" lIns="90000" tIns="45000" rIns="90000" bIns="45000" compatLnSpc="0">
                  <a:noAutofit/>
                </a:bodyPr>
                <a:lstStyle/>
                <a:p>
                  <a:pPr lvl="0" rtl="0" hangingPunct="0">
                    <a:buNone/>
                    <a:tabLst/>
                  </a:pPr>
                  <a:endParaRPr lang="lt-LT" sz="1200" kern="1200">
                    <a:latin typeface="Times New Roman" pitchFamily="18"/>
                  </a:endParaRPr>
                </a:p>
              </xdr:txBody>
            </xdr:sp>
            <xdr:sp macro="" textlink="">
              <xdr:nvSpPr>
                <xdr:cNvPr id="53" name="Line 47">
                  <a:extLst>
                    <a:ext uri="{FF2B5EF4-FFF2-40B4-BE49-F238E27FC236}">
                      <a16:creationId xmlns:a16="http://schemas.microsoft.com/office/drawing/2014/main" id="{00000000-0008-0000-1800-000035000000}"/>
                    </a:ext>
                  </a:extLst>
                </xdr:cNvPr>
                <xdr:cNvSpPr/>
              </xdr:nvSpPr>
              <xdr:spPr>
                <a:xfrm>
                  <a:off x="2390775" y="3352800"/>
                  <a:ext cx="55575" cy="369525"/>
                </a:xfrm>
                <a:prstGeom prst="line">
                  <a:avLst/>
                </a:prstGeom>
                <a:noFill/>
                <a:ln w="3240">
                  <a:solidFill>
                    <a:srgbClr val="3366FF"/>
                  </a:solidFill>
                  <a:prstDash val="solid"/>
                  <a:miter/>
                </a:ln>
              </xdr:spPr>
              <xdr:txBody>
                <a:bodyPr vert="horz" wrap="square" lIns="90000" tIns="45000" rIns="90000" bIns="45000" anchor="ctr" anchorCtr="1" compatLnSpc="0">
                  <a:noAutofit/>
                </a:bodyPr>
                <a:lstStyle/>
                <a:p>
                  <a:pPr lvl="0" rtl="0" hangingPunct="0">
                    <a:buNone/>
                    <a:tabLst/>
                  </a:pPr>
                  <a:endParaRPr lang="lt-LT" sz="1200" kern="1200">
                    <a:latin typeface="Times New Roman" pitchFamily="18"/>
                  </a:endParaRPr>
                </a:p>
              </xdr:txBody>
            </xdr:sp>
            <xdr:sp macro="" textlink="">
              <xdr:nvSpPr>
                <xdr:cNvPr id="54" name="Straight Connector 98">
                  <a:extLst>
                    <a:ext uri="{FF2B5EF4-FFF2-40B4-BE49-F238E27FC236}">
                      <a16:creationId xmlns:a16="http://schemas.microsoft.com/office/drawing/2014/main" id="{00000000-0008-0000-1800-000036000000}"/>
                    </a:ext>
                  </a:extLst>
                </xdr:cNvPr>
                <xdr:cNvSpPr/>
              </xdr:nvSpPr>
              <xdr:spPr>
                <a:xfrm>
                  <a:off x="1614488" y="3705225"/>
                  <a:ext cx="826731" cy="9600"/>
                </a:xfrm>
                <a:prstGeom prst="line">
                  <a:avLst/>
                </a:prstGeom>
                <a:noFill/>
                <a:ln w="38160">
                  <a:solidFill>
                    <a:srgbClr val="5B9BD5"/>
                  </a:solidFill>
                  <a:prstDash val="solid"/>
                  <a:miter/>
                </a:ln>
              </xdr:spPr>
              <xdr:txBody>
                <a:bodyPr vert="horz" wrap="square" lIns="90000" tIns="45000" rIns="90000" bIns="45000" anchor="ctr" anchorCtr="1" compatLnSpc="0">
                  <a:noAutofit/>
                </a:bodyPr>
                <a:lstStyle/>
                <a:p>
                  <a:pPr lvl="0" rtl="0" hangingPunct="0">
                    <a:buNone/>
                    <a:tabLst/>
                  </a:pPr>
                  <a:endParaRPr lang="lt-LT" sz="1200" kern="1200">
                    <a:latin typeface="Times New Roman" pitchFamily="18"/>
                  </a:endParaRPr>
                </a:p>
              </xdr:txBody>
            </xdr:sp>
            <xdr:sp macro="" textlink="">
              <xdr:nvSpPr>
                <xdr:cNvPr id="66" name="Line 47">
                  <a:extLst>
                    <a:ext uri="{FF2B5EF4-FFF2-40B4-BE49-F238E27FC236}">
                      <a16:creationId xmlns:a16="http://schemas.microsoft.com/office/drawing/2014/main" id="{00000000-0008-0000-1800-000042000000}"/>
                    </a:ext>
                  </a:extLst>
                </xdr:cNvPr>
                <xdr:cNvSpPr/>
              </xdr:nvSpPr>
              <xdr:spPr>
                <a:xfrm flipV="1">
                  <a:off x="1916113" y="3714749"/>
                  <a:ext cx="93662" cy="182563"/>
                </a:xfrm>
                <a:prstGeom prst="line">
                  <a:avLst/>
                </a:prstGeom>
                <a:noFill/>
                <a:ln w="3240">
                  <a:solidFill>
                    <a:srgbClr val="3366FF"/>
                  </a:solidFill>
                  <a:prstDash val="solid"/>
                  <a:round/>
                </a:ln>
              </xdr:spPr>
              <xdr:txBody>
                <a:bodyPr vert="horz" wrap="square" lIns="90000" tIns="45000" rIns="90000" bIns="45000" anchor="ctr" anchorCtr="1" compatLnSpc="0">
                  <a:noAutofit/>
                </a:bodyPr>
                <a:lstStyle/>
                <a:p>
                  <a:pPr lvl="0" rtl="0" hangingPunct="0">
                    <a:buNone/>
                    <a:tabLst/>
                  </a:pPr>
                  <a:endParaRPr lang="lt-LT" sz="1200" kern="1200">
                    <a:latin typeface="Times New Roman" pitchFamily="18"/>
                  </a:endParaRPr>
                </a:p>
              </xdr:txBody>
            </xdr:sp>
            <xdr:sp macro="" textlink="">
              <xdr:nvSpPr>
                <xdr:cNvPr id="75" name="Stačiakampis 74">
                  <a:extLst>
                    <a:ext uri="{FF2B5EF4-FFF2-40B4-BE49-F238E27FC236}">
                      <a16:creationId xmlns:a16="http://schemas.microsoft.com/office/drawing/2014/main" id="{00000000-0008-0000-1800-00004B000000}"/>
                    </a:ext>
                  </a:extLst>
                </xdr:cNvPr>
                <xdr:cNvSpPr/>
              </xdr:nvSpPr>
              <xdr:spPr>
                <a:xfrm>
                  <a:off x="2387600" y="3670300"/>
                  <a:ext cx="82550" cy="82550"/>
                </a:xfrm>
                <a:prstGeom prst="rect">
                  <a:avLst/>
                </a:prstGeom>
              </xdr:spPr>
              <xdr:style>
                <a:lnRef idx="2">
                  <a:schemeClr val="dk1">
                    <a:shade val="50000"/>
                  </a:schemeClr>
                </a:lnRef>
                <a:fillRef idx="1">
                  <a:schemeClr val="dk1"/>
                </a:fillRef>
                <a:effectRef idx="0">
                  <a:schemeClr val="dk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lt-LT" sz="1100"/>
                </a:p>
              </xdr:txBody>
            </xdr:sp>
            <xdr:sp macro="" textlink="">
              <xdr:nvSpPr>
                <xdr:cNvPr id="52" name="Straight Connector 98">
                  <a:extLst>
                    <a:ext uri="{FF2B5EF4-FFF2-40B4-BE49-F238E27FC236}">
                      <a16:creationId xmlns:a16="http://schemas.microsoft.com/office/drawing/2014/main" id="{00000000-0008-0000-1800-000034000000}"/>
                    </a:ext>
                  </a:extLst>
                </xdr:cNvPr>
                <xdr:cNvSpPr/>
              </xdr:nvSpPr>
              <xdr:spPr>
                <a:xfrm flipV="1">
                  <a:off x="1604963" y="3411893"/>
                  <a:ext cx="120502" cy="302857"/>
                </a:xfrm>
                <a:prstGeom prst="line">
                  <a:avLst/>
                </a:prstGeom>
                <a:noFill/>
                <a:ln w="38160">
                  <a:solidFill>
                    <a:srgbClr val="5B9BD5"/>
                  </a:solidFill>
                  <a:prstDash val="solid"/>
                  <a:miter/>
                </a:ln>
              </xdr:spPr>
              <xdr:txBody>
                <a:bodyPr vert="horz" wrap="square" lIns="90000" tIns="45000" rIns="90000" bIns="45000" anchor="ctr" anchorCtr="1" compatLnSpc="0">
                  <a:noAutofit/>
                </a:bodyPr>
                <a:lstStyle/>
                <a:p>
                  <a:pPr lvl="0" rtl="0" hangingPunct="0">
                    <a:buNone/>
                    <a:tabLst/>
                  </a:pPr>
                  <a:endParaRPr lang="lt-LT" sz="1200" kern="1200">
                    <a:latin typeface="Times New Roman" pitchFamily="18"/>
                  </a:endParaRPr>
                </a:p>
              </xdr:txBody>
            </xdr:sp>
            <xdr:sp macro="" textlink="">
              <xdr:nvSpPr>
                <xdr:cNvPr id="46" name="Rectangle 8">
                  <a:extLst>
                    <a:ext uri="{FF2B5EF4-FFF2-40B4-BE49-F238E27FC236}">
                      <a16:creationId xmlns:a16="http://schemas.microsoft.com/office/drawing/2014/main" id="{00000000-0008-0000-1800-00002E000000}"/>
                    </a:ext>
                  </a:extLst>
                </xdr:cNvPr>
                <xdr:cNvSpPr/>
              </xdr:nvSpPr>
              <xdr:spPr>
                <a:xfrm rot="1778400">
                  <a:off x="1682353" y="2750559"/>
                  <a:ext cx="36720" cy="1177920"/>
                </a:xfrm>
                <a:custGeom>
                  <a:avLst/>
                  <a:gdLst>
                    <a:gd name="f0" fmla="val 0"/>
                    <a:gd name="f1" fmla="val 21600"/>
                  </a:gdLst>
                  <a:ahLst/>
                  <a:cxnLst>
                    <a:cxn ang="3cd4">
                      <a:pos x="hc" y="t"/>
                    </a:cxn>
                    <a:cxn ang="0">
                      <a:pos x="r" y="vc"/>
                    </a:cxn>
                    <a:cxn ang="cd4">
                      <a:pos x="hc" y="b"/>
                    </a:cxn>
                    <a:cxn ang="cd2">
                      <a:pos x="l" y="vc"/>
                    </a:cxn>
                  </a:cxnLst>
                  <a:rect l="l" t="t" r="r" b="b"/>
                  <a:pathLst>
                    <a:path w="21600" h="21600">
                      <a:moveTo>
                        <a:pt x="f0" y="f0"/>
                      </a:moveTo>
                      <a:lnTo>
                        <a:pt x="f1" y="f0"/>
                      </a:lnTo>
                      <a:lnTo>
                        <a:pt x="f1" y="f1"/>
                      </a:lnTo>
                      <a:lnTo>
                        <a:pt x="f0" y="f1"/>
                      </a:lnTo>
                      <a:lnTo>
                        <a:pt x="f0" y="f0"/>
                      </a:lnTo>
                      <a:close/>
                    </a:path>
                  </a:pathLst>
                </a:custGeom>
                <a:solidFill>
                  <a:srgbClr val="FFFFFF"/>
                </a:solidFill>
                <a:ln w="9360">
                  <a:solidFill>
                    <a:srgbClr val="000000"/>
                  </a:solidFill>
                  <a:prstDash val="solid"/>
                  <a:miter/>
                </a:ln>
              </xdr:spPr>
              <xdr:txBody>
                <a:bodyPr vert="horz" wrap="square" lIns="90000" tIns="45000" rIns="90000" bIns="45000" compatLnSpc="0">
                  <a:noAutofit/>
                </a:bodyPr>
                <a:lstStyle/>
                <a:p>
                  <a:pPr lvl="0" rtl="0" hangingPunct="0">
                    <a:buNone/>
                    <a:tabLst/>
                  </a:pPr>
                  <a:endParaRPr lang="lt-LT" sz="1200" kern="1200">
                    <a:latin typeface="Times New Roman" pitchFamily="18"/>
                  </a:endParaRPr>
                </a:p>
              </xdr:txBody>
            </xdr:sp>
            <xdr:sp macro="" textlink="">
              <xdr:nvSpPr>
                <xdr:cNvPr id="57" name="Rectangle 8">
                  <a:extLst>
                    <a:ext uri="{FF2B5EF4-FFF2-40B4-BE49-F238E27FC236}">
                      <a16:creationId xmlns:a16="http://schemas.microsoft.com/office/drawing/2014/main" id="{00000000-0008-0000-1800-000039000000}"/>
                    </a:ext>
                  </a:extLst>
                </xdr:cNvPr>
                <xdr:cNvSpPr/>
              </xdr:nvSpPr>
              <xdr:spPr>
                <a:xfrm>
                  <a:off x="1241325" y="3839295"/>
                  <a:ext cx="285480" cy="61560"/>
                </a:xfrm>
                <a:custGeom>
                  <a:avLst/>
                  <a:gdLst>
                    <a:gd name="f0" fmla="val 0"/>
                    <a:gd name="f1" fmla="val 21600"/>
                  </a:gdLst>
                  <a:ahLst/>
                  <a:cxnLst>
                    <a:cxn ang="3cd4">
                      <a:pos x="hc" y="t"/>
                    </a:cxn>
                    <a:cxn ang="0">
                      <a:pos x="r" y="vc"/>
                    </a:cxn>
                    <a:cxn ang="cd4">
                      <a:pos x="hc" y="b"/>
                    </a:cxn>
                    <a:cxn ang="cd2">
                      <a:pos x="l" y="vc"/>
                    </a:cxn>
                  </a:cxnLst>
                  <a:rect l="l" t="t" r="r" b="b"/>
                  <a:pathLst>
                    <a:path w="21600" h="21600">
                      <a:moveTo>
                        <a:pt x="f0" y="f0"/>
                      </a:moveTo>
                      <a:lnTo>
                        <a:pt x="f1" y="f0"/>
                      </a:lnTo>
                      <a:lnTo>
                        <a:pt x="f1" y="f1"/>
                      </a:lnTo>
                      <a:lnTo>
                        <a:pt x="f0" y="f1"/>
                      </a:lnTo>
                      <a:lnTo>
                        <a:pt x="f0" y="f0"/>
                      </a:lnTo>
                      <a:close/>
                    </a:path>
                  </a:pathLst>
                </a:custGeom>
                <a:solidFill>
                  <a:srgbClr val="FFFFFF"/>
                </a:solidFill>
                <a:ln w="9360">
                  <a:solidFill>
                    <a:srgbClr val="000000"/>
                  </a:solidFill>
                  <a:prstDash val="solid"/>
                  <a:miter/>
                </a:ln>
              </xdr:spPr>
              <xdr:txBody>
                <a:bodyPr vert="horz" wrap="square" lIns="90000" tIns="45000" rIns="90000" bIns="45000" compatLnSpc="0">
                  <a:noAutofit/>
                </a:bodyPr>
                <a:lstStyle/>
                <a:p>
                  <a:pPr lvl="0" rtl="0" hangingPunct="0">
                    <a:buNone/>
                    <a:tabLst/>
                  </a:pPr>
                  <a:endParaRPr lang="lt-LT" sz="1200" kern="1200">
                    <a:latin typeface="Times New Roman" pitchFamily="18"/>
                  </a:endParaRPr>
                </a:p>
              </xdr:txBody>
            </xdr:sp>
          </xdr:grpSp>
        </xdr:grpSp>
      </xdr:grpSp>
      <xdr:sp macro="" textlink="">
        <xdr:nvSpPr>
          <xdr:cNvPr id="79" name="Line 7">
            <a:extLst>
              <a:ext uri="{FF2B5EF4-FFF2-40B4-BE49-F238E27FC236}">
                <a16:creationId xmlns:a16="http://schemas.microsoft.com/office/drawing/2014/main" id="{00000000-0008-0000-1800-00004F000000}"/>
              </a:ext>
            </a:extLst>
          </xdr:cNvPr>
          <xdr:cNvSpPr/>
        </xdr:nvSpPr>
        <xdr:spPr>
          <a:xfrm flipV="1">
            <a:off x="2165350" y="3642734"/>
            <a:ext cx="792158" cy="2165"/>
          </a:xfrm>
          <a:prstGeom prst="line">
            <a:avLst/>
          </a:prstGeom>
          <a:noFill/>
          <a:ln w="19080">
            <a:solidFill>
              <a:srgbClr val="000000"/>
            </a:solidFill>
            <a:prstDash val="solid"/>
            <a:round/>
          </a:ln>
        </xdr:spPr>
        <xdr:txBody>
          <a:bodyPr vert="horz" wrap="square" lIns="90000" tIns="45000" rIns="90000" bIns="45000" anchor="ctr" anchorCtr="1" compatLnSpc="0">
            <a:noAutofit/>
          </a:bodyPr>
          <a:lstStyle/>
          <a:p>
            <a:pPr lvl="0" rtl="0" hangingPunct="0">
              <a:buNone/>
              <a:tabLst/>
            </a:pPr>
            <a:endParaRPr lang="lt-LT" sz="1200" kern="1200">
              <a:latin typeface="Times New Roman" pitchFamily="18"/>
            </a:endParaRPr>
          </a:p>
        </xdr:txBody>
      </xdr:sp>
    </xdr:grp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374197</xdr:colOff>
      <xdr:row>48</xdr:row>
      <xdr:rowOff>124050</xdr:rowOff>
    </xdr:from>
    <xdr:to>
      <xdr:col>17</xdr:col>
      <xdr:colOff>306024</xdr:colOff>
      <xdr:row>65</xdr:row>
      <xdr:rowOff>78617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01301D9-54F9-2B4B-B671-9703819EA0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374197</xdr:colOff>
      <xdr:row>83</xdr:row>
      <xdr:rowOff>124050</xdr:rowOff>
    </xdr:from>
    <xdr:to>
      <xdr:col>17</xdr:col>
      <xdr:colOff>306024</xdr:colOff>
      <xdr:row>100</xdr:row>
      <xdr:rowOff>78617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AD342BC-ADEC-A748-AAEF-58E09213B9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Lentelė23" displayName="Lentelė23" ref="A10:M14" totalsRowShown="0" headerRowDxfId="15" dataDxfId="0" headerRowBorderDxfId="14">
  <autoFilter ref="A10:M14" xr:uid="{00000000-0009-0000-0100-000002000000}"/>
  <tableColumns count="13">
    <tableColumn id="1" xr3:uid="{00000000-0010-0000-0000-000001000000}" name="1. Kertančios el. linijos pavadinimas" dataDxfId="13"/>
    <tableColumn id="2" xr3:uid="{00000000-0010-0000-0000-000002000000}" name="2. Sankirta tarp atramų Nr." dataDxfId="12"/>
    <tableColumn id="3" xr3:uid="{00000000-0010-0000-0000-000003000000}" name="3. Kertančios el. linijos įtampa" dataDxfId="11"/>
    <tableColumn id="4" xr3:uid="{00000000-0010-0000-0000-000004000000}" name="4. Kertančios el. linijos tipas OL/OLI/OKL/ Atvadas" dataDxfId="10"/>
    <tableColumn id="5" xr3:uid="{00000000-0010-0000-0000-000005000000}" name="5. Išmatuotas gabaritas nuo pagrindo iki kertančiosios OL apatinio laido (H iki Kertančiosios OL), m" dataDxfId="9"/>
    <tableColumn id="11" xr3:uid="{00000000-0010-0000-0000-00000B000000}" name="6. Kertamas objektas, OL, kelias, geležinkelis" dataDxfId="8"/>
    <tableColumn id="6" xr3:uid="{00000000-0010-0000-0000-000006000000}" name="7. Kertamos el. linijos pavadinimas" dataDxfId="7"/>
    <tableColumn id="7" xr3:uid="{00000000-0010-0000-0000-000007000000}" name="8. Kertamos OL atramų Nr." dataDxfId="6"/>
    <tableColumn id="8" xr3:uid="{00000000-0010-0000-0000-000008000000}" name="9. Kertamos OL/OKL/ Atvadas" dataDxfId="5"/>
    <tableColumn id="12" xr3:uid="{00000000-0010-0000-0000-00000C000000}" name="10. Išmatuotas gabaritas nuo pagrindo iki Kertamos OL apatinio laido (H iki Kertamos OL)" dataDxfId="4"/>
    <tableColumn id="9" xr3:uid="{00000000-0010-0000-0000-000009000000}" name="11. Atstumas  tarp kertančios ir kertamos OL laidų, m (Sankirtos H)" dataDxfId="3"/>
    <tableColumn id="13" xr3:uid="{00000000-0010-0000-0000-00000D000000}" name="12. *Išmatuotas gabaritas nuo pagrindo iki apšvietimo ar kt. tinklų apatinio laido, m (H iki kitų tinklų)" dataDxfId="2"/>
    <tableColumn id="10" xr3:uid="{00000000-0010-0000-0000-00000A000000}" name="13. Pastabo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MJ15"/>
  <sheetViews>
    <sheetView zoomScale="160" zoomScaleNormal="242" zoomScalePageLayoutView="162" workbookViewId="0">
      <selection activeCell="C6" sqref="C6"/>
    </sheetView>
  </sheetViews>
  <sheetFormatPr baseColWidth="10" defaultColWidth="8.83203125" defaultRowHeight="15" x14ac:dyDescent="0.2"/>
  <cols>
    <col min="1" max="1" width="28.1640625" style="1" customWidth="1"/>
    <col min="2" max="2" width="40.83203125" style="2" customWidth="1"/>
    <col min="3" max="3" width="40" style="1" customWidth="1"/>
    <col min="4" max="1024" width="8.1640625" style="1" customWidth="1"/>
  </cols>
  <sheetData>
    <row r="1" spans="1:4" x14ac:dyDescent="0.2">
      <c r="A1" s="1" t="s">
        <v>0</v>
      </c>
      <c r="B1" s="196">
        <v>45764</v>
      </c>
    </row>
    <row r="2" spans="1:4" x14ac:dyDescent="0.2">
      <c r="A2" s="1" t="s">
        <v>2</v>
      </c>
      <c r="B2" s="186" t="s">
        <v>844</v>
      </c>
    </row>
    <row r="3" spans="1:4" x14ac:dyDescent="0.2">
      <c r="A3" s="1" t="s">
        <v>801</v>
      </c>
      <c r="B3" s="186" t="s">
        <v>845</v>
      </c>
      <c r="C3" s="187" t="s">
        <v>849</v>
      </c>
      <c r="D3" s="1" t="s">
        <v>4</v>
      </c>
    </row>
    <row r="4" spans="1:4" ht="16" x14ac:dyDescent="0.2">
      <c r="A4" s="1" t="s">
        <v>312</v>
      </c>
      <c r="B4" s="194" t="s">
        <v>846</v>
      </c>
    </row>
    <row r="5" spans="1:4" x14ac:dyDescent="0.2">
      <c r="A5" s="1" t="s">
        <v>313</v>
      </c>
      <c r="B5" s="186" t="s">
        <v>847</v>
      </c>
    </row>
    <row r="6" spans="1:4" ht="69" customHeight="1" x14ac:dyDescent="0.2">
      <c r="A6" s="1" t="s">
        <v>1</v>
      </c>
      <c r="B6" s="123" t="str">
        <f>B4 &amp; ", " &amp; B5</f>
        <v>Vilniaus g. Kaunas, Lietuva, E2327272</v>
      </c>
    </row>
    <row r="9" spans="1:4" ht="23" customHeight="1" x14ac:dyDescent="0.2">
      <c r="A9" s="1" t="s">
        <v>805</v>
      </c>
      <c r="B9" s="185" t="s">
        <v>848</v>
      </c>
    </row>
    <row r="10" spans="1:4" x14ac:dyDescent="0.2">
      <c r="A10" s="1" t="s">
        <v>806</v>
      </c>
      <c r="B10" s="185" t="s">
        <v>818</v>
      </c>
    </row>
    <row r="15" spans="1:4" x14ac:dyDescent="0.2">
      <c r="B15" s="193"/>
    </row>
  </sheetData>
  <pageMargins left="0.51181102362204722" right="0.66666666666666663" top="0.78740157480314965" bottom="0.39370078740157483" header="0.31496062992125984" footer="0.19685039370078741"/>
  <pageSetup paperSize="0" scale="96" fitToWidth="0" fitToHeight="0" orientation="portrait" horizontalDpi="0" verticalDpi="0" copies="0"/>
  <headerFooter>
    <oddHeader xml:space="preserve">&amp;L&amp;"Calibri,Regular"&amp;K000000UAB Elektros pajėgos &amp;R&amp;"Calibri,Regular"&amp;K000000AB ESO Vilniaus regiono
Vilniaus rajono TEG 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BABAF-3617-5643-A845-EDC30B796B0C}">
  <sheetPr codeName="Sheet2"/>
  <dimension ref="A1:R66"/>
  <sheetViews>
    <sheetView topLeftCell="A2" zoomScaleNormal="162" workbookViewId="0">
      <selection activeCell="A25" sqref="A25:A40"/>
    </sheetView>
  </sheetViews>
  <sheetFormatPr baseColWidth="10" defaultColWidth="10.83203125" defaultRowHeight="14" x14ac:dyDescent="0.15"/>
  <cols>
    <col min="1" max="1" width="10.83203125" style="181" customWidth="1"/>
    <col min="2" max="2" width="10.83203125" style="145" customWidth="1"/>
    <col min="3" max="3" width="10.83203125" style="145"/>
    <col min="4" max="4" width="81.33203125" style="144" customWidth="1"/>
    <col min="5" max="5" width="22.5" style="145" bestFit="1" customWidth="1"/>
    <col min="6" max="9" width="10.83203125" style="145"/>
    <col min="10" max="11" width="22.5" style="145" bestFit="1" customWidth="1"/>
    <col min="12" max="12" width="9.1640625" style="145" bestFit="1" customWidth="1"/>
    <col min="13" max="13" width="22.5" style="145" bestFit="1" customWidth="1"/>
    <col min="14" max="14" width="10.83203125" style="145"/>
    <col min="15" max="15" width="22.5" style="145" bestFit="1" customWidth="1"/>
    <col min="16" max="17" width="10.83203125" style="145"/>
    <col min="18" max="18" width="255.83203125" style="144" bestFit="1" customWidth="1"/>
    <col min="19" max="16384" width="10.83203125" style="145"/>
  </cols>
  <sheetData>
    <row r="1" spans="1:18" ht="15" x14ac:dyDescent="0.15">
      <c r="A1" s="145"/>
      <c r="E1" s="184" t="str">
        <f>IF(SUM(COUNTIFS(E3:E105, "TAIP"), COUNTIFS(E3:E105, "TAIP/NE (Žiūrėti pastabą)")) &gt; 0, "TAIP", "NE")</f>
        <v>NE</v>
      </c>
      <c r="F1" s="184" t="str">
        <f t="shared" ref="F1:Q1" si="0">IF(SUM(COUNTIFS(F3:F105, "TAIP"), COUNTIFS(F3:F105, "TAIP/NE (Žiūrėti pastabą)")) &gt; 0, "TAIP", "NE")</f>
        <v>NE</v>
      </c>
      <c r="G1" s="184" t="str">
        <f t="shared" si="0"/>
        <v>NE</v>
      </c>
      <c r="H1" s="184" t="str">
        <f t="shared" si="0"/>
        <v>NE</v>
      </c>
      <c r="I1" s="184" t="str">
        <f t="shared" si="0"/>
        <v>NE</v>
      </c>
      <c r="J1" s="184" t="str">
        <f t="shared" si="0"/>
        <v>NE</v>
      </c>
      <c r="K1" s="184" t="str">
        <f t="shared" si="0"/>
        <v>NE</v>
      </c>
      <c r="L1" s="184" t="str">
        <f>IF(SUM(COUNTIFS(L3:L105, "TAIP"), COUNTIFS(L3:L105, "TAIP/NE (Žiūrėti pastabą)")) &gt; 0, "TAIP", "NE")</f>
        <v>NE</v>
      </c>
      <c r="M1" s="184" t="str">
        <f t="shared" si="0"/>
        <v>NE</v>
      </c>
      <c r="N1" s="184" t="str">
        <f t="shared" si="0"/>
        <v>NE</v>
      </c>
      <c r="O1" s="184" t="str">
        <f t="shared" si="0"/>
        <v>NE</v>
      </c>
      <c r="P1" s="184" t="str">
        <f t="shared" si="0"/>
        <v>NE</v>
      </c>
      <c r="Q1" s="184" t="str">
        <f t="shared" si="0"/>
        <v>NE</v>
      </c>
    </row>
    <row r="2" spans="1:18" ht="160" x14ac:dyDescent="0.15">
      <c r="A2" s="145" t="s">
        <v>5</v>
      </c>
      <c r="C2" s="145" t="s">
        <v>34</v>
      </c>
      <c r="D2" s="139" t="s">
        <v>333</v>
      </c>
      <c r="E2" s="133" t="s">
        <v>334</v>
      </c>
      <c r="F2" s="133" t="s">
        <v>341</v>
      </c>
      <c r="G2" s="133" t="s">
        <v>335</v>
      </c>
      <c r="H2" s="133" t="s">
        <v>336</v>
      </c>
      <c r="I2" s="133" t="s">
        <v>342</v>
      </c>
      <c r="J2" s="133" t="s">
        <v>337</v>
      </c>
      <c r="K2" s="133" t="s">
        <v>338</v>
      </c>
      <c r="L2" s="133" t="s">
        <v>343</v>
      </c>
      <c r="M2" s="133" t="s">
        <v>344</v>
      </c>
      <c r="N2" s="133" t="s">
        <v>339</v>
      </c>
      <c r="O2" s="133" t="s">
        <v>345</v>
      </c>
      <c r="P2" s="133" t="s">
        <v>346</v>
      </c>
      <c r="Q2" s="133" t="s">
        <v>347</v>
      </c>
      <c r="R2" s="139" t="s">
        <v>340</v>
      </c>
    </row>
    <row r="3" spans="1:18" ht="16" x14ac:dyDescent="0.2">
      <c r="A3" s="182"/>
      <c r="B3" s="183" t="s">
        <v>772</v>
      </c>
      <c r="C3" s="183">
        <v>1</v>
      </c>
      <c r="D3" s="144" t="str" cm="1">
        <f t="array" ref="D3">IF(A3,VLOOKUP(A3,'tech dokumentai'!B:Q,{2,3,4,5,6,7,8,9,10,11,12,13,14,15,16},FALSE),"-")</f>
        <v>-</v>
      </c>
    </row>
    <row r="4" spans="1:18" ht="16" x14ac:dyDescent="0.2">
      <c r="A4" s="182"/>
      <c r="B4" s="183" t="s">
        <v>772</v>
      </c>
      <c r="C4" s="183">
        <v>1</v>
      </c>
      <c r="D4" s="144" t="str" cm="1">
        <f t="array" ref="D4">IF(A4,VLOOKUP(A4,'tech dokumentai'!B:Q,{2,3,4,5,6,7,8,9,10,11,12,13,14,15,16},FALSE),"-")</f>
        <v>-</v>
      </c>
    </row>
    <row r="5" spans="1:18" ht="16" x14ac:dyDescent="0.2">
      <c r="A5" s="182"/>
      <c r="B5" s="183" t="s">
        <v>772</v>
      </c>
      <c r="C5" s="183">
        <v>1</v>
      </c>
      <c r="D5" s="144" t="str" cm="1">
        <f t="array" ref="D5">IF(A5,VLOOKUP(A5,'tech dokumentai'!B:Q,{2,3,4,5,6,7,8,9,10,11,12,13,14,15,16},FALSE),"-")</f>
        <v>-</v>
      </c>
    </row>
    <row r="6" spans="1:18" ht="16" x14ac:dyDescent="0.2">
      <c r="A6" s="182"/>
      <c r="B6" s="183" t="s">
        <v>772</v>
      </c>
      <c r="C6" s="183">
        <v>1</v>
      </c>
      <c r="D6" s="144" t="str" cm="1">
        <f t="array" ref="D6">IF(A6,VLOOKUP(A6,'tech dokumentai'!B:Q,{2,3,4,5,6,7,8,9,10,11,12,13,14,15,16},FALSE),"-")</f>
        <v>-</v>
      </c>
    </row>
    <row r="7" spans="1:18" ht="16" x14ac:dyDescent="0.2">
      <c r="A7" s="182"/>
      <c r="B7" s="183"/>
      <c r="C7" s="183"/>
      <c r="D7" s="144" t="str" cm="1">
        <f t="array" ref="D7">IF(A7,VLOOKUP(A7,'tech dokumentai'!B:Q,{2,3,4,5,6,7,8,9,10,11,12,13,14,15,16},FALSE),"-")</f>
        <v>-</v>
      </c>
    </row>
    <row r="8" spans="1:18" ht="16" x14ac:dyDescent="0.2">
      <c r="A8" s="182"/>
      <c r="B8" s="183"/>
      <c r="C8" s="183"/>
      <c r="D8" s="144" t="str" cm="1">
        <f t="array" ref="D8">IF(A8,VLOOKUP(A8,'tech dokumentai'!B:Q,{2,3,4,5,6,7,8,9,10,11,12,13,14,15,16},FALSE),"-")</f>
        <v>-</v>
      </c>
    </row>
    <row r="9" spans="1:18" ht="16" x14ac:dyDescent="0.2">
      <c r="A9" s="182"/>
      <c r="B9" s="183"/>
      <c r="C9" s="183"/>
      <c r="D9" s="144" t="str" cm="1">
        <f t="array" ref="D9">IF(A9,VLOOKUP(A9,'tech dokumentai'!B:Q,{2,3,4,5,6,7,8,9,10,11,12,13,14,15,16},FALSE),"-")</f>
        <v>-</v>
      </c>
    </row>
    <row r="10" spans="1:18" ht="16" x14ac:dyDescent="0.2">
      <c r="A10" s="182"/>
      <c r="B10" s="183"/>
      <c r="C10" s="183"/>
      <c r="D10" s="144" t="str" cm="1">
        <f t="array" ref="D10">IF(A10,VLOOKUP(A10,'tech dokumentai'!B:Q,{2,3,4,5,6,7,8,9,10,11,12,13,14,15,16},FALSE),"-")</f>
        <v>-</v>
      </c>
    </row>
    <row r="11" spans="1:18" ht="16" x14ac:dyDescent="0.2">
      <c r="A11" s="182"/>
      <c r="B11" s="183"/>
      <c r="C11" s="183"/>
      <c r="D11" s="144" t="str" cm="1">
        <f t="array" ref="D11">IF(A11,VLOOKUP(A11,'tech dokumentai'!B:Q,{2,3,4,5,6,7,8,9,10,11,12,13,14,15,16},FALSE),"-")</f>
        <v>-</v>
      </c>
    </row>
    <row r="12" spans="1:18" ht="16" x14ac:dyDescent="0.2">
      <c r="A12" s="182"/>
      <c r="B12" s="183"/>
      <c r="C12" s="183"/>
      <c r="D12" s="144" t="str" cm="1">
        <f t="array" ref="D12">IF(A12,VLOOKUP(A12,'tech dokumentai'!B:Q,{2,3,4,5,6,7,8,9,10,11,12,13,14,15,16},FALSE),"-")</f>
        <v>-</v>
      </c>
    </row>
    <row r="13" spans="1:18" ht="16" x14ac:dyDescent="0.2">
      <c r="A13" s="182"/>
      <c r="B13" s="183"/>
      <c r="C13" s="183"/>
      <c r="D13" s="144" t="str" cm="1">
        <f t="array" ref="D13">IF(A13,VLOOKUP(A13,'tech dokumentai'!B:Q,{2,3,4,5,6,7,8,9,10,11,12,13,14,15,16},FALSE),"-")</f>
        <v>-</v>
      </c>
    </row>
    <row r="14" spans="1:18" ht="16" x14ac:dyDescent="0.2">
      <c r="A14" s="182"/>
      <c r="B14" s="183"/>
      <c r="C14" s="183"/>
      <c r="D14" s="144" t="str" cm="1">
        <f t="array" ref="D14">IF(A14,VLOOKUP(A14,'tech dokumentai'!B:Q,{2,3,4,5,6,7,8,9,10,11,12,13,14,15,16},FALSE),"-")</f>
        <v>-</v>
      </c>
    </row>
    <row r="15" spans="1:18" ht="16" x14ac:dyDescent="0.2">
      <c r="A15" s="182"/>
      <c r="B15" s="183"/>
      <c r="C15" s="183"/>
      <c r="D15" s="144" t="str" cm="1">
        <f t="array" ref="D15">IF(A15,VLOOKUP(A15,'tech dokumentai'!B:Q,{2,3,4,5,6,7,8,9,10,11,12,13,14,15,16},FALSE),"-")</f>
        <v>-</v>
      </c>
    </row>
    <row r="16" spans="1:18" ht="16" x14ac:dyDescent="0.2">
      <c r="A16" s="182"/>
      <c r="B16" s="183"/>
      <c r="C16" s="183"/>
      <c r="D16" s="144" t="str" cm="1">
        <f t="array" ref="D16">IF(A16,VLOOKUP(A16,'tech dokumentai'!B:Q,{2,3,4,5,6,7,8,9,10,11,12,13,14,15,16},FALSE),"-")</f>
        <v>-</v>
      </c>
    </row>
    <row r="17" spans="4:4" ht="15" x14ac:dyDescent="0.15">
      <c r="D17" s="144" t="str" cm="1">
        <f t="array" ref="D17">IF(A17,VLOOKUP(A17,'tech dokumentai'!B:Q,{2,3,4,5,6,7,8,9,10,11,12,13,14,15,16},FALSE),"-")</f>
        <v>-</v>
      </c>
    </row>
    <row r="18" spans="4:4" ht="15" x14ac:dyDescent="0.15">
      <c r="D18" s="144" t="str" cm="1">
        <f t="array" ref="D18">IF(A18,VLOOKUP(A18,'tech dokumentai'!B:Q,{2,3,4,5,6,7,8,9,10,11,12,13,14,15,16},FALSE),"-")</f>
        <v>-</v>
      </c>
    </row>
    <row r="19" spans="4:4" ht="15" x14ac:dyDescent="0.15">
      <c r="D19" s="144" t="str" cm="1">
        <f t="array" ref="D19">IF(A19,VLOOKUP(A19,'tech dokumentai'!B:Q,{2,3,4,5,6,7,8,9,10,11,12,13,14,15,16},FALSE),"-")</f>
        <v>-</v>
      </c>
    </row>
    <row r="20" spans="4:4" ht="15" x14ac:dyDescent="0.15">
      <c r="D20" s="144" t="str" cm="1">
        <f t="array" ref="D20">IF(A20,VLOOKUP(A20,'tech dokumentai'!B:Q,{2,3,4,5,6,7,8,9,10,11,12,13,14,15,16},FALSE),"-")</f>
        <v>-</v>
      </c>
    </row>
    <row r="21" spans="4:4" ht="15" x14ac:dyDescent="0.15">
      <c r="D21" s="144" t="str" cm="1">
        <f t="array" ref="D21">IF(A21,VLOOKUP(A21,'tech dokumentai'!B:Q,{2,3,4,5,6,7,8,9,10,11,12,13,14,15,16},FALSE),"-")</f>
        <v>-</v>
      </c>
    </row>
    <row r="22" spans="4:4" ht="15" x14ac:dyDescent="0.15">
      <c r="D22" s="144" t="str" cm="1">
        <f t="array" ref="D22">IF(A22,VLOOKUP(A22,'tech dokumentai'!B:Q,{2,3,4,5,6,7,8,9,10,11,12,13,14,15,16},FALSE),"-")</f>
        <v>-</v>
      </c>
    </row>
    <row r="23" spans="4:4" ht="15" x14ac:dyDescent="0.15">
      <c r="D23" s="144" t="str" cm="1">
        <f t="array" ref="D23">IF(A23,VLOOKUP(A23,'tech dokumentai'!B:Q,{2,3,4,5,6,7,8,9,10,11,12,13,14,15,16},FALSE),"-")</f>
        <v>-</v>
      </c>
    </row>
    <row r="24" spans="4:4" ht="15" x14ac:dyDescent="0.15">
      <c r="D24" s="144" t="str" cm="1">
        <f t="array" ref="D24">IF(A24,VLOOKUP(A24,'tech dokumentai'!B:Q,{2,3,4,5,6,7,8,9,10,11,12,13,14,15,16},FALSE),"-")</f>
        <v>-</v>
      </c>
    </row>
    <row r="25" spans="4:4" ht="15" x14ac:dyDescent="0.15">
      <c r="D25" s="144" t="str" cm="1">
        <f t="array" ref="D25">IF(A25,VLOOKUP(A25,'tech dokumentai'!B:Q,{2,3,4,5,6,7,8,9,10,11,12,13,14,15,16},FALSE),"-")</f>
        <v>-</v>
      </c>
    </row>
    <row r="26" spans="4:4" ht="15" x14ac:dyDescent="0.15">
      <c r="D26" s="144" t="str" cm="1">
        <f t="array" ref="D26">IF(A26,VLOOKUP(A26,'tech dokumentai'!B:Q,{2,3,4,5,6,7,8,9,10,11,12,13,14,15,16},FALSE),"-")</f>
        <v>-</v>
      </c>
    </row>
    <row r="27" spans="4:4" ht="15" x14ac:dyDescent="0.15">
      <c r="D27" s="144" t="str" cm="1">
        <f t="array" ref="D27">IF(A27,VLOOKUP(A27,'tech dokumentai'!B:Q,{2,3,4,5,6,7,8,9,10,11,12,13,14,15,16},FALSE),"-")</f>
        <v>-</v>
      </c>
    </row>
    <row r="28" spans="4:4" ht="15" x14ac:dyDescent="0.15">
      <c r="D28" s="144" t="str" cm="1">
        <f t="array" ref="D28">IF(A28,VLOOKUP(A28,'tech dokumentai'!B:Q,{2,3,4,5,6,7,8,9,10,11,12,13,14,15,16},FALSE),"-")</f>
        <v>-</v>
      </c>
    </row>
    <row r="29" spans="4:4" ht="15" x14ac:dyDescent="0.15">
      <c r="D29" s="144" t="str" cm="1">
        <f t="array" ref="D29">IF(A29,VLOOKUP(A29,'tech dokumentai'!B:Q,{2,3,4,5,6,7,8,9,10,11,12,13,14,15,16},FALSE),"-")</f>
        <v>-</v>
      </c>
    </row>
    <row r="30" spans="4:4" ht="15" x14ac:dyDescent="0.15">
      <c r="D30" s="144" t="str" cm="1">
        <f t="array" ref="D30">IF(A30,VLOOKUP(A30,'tech dokumentai'!B:Q,{2,3,4,5,6,7,8,9,10,11,12,13,14,15,16},FALSE),"-")</f>
        <v>-</v>
      </c>
    </row>
    <row r="31" spans="4:4" ht="15" x14ac:dyDescent="0.15">
      <c r="D31" s="144" t="str" cm="1">
        <f t="array" ref="D31">IF(A31,VLOOKUP(A31,'tech dokumentai'!B:Q,{2,3,4,5,6,7,8,9,10,11,12,13,14,15,16},FALSE),"-")</f>
        <v>-</v>
      </c>
    </row>
    <row r="32" spans="4:4" ht="15" x14ac:dyDescent="0.15">
      <c r="D32" s="144" t="str" cm="1">
        <f t="array" ref="D32">IF(A32,VLOOKUP(A32,'tech dokumentai'!B:Q,{2,3,4,5,6,7,8,9,10,11,12,13,14,15,16},FALSE),"-")</f>
        <v>-</v>
      </c>
    </row>
    <row r="33" spans="1:18" ht="15" x14ac:dyDescent="0.15">
      <c r="D33" s="144" t="str" cm="1">
        <f t="array" ref="D33">IF(A33,VLOOKUP(A33,'tech dokumentai'!B:Q,{2,3,4,5,6,7,8,9,10,11,12,13,14,15,16},FALSE),"-")</f>
        <v>-</v>
      </c>
    </row>
    <row r="34" spans="1:18" ht="15" x14ac:dyDescent="0.15">
      <c r="D34" s="144" t="str" cm="1">
        <f t="array" ref="D34">IF(A34,VLOOKUP(A34,'tech dokumentai'!B:Q,{2,3,4,5,6,7,8,9,10,11,12,13,14,15,16},FALSE),"-")</f>
        <v>-</v>
      </c>
    </row>
    <row r="35" spans="1:18" ht="30" x14ac:dyDescent="0.15">
      <c r="D35" s="144" t="str" cm="1">
        <f t="array" ref="D35">IF(A35,VLOOKUP(A35,'tech dokumentai'!B:Q,{2,3,4,5,6,7,8,9,10,11,12,13,14,15,16},FALSE),"-")</f>
        <v>-</v>
      </c>
    </row>
    <row r="36" spans="1:18" ht="15" x14ac:dyDescent="0.15">
      <c r="D36" s="144" t="str" cm="1">
        <f t="array" ref="D36">IF(A36,VLOOKUP(A36,'tech dokumentai'!B:Q,{2,3,4,5,6,7,8,9,10,11,12,13,14,15,16},FALSE),"-")</f>
        <v>-</v>
      </c>
    </row>
    <row r="37" spans="1:18" ht="15" x14ac:dyDescent="0.15">
      <c r="D37" s="144" t="str" cm="1">
        <f t="array" ref="D37">IF(A37,VLOOKUP(A37,'tech dokumentai'!B:Q,{2,3,4,5,6,7,8,9,10,11,12,13,14,15,16},FALSE),"-")</f>
        <v>-</v>
      </c>
    </row>
    <row r="38" spans="1:18" ht="30" x14ac:dyDescent="0.15">
      <c r="D38" s="144" t="str" cm="1">
        <f t="array" ref="D38">IF(A38,VLOOKUP(A38,'tech dokumentai'!B:Q,{2,3,4,5,6,7,8,9,10,11,12,13,14,15,16},FALSE),"-")</f>
        <v>-</v>
      </c>
    </row>
    <row r="39" spans="1:18" ht="15" x14ac:dyDescent="0.15">
      <c r="D39" s="144" t="str" cm="1">
        <f t="array" ref="D39">IF(A39,VLOOKUP(A39,'tech dokumentai'!B:Q,{2,3,4,5,6,7,8,9,10,11,12,13,14,15,16},FALSE),"-")</f>
        <v>-</v>
      </c>
    </row>
    <row r="40" spans="1:18" ht="15" x14ac:dyDescent="0.15">
      <c r="D40" s="144" t="str" cm="1">
        <f t="array" ref="D40">IF(A40,VLOOKUP(A40,'tech dokumentai'!B:Q,{2,3,4,5,6,7,8,9,10,11,12,13,14,15,16},FALSE),"-")</f>
        <v>-</v>
      </c>
    </row>
    <row r="41" spans="1:18" ht="15" x14ac:dyDescent="0.15">
      <c r="A41" s="181">
        <v>307</v>
      </c>
      <c r="D41" s="144" t="str" cm="1">
        <f t="array" ref="D41:R41">IF(A41,VLOOKUP(A41,'tech dokumentai'!B:Q,{2,3,4,5,6,7,8,9,10,11,12,13,14,15,16},FALSE),"-")</f>
        <v>Akmens dangos ardymas</v>
      </c>
      <c r="E41" s="145" t="str">
        <v>NE</v>
      </c>
      <c r="F41" s="145" t="str">
        <v>NE</v>
      </c>
      <c r="G41" s="145" t="str">
        <v>NE</v>
      </c>
      <c r="H41" s="145" t="str">
        <v>NE</v>
      </c>
      <c r="I41" s="145" t="str">
        <v>NE</v>
      </c>
      <c r="J41" s="145" t="str">
        <v>NE</v>
      </c>
      <c r="K41" s="145" t="str">
        <v>NE</v>
      </c>
      <c r="L41" s="145" t="str">
        <v>NE</v>
      </c>
      <c r="M41" s="145" t="str">
        <v>NE</v>
      </c>
      <c r="N41" s="145" t="str">
        <v>NE</v>
      </c>
      <c r="O41" s="145" t="str">
        <v>NE</v>
      </c>
      <c r="P41" s="145" t="str">
        <v>NE</v>
      </c>
      <c r="Q41" s="145" t="str">
        <v>NE</v>
      </c>
      <c r="R41" s="144">
        <v>0</v>
      </c>
    </row>
    <row r="42" spans="1:18" ht="15" x14ac:dyDescent="0.15">
      <c r="D42" s="144" t="str" cm="1">
        <f t="array" ref="D42">IF(A42,VLOOKUP(A42,'tech dokumentai'!B:Q,{2,3,4,5,6,7,8,9,10,11,12,13,14,15,16},FALSE),"-")</f>
        <v>-</v>
      </c>
    </row>
    <row r="43" spans="1:18" ht="15" x14ac:dyDescent="0.15">
      <c r="D43" s="144" t="str" cm="1">
        <f t="array" ref="D43">IF(A43,VLOOKUP(A43,'tech dokumentai'!B:Q,{2,3,4,5,6,7,8,9,10,11,12,13,14,15,16},FALSE),"-")</f>
        <v>-</v>
      </c>
    </row>
    <row r="44" spans="1:18" ht="15" x14ac:dyDescent="0.15">
      <c r="A44" s="181">
        <v>308</v>
      </c>
      <c r="D44" s="144" t="str" cm="1">
        <f t="array" ref="D44:R44">IF(A44,VLOOKUP(A44,'tech dokumentai'!B:Q,{2,3,4,5,6,7,8,9,10,11,12,13,14,15,16},FALSE),"-")</f>
        <v>Akmens dangos atstatymas</v>
      </c>
      <c r="E44" s="145" t="str">
        <v>NE</v>
      </c>
      <c r="F44" s="145" t="str">
        <v>NE</v>
      </c>
      <c r="G44" s="145" t="str">
        <v>NE</v>
      </c>
      <c r="H44" s="145" t="str">
        <v>NE</v>
      </c>
      <c r="I44" s="145" t="str">
        <v>NE</v>
      </c>
      <c r="J44" s="145" t="str">
        <v>NE</v>
      </c>
      <c r="K44" s="145" t="str">
        <v>NE</v>
      </c>
      <c r="L44" s="145" t="str">
        <v>NE</v>
      </c>
      <c r="M44" s="145" t="str">
        <v>NE</v>
      </c>
      <c r="N44" s="145" t="str">
        <v>NE</v>
      </c>
      <c r="O44" s="145" t="str">
        <v>NE</v>
      </c>
      <c r="P44" s="145" t="str">
        <v>NE</v>
      </c>
      <c r="Q44" s="145" t="str">
        <v>NE</v>
      </c>
      <c r="R44" s="144">
        <v>0</v>
      </c>
    </row>
    <row r="45" spans="1:18" ht="15" x14ac:dyDescent="0.15">
      <c r="D45" s="144" t="str" cm="1">
        <f t="array" ref="D45">IF(A45,VLOOKUP(A45,'tech dokumentai'!B:Q,{2,3,4,5,6,7,8,9,10,11,12,13,14,15,16},FALSE),"-")</f>
        <v>-</v>
      </c>
    </row>
    <row r="46" spans="1:18" ht="15" x14ac:dyDescent="0.15">
      <c r="D46" s="144" t="str" cm="1">
        <f t="array" ref="D46">IF(A46,VLOOKUP(A46,'tech dokumentai'!B:Q,{2,3,4,5,6,7,8,9,10,11,12,13,14,15,16},FALSE),"-")</f>
        <v>-</v>
      </c>
    </row>
    <row r="47" spans="1:18" ht="15" x14ac:dyDescent="0.15">
      <c r="A47" s="181">
        <v>315</v>
      </c>
      <c r="D47" s="144" t="str" cm="1">
        <f t="array" ref="D47:R47">IF(A47,VLOOKUP(A47,'tech dokumentai'!B:Q,{2,3,4,5,6,7,8,9,10,11,12,13,14,15,16},FALSE),"-")</f>
        <v>Stulpinės transformatorinės (iki 400 kVA) montavimas</v>
      </c>
      <c r="E47" s="145" t="str">
        <v>-</v>
      </c>
      <c r="F47" s="145" t="str">
        <v>-</v>
      </c>
      <c r="G47" s="145" t="str">
        <v>-</v>
      </c>
      <c r="H47" s="145" t="str">
        <v>-</v>
      </c>
      <c r="I47" s="145" t="str">
        <v>-</v>
      </c>
      <c r="J47" s="145" t="str">
        <v>-</v>
      </c>
      <c r="K47" s="145" t="str">
        <v>-</v>
      </c>
      <c r="L47" s="145" t="str">
        <v>-</v>
      </c>
      <c r="M47" s="145" t="str">
        <v>-</v>
      </c>
      <c r="N47" s="145" t="str">
        <v>-</v>
      </c>
      <c r="O47" s="145" t="str">
        <v>-</v>
      </c>
      <c r="P47" s="145" t="str">
        <v>-</v>
      </c>
      <c r="Q47" s="145" t="str">
        <v>-</v>
      </c>
      <c r="R47" s="144">
        <v>0</v>
      </c>
    </row>
    <row r="48" spans="1:18" ht="15" x14ac:dyDescent="0.15">
      <c r="D48" s="144" t="str" cm="1">
        <f t="array" ref="D48">IF(A48,VLOOKUP(A48,'tech dokumentai'!B:Q,{2,3,4,5,6,7,8,9,10,11,12,13,14,15,16},FALSE),"-")</f>
        <v>-</v>
      </c>
    </row>
    <row r="49" spans="4:4" ht="15" x14ac:dyDescent="0.15">
      <c r="D49" s="144" t="str" cm="1">
        <f t="array" ref="D49">IF(A49,VLOOKUP(A49,'tech dokumentai'!B:Q,{2,3,4,5,6,7,8,9,10,11,12,13,14,15,16},FALSE),"-")</f>
        <v>-</v>
      </c>
    </row>
    <row r="50" spans="4:4" ht="15" x14ac:dyDescent="0.15">
      <c r="D50" s="144" t="str" cm="1">
        <f t="array" ref="D50">IF(A50,VLOOKUP(A50,'tech dokumentai'!B:Q,{2,3,4,5,6,7,8,9,10,11,12,13,14,15,16},FALSE),"-")</f>
        <v>-</v>
      </c>
    </row>
    <row r="51" spans="4:4" ht="15" x14ac:dyDescent="0.15">
      <c r="D51" s="144" t="str" cm="1">
        <f t="array" ref="D51">IF(A51,VLOOKUP(A51,'tech dokumentai'!B:Q,{2,3,4,5,6,7,8,9,10,11,12,13,14,15,16},FALSE),"-")</f>
        <v>-</v>
      </c>
    </row>
    <row r="52" spans="4:4" ht="15" x14ac:dyDescent="0.15">
      <c r="D52" s="144" t="str" cm="1">
        <f t="array" ref="D52">IF(A52,VLOOKUP(A52,'tech dokumentai'!B:Q,{2,3,4,5,6,7,8,9,10,11,12,13,14,15,16},FALSE),"-")</f>
        <v>-</v>
      </c>
    </row>
    <row r="53" spans="4:4" ht="15" x14ac:dyDescent="0.15">
      <c r="D53" s="144" t="str" cm="1">
        <f t="array" ref="D53">IF(A53,VLOOKUP(A53,'tech dokumentai'!B:Q,{2,3,4,5,6,7,8,9,10,11,12,13,14,15,16},FALSE),"-")</f>
        <v>-</v>
      </c>
    </row>
    <row r="54" spans="4:4" ht="15" x14ac:dyDescent="0.15">
      <c r="D54" s="144" t="str" cm="1">
        <f t="array" ref="D54">IF(A54,VLOOKUP(A54,'tech dokumentai'!B:Q,{2,3,4,5,6,7,8,9,10,11,12,13,14,15,16},FALSE),"-")</f>
        <v>-</v>
      </c>
    </row>
    <row r="55" spans="4:4" ht="15" x14ac:dyDescent="0.15">
      <c r="D55" s="144" t="str" cm="1">
        <f t="array" ref="D55">IF(A55,VLOOKUP(A55,'tech dokumentai'!B:Q,{2,3,4,5,6,7,8,9,10,11,12,13,14,15,16},FALSE),"-")</f>
        <v>-</v>
      </c>
    </row>
    <row r="56" spans="4:4" ht="15" x14ac:dyDescent="0.15">
      <c r="D56" s="144" t="str" cm="1">
        <f t="array" ref="D56">IF(A56,VLOOKUP(A56,'tech dokumentai'!B:Q,{2,3,4,5,6,7,8,9,10,11,12,13,14,15,16},FALSE),"-")</f>
        <v>-</v>
      </c>
    </row>
    <row r="57" spans="4:4" ht="15" x14ac:dyDescent="0.15">
      <c r="D57" s="144" t="str" cm="1">
        <f t="array" ref="D57">IF(A57,VLOOKUP(A57,'tech dokumentai'!B:Q,{2,3,4,5,6,7,8,9,10,11,12,13,14,15,16},FALSE),"-")</f>
        <v>-</v>
      </c>
    </row>
    <row r="58" spans="4:4" ht="15" x14ac:dyDescent="0.15">
      <c r="D58" s="144" t="str" cm="1">
        <f t="array" ref="D58">IF(A58,VLOOKUP(A58,'tech dokumentai'!B:Q,{2,3,4,5,6,7,8,9,10,11,12,13,14,15,16},FALSE),"-")</f>
        <v>-</v>
      </c>
    </row>
    <row r="59" spans="4:4" ht="15" x14ac:dyDescent="0.15">
      <c r="D59" s="144" t="str" cm="1">
        <f t="array" ref="D59">IF(A59,VLOOKUP(A59,'tech dokumentai'!B:Q,{2,3,4,5,6,7,8,9,10,11,12,13,14,15,16},FALSE),"-")</f>
        <v>-</v>
      </c>
    </row>
    <row r="60" spans="4:4" ht="15" x14ac:dyDescent="0.15">
      <c r="D60" s="144" t="str" cm="1">
        <f t="array" ref="D60">IF(A60,VLOOKUP(A60,'tech dokumentai'!B:Q,{2,3,4,5,6,7,8,9,10,11,12,13,14,15,16},FALSE),"-")</f>
        <v>-</v>
      </c>
    </row>
    <row r="61" spans="4:4" ht="15" x14ac:dyDescent="0.15">
      <c r="D61" s="144" t="str" cm="1">
        <f t="array" ref="D61">IF(A61,VLOOKUP(A61,'tech dokumentai'!B:Q,{2,3,4,5,6,7,8,9,10,11,12,13,14,15,16},FALSE),"-")</f>
        <v>-</v>
      </c>
    </row>
    <row r="62" spans="4:4" ht="15" x14ac:dyDescent="0.15">
      <c r="D62" s="144" t="str" cm="1">
        <f t="array" ref="D62">IF(A62,VLOOKUP(A62,'tech dokumentai'!B:Q,{2,3,4,5,6,7,8,9,10,11,12,13,14,15,16},FALSE),"-")</f>
        <v>-</v>
      </c>
    </row>
    <row r="63" spans="4:4" ht="15" x14ac:dyDescent="0.15">
      <c r="D63" s="144" t="str" cm="1">
        <f t="array" ref="D63">IF(A63,VLOOKUP(A63,'tech dokumentai'!B:Q,{2,3,4,5,6,7,8,9,10,11,12,13,14,15,16},FALSE),"-")</f>
        <v>-</v>
      </c>
    </row>
    <row r="64" spans="4:4" ht="15" x14ac:dyDescent="0.15">
      <c r="D64" s="144" t="str" cm="1">
        <f t="array" ref="D64">IF(A64,VLOOKUP(A64,'tech dokumentai'!B:Q,{2,3,4,5,6,7,8,9,10,11,12,13,14,15,16},FALSE),"-")</f>
        <v>-</v>
      </c>
    </row>
    <row r="65" spans="4:4" ht="15" x14ac:dyDescent="0.15">
      <c r="D65" s="144" t="str" cm="1">
        <f t="array" ref="D65">IF(A65,VLOOKUP(A65,'tech dokumentai'!B:Q,{2,3,4,5,6,7,8,9,10,11,12,13,14,15,16},FALSE),"-")</f>
        <v>-</v>
      </c>
    </row>
    <row r="66" spans="4:4" ht="15" x14ac:dyDescent="0.15">
      <c r="D66" s="144" t="str" cm="1">
        <f t="array" ref="D66">IF(A66,VLOOKUP(A66,'tech dokumentai'!B:Q,{2,3,4,5,6,7,8,9,10,11,12,13,14,15,16},FALSE),"-")</f>
        <v>-</v>
      </c>
    </row>
  </sheetData>
  <pageMargins left="0.51181102362204722" right="0.66666666666666663" top="0.78740157480314965" bottom="0.39370078740157483" header="0.31496062992125984" footer="0.19685039370078741"/>
  <pageSetup paperSize="9" scale="96" orientation="portrait" horizontalDpi="0" verticalDpi="0"/>
  <headerFooter>
    <oddHeader xml:space="preserve">&amp;L&amp;"Calibri,Regular"&amp;K000000UAB Elektros pajėgos &amp;R&amp;"Calibri,Regular"&amp;K000000AB ESO Vilniaus regiono
Vilniaus rajono TEG 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89A14-43FC-3648-A32D-8F0E703B9775}">
  <sheetPr codeName="Sheet3"/>
  <dimension ref="A1:Q397"/>
  <sheetViews>
    <sheetView zoomScale="109" workbookViewId="0">
      <selection activeCell="D283" sqref="D283"/>
    </sheetView>
  </sheetViews>
  <sheetFormatPr baseColWidth="10" defaultColWidth="8.83203125" defaultRowHeight="14" x14ac:dyDescent="0.15"/>
  <cols>
    <col min="1" max="1" width="13.5" customWidth="1"/>
    <col min="2" max="2" width="7.33203125" customWidth="1"/>
    <col min="3" max="3" width="70" customWidth="1"/>
    <col min="4" max="4" width="10.1640625" customWidth="1"/>
    <col min="5" max="5" width="10.5" customWidth="1"/>
    <col min="6" max="6" width="11.1640625" customWidth="1"/>
    <col min="7" max="7" width="10.6640625" customWidth="1"/>
    <col min="8" max="8" width="13.6640625" customWidth="1"/>
    <col min="9" max="9" width="11.33203125" customWidth="1"/>
    <col min="10" max="10" width="10.33203125" customWidth="1"/>
    <col min="11" max="12" width="10.5" customWidth="1"/>
    <col min="13" max="13" width="11.1640625" customWidth="1"/>
    <col min="14" max="15" width="11.5" customWidth="1"/>
    <col min="16" max="16" width="13.5" customWidth="1"/>
    <col min="17" max="17" width="59" customWidth="1"/>
  </cols>
  <sheetData>
    <row r="1" spans="1:17" ht="128" x14ac:dyDescent="0.15">
      <c r="A1" s="133" t="s">
        <v>332</v>
      </c>
      <c r="B1" s="133" t="s">
        <v>5</v>
      </c>
      <c r="C1" s="133" t="s">
        <v>333</v>
      </c>
      <c r="D1" s="133" t="s">
        <v>334</v>
      </c>
      <c r="E1" s="133" t="s">
        <v>341</v>
      </c>
      <c r="F1" s="133" t="s">
        <v>335</v>
      </c>
      <c r="G1" s="133" t="s">
        <v>336</v>
      </c>
      <c r="H1" s="133" t="s">
        <v>342</v>
      </c>
      <c r="I1" s="133" t="s">
        <v>337</v>
      </c>
      <c r="J1" s="133" t="s">
        <v>338</v>
      </c>
      <c r="K1" s="133" t="s">
        <v>343</v>
      </c>
      <c r="L1" s="133" t="s">
        <v>344</v>
      </c>
      <c r="M1" s="133" t="s">
        <v>339</v>
      </c>
      <c r="N1" s="133" t="s">
        <v>345</v>
      </c>
      <c r="O1" s="133" t="s">
        <v>346</v>
      </c>
      <c r="P1" s="133" t="s">
        <v>347</v>
      </c>
      <c r="Q1" s="133" t="s">
        <v>340</v>
      </c>
    </row>
    <row r="2" spans="1:17" ht="48" x14ac:dyDescent="0.15">
      <c r="A2" s="125" t="s">
        <v>315</v>
      </c>
      <c r="B2" s="125">
        <v>1</v>
      </c>
      <c r="C2" s="125" t="s">
        <v>348</v>
      </c>
      <c r="D2" s="126" t="s">
        <v>318</v>
      </c>
      <c r="E2" s="127" t="s">
        <v>317</v>
      </c>
      <c r="F2" s="127" t="s">
        <v>317</v>
      </c>
      <c r="G2" s="127" t="s">
        <v>317</v>
      </c>
      <c r="H2" s="127" t="s">
        <v>317</v>
      </c>
      <c r="I2" s="128" t="s">
        <v>321</v>
      </c>
      <c r="J2" s="127" t="s">
        <v>317</v>
      </c>
      <c r="K2" s="127" t="s">
        <v>317</v>
      </c>
      <c r="L2" s="127" t="s">
        <v>317</v>
      </c>
      <c r="M2" s="127" t="s">
        <v>317</v>
      </c>
      <c r="N2" s="128" t="s">
        <v>317</v>
      </c>
      <c r="O2" s="128" t="s">
        <v>317</v>
      </c>
      <c r="P2" s="128" t="s">
        <v>317</v>
      </c>
      <c r="Q2" s="129" t="s">
        <v>349</v>
      </c>
    </row>
    <row r="3" spans="1:17" ht="16" x14ac:dyDescent="0.15">
      <c r="A3" s="125" t="s">
        <v>315</v>
      </c>
      <c r="B3" s="125">
        <v>2</v>
      </c>
      <c r="C3" s="125" t="s">
        <v>350</v>
      </c>
      <c r="D3" s="126" t="s">
        <v>317</v>
      </c>
      <c r="E3" s="127" t="s">
        <v>317</v>
      </c>
      <c r="F3" s="127" t="s">
        <v>317</v>
      </c>
      <c r="G3" s="127" t="s">
        <v>317</v>
      </c>
      <c r="H3" s="127" t="s">
        <v>317</v>
      </c>
      <c r="I3" s="128" t="s">
        <v>318</v>
      </c>
      <c r="J3" s="127" t="s">
        <v>317</v>
      </c>
      <c r="K3" s="127" t="s">
        <v>317</v>
      </c>
      <c r="L3" s="127" t="s">
        <v>317</v>
      </c>
      <c r="M3" s="127" t="s">
        <v>317</v>
      </c>
      <c r="N3" s="128" t="s">
        <v>317</v>
      </c>
      <c r="O3" s="128" t="s">
        <v>317</v>
      </c>
      <c r="P3" s="128" t="s">
        <v>317</v>
      </c>
      <c r="Q3" s="129"/>
    </row>
    <row r="4" spans="1:17" ht="16" x14ac:dyDescent="0.15">
      <c r="A4" s="125" t="s">
        <v>315</v>
      </c>
      <c r="B4" s="125">
        <v>3</v>
      </c>
      <c r="C4" s="125" t="s">
        <v>351</v>
      </c>
      <c r="D4" s="126" t="s">
        <v>317</v>
      </c>
      <c r="E4" s="127" t="s">
        <v>317</v>
      </c>
      <c r="F4" s="127" t="s">
        <v>317</v>
      </c>
      <c r="G4" s="127" t="s">
        <v>317</v>
      </c>
      <c r="H4" s="127" t="s">
        <v>317</v>
      </c>
      <c r="I4" s="128" t="s">
        <v>317</v>
      </c>
      <c r="J4" s="127" t="s">
        <v>317</v>
      </c>
      <c r="K4" s="127" t="s">
        <v>317</v>
      </c>
      <c r="L4" s="127" t="s">
        <v>317</v>
      </c>
      <c r="M4" s="127" t="s">
        <v>317</v>
      </c>
      <c r="N4" s="128" t="s">
        <v>317</v>
      </c>
      <c r="O4" s="128" t="s">
        <v>317</v>
      </c>
      <c r="P4" s="128" t="s">
        <v>317</v>
      </c>
      <c r="Q4" s="129"/>
    </row>
    <row r="5" spans="1:17" ht="16" x14ac:dyDescent="0.15">
      <c r="A5" s="125" t="s">
        <v>315</v>
      </c>
      <c r="B5" s="125">
        <v>4</v>
      </c>
      <c r="C5" s="125" t="s">
        <v>352</v>
      </c>
      <c r="D5" s="126" t="s">
        <v>317</v>
      </c>
      <c r="E5" s="127" t="s">
        <v>317</v>
      </c>
      <c r="F5" s="127" t="s">
        <v>317</v>
      </c>
      <c r="G5" s="127" t="s">
        <v>317</v>
      </c>
      <c r="H5" s="127" t="s">
        <v>317</v>
      </c>
      <c r="I5" s="128" t="s">
        <v>318</v>
      </c>
      <c r="J5" s="127" t="s">
        <v>317</v>
      </c>
      <c r="K5" s="127" t="s">
        <v>317</v>
      </c>
      <c r="L5" s="127" t="s">
        <v>317</v>
      </c>
      <c r="M5" s="127" t="s">
        <v>317</v>
      </c>
      <c r="N5" s="128" t="s">
        <v>317</v>
      </c>
      <c r="O5" s="128" t="s">
        <v>317</v>
      </c>
      <c r="P5" s="128" t="s">
        <v>317</v>
      </c>
      <c r="Q5" s="129"/>
    </row>
    <row r="6" spans="1:17" ht="16" x14ac:dyDescent="0.15">
      <c r="A6" s="125" t="s">
        <v>315</v>
      </c>
      <c r="B6" s="125">
        <v>5</v>
      </c>
      <c r="C6" s="125" t="s">
        <v>353</v>
      </c>
      <c r="D6" s="126" t="s">
        <v>317</v>
      </c>
      <c r="E6" s="127" t="s">
        <v>317</v>
      </c>
      <c r="F6" s="127" t="s">
        <v>317</v>
      </c>
      <c r="G6" s="127" t="s">
        <v>317</v>
      </c>
      <c r="H6" s="127" t="s">
        <v>317</v>
      </c>
      <c r="I6" s="128" t="s">
        <v>317</v>
      </c>
      <c r="J6" s="127" t="s">
        <v>317</v>
      </c>
      <c r="K6" s="127" t="s">
        <v>317</v>
      </c>
      <c r="L6" s="127" t="s">
        <v>317</v>
      </c>
      <c r="M6" s="127" t="s">
        <v>317</v>
      </c>
      <c r="N6" s="128" t="s">
        <v>317</v>
      </c>
      <c r="O6" s="128" t="s">
        <v>317</v>
      </c>
      <c r="P6" s="127" t="s">
        <v>317</v>
      </c>
      <c r="Q6" s="129"/>
    </row>
    <row r="7" spans="1:17" ht="16" x14ac:dyDescent="0.15">
      <c r="A7" s="125" t="s">
        <v>315</v>
      </c>
      <c r="B7" s="125">
        <v>6</v>
      </c>
      <c r="C7" s="125" t="s">
        <v>354</v>
      </c>
      <c r="D7" s="126" t="s">
        <v>317</v>
      </c>
      <c r="E7" s="127" t="s">
        <v>317</v>
      </c>
      <c r="F7" s="127" t="s">
        <v>317</v>
      </c>
      <c r="G7" s="127" t="s">
        <v>317</v>
      </c>
      <c r="H7" s="127" t="s">
        <v>317</v>
      </c>
      <c r="I7" s="128" t="s">
        <v>318</v>
      </c>
      <c r="J7" s="127" t="s">
        <v>317</v>
      </c>
      <c r="K7" s="127" t="s">
        <v>317</v>
      </c>
      <c r="L7" s="127" t="s">
        <v>317</v>
      </c>
      <c r="M7" s="127" t="s">
        <v>317</v>
      </c>
      <c r="N7" s="128" t="s">
        <v>317</v>
      </c>
      <c r="O7" s="128" t="s">
        <v>317</v>
      </c>
      <c r="P7" s="127" t="s">
        <v>317</v>
      </c>
      <c r="Q7" s="129"/>
    </row>
    <row r="8" spans="1:17" ht="16" x14ac:dyDescent="0.15">
      <c r="A8" s="125" t="s">
        <v>315</v>
      </c>
      <c r="B8" s="125">
        <v>7</v>
      </c>
      <c r="C8" s="125" t="s">
        <v>355</v>
      </c>
      <c r="D8" s="126" t="s">
        <v>317</v>
      </c>
      <c r="E8" s="127" t="s">
        <v>317</v>
      </c>
      <c r="F8" s="127" t="s">
        <v>317</v>
      </c>
      <c r="G8" s="127" t="s">
        <v>317</v>
      </c>
      <c r="H8" s="127" t="s">
        <v>317</v>
      </c>
      <c r="I8" s="128" t="s">
        <v>318</v>
      </c>
      <c r="J8" s="127" t="s">
        <v>317</v>
      </c>
      <c r="K8" s="127" t="s">
        <v>317</v>
      </c>
      <c r="L8" s="127" t="s">
        <v>317</v>
      </c>
      <c r="M8" s="127" t="s">
        <v>317</v>
      </c>
      <c r="N8" s="128" t="s">
        <v>317</v>
      </c>
      <c r="O8" s="128" t="s">
        <v>317</v>
      </c>
      <c r="P8" s="127" t="s">
        <v>317</v>
      </c>
      <c r="Q8" s="129"/>
    </row>
    <row r="9" spans="1:17" ht="16" x14ac:dyDescent="0.15">
      <c r="A9" s="125" t="s">
        <v>315</v>
      </c>
      <c r="B9" s="125">
        <v>8</v>
      </c>
      <c r="C9" s="125" t="s">
        <v>316</v>
      </c>
      <c r="D9" s="126" t="s">
        <v>317</v>
      </c>
      <c r="E9" s="127" t="s">
        <v>317</v>
      </c>
      <c r="F9" s="127" t="s">
        <v>317</v>
      </c>
      <c r="G9" s="127" t="s">
        <v>317</v>
      </c>
      <c r="H9" s="127" t="s">
        <v>317</v>
      </c>
      <c r="I9" s="128" t="s">
        <v>318</v>
      </c>
      <c r="J9" s="127" t="s">
        <v>317</v>
      </c>
      <c r="K9" s="127" t="s">
        <v>317</v>
      </c>
      <c r="L9" s="127" t="s">
        <v>317</v>
      </c>
      <c r="M9" s="127" t="s">
        <v>317</v>
      </c>
      <c r="N9" s="128" t="s">
        <v>317</v>
      </c>
      <c r="O9" s="128" t="s">
        <v>317</v>
      </c>
      <c r="P9" s="127" t="s">
        <v>317</v>
      </c>
      <c r="Q9" s="129"/>
    </row>
    <row r="10" spans="1:17" ht="16" x14ac:dyDescent="0.15">
      <c r="A10" s="125" t="s">
        <v>315</v>
      </c>
      <c r="B10" s="125">
        <v>9</v>
      </c>
      <c r="C10" s="125" t="s">
        <v>356</v>
      </c>
      <c r="D10" s="126" t="s">
        <v>317</v>
      </c>
      <c r="E10" s="127" t="s">
        <v>317</v>
      </c>
      <c r="F10" s="127" t="s">
        <v>317</v>
      </c>
      <c r="G10" s="127" t="s">
        <v>317</v>
      </c>
      <c r="H10" s="127" t="s">
        <v>317</v>
      </c>
      <c r="I10" s="128" t="s">
        <v>318</v>
      </c>
      <c r="J10" s="127" t="s">
        <v>317</v>
      </c>
      <c r="K10" s="127" t="s">
        <v>317</v>
      </c>
      <c r="L10" s="127" t="s">
        <v>317</v>
      </c>
      <c r="M10" s="127" t="s">
        <v>317</v>
      </c>
      <c r="N10" s="128" t="s">
        <v>317</v>
      </c>
      <c r="O10" s="128" t="s">
        <v>317</v>
      </c>
      <c r="P10" s="127" t="s">
        <v>317</v>
      </c>
      <c r="Q10" s="129"/>
    </row>
    <row r="11" spans="1:17" ht="16" x14ac:dyDescent="0.15">
      <c r="A11" s="125" t="s">
        <v>315</v>
      </c>
      <c r="B11" s="125">
        <v>10</v>
      </c>
      <c r="C11" s="125" t="s">
        <v>357</v>
      </c>
      <c r="D11" s="126" t="s">
        <v>317</v>
      </c>
      <c r="E11" s="127" t="s">
        <v>317</v>
      </c>
      <c r="F11" s="127" t="s">
        <v>317</v>
      </c>
      <c r="G11" s="127" t="s">
        <v>317</v>
      </c>
      <c r="H11" s="127" t="s">
        <v>317</v>
      </c>
      <c r="I11" s="128" t="s">
        <v>318</v>
      </c>
      <c r="J11" s="127" t="s">
        <v>317</v>
      </c>
      <c r="K11" s="127" t="s">
        <v>317</v>
      </c>
      <c r="L11" s="127" t="s">
        <v>317</v>
      </c>
      <c r="M11" s="127" t="s">
        <v>317</v>
      </c>
      <c r="N11" s="128" t="s">
        <v>317</v>
      </c>
      <c r="O11" s="128" t="s">
        <v>317</v>
      </c>
      <c r="P11" s="127" t="s">
        <v>317</v>
      </c>
      <c r="Q11" s="129"/>
    </row>
    <row r="12" spans="1:17" ht="32" x14ac:dyDescent="0.15">
      <c r="A12" s="125" t="s">
        <v>315</v>
      </c>
      <c r="B12" s="125">
        <v>11</v>
      </c>
      <c r="C12" s="125" t="s">
        <v>358</v>
      </c>
      <c r="D12" s="126" t="s">
        <v>317</v>
      </c>
      <c r="E12" s="127" t="s">
        <v>317</v>
      </c>
      <c r="F12" s="127" t="s">
        <v>317</v>
      </c>
      <c r="G12" s="127" t="s">
        <v>317</v>
      </c>
      <c r="H12" s="127" t="s">
        <v>317</v>
      </c>
      <c r="I12" s="128" t="s">
        <v>317</v>
      </c>
      <c r="J12" s="127" t="s">
        <v>317</v>
      </c>
      <c r="K12" s="127" t="s">
        <v>317</v>
      </c>
      <c r="L12" s="127" t="s">
        <v>317</v>
      </c>
      <c r="M12" s="127" t="s">
        <v>317</v>
      </c>
      <c r="N12" s="128" t="s">
        <v>317</v>
      </c>
      <c r="O12" s="128" t="s">
        <v>317</v>
      </c>
      <c r="P12" s="127" t="s">
        <v>317</v>
      </c>
      <c r="Q12" s="129"/>
    </row>
    <row r="13" spans="1:17" ht="16" x14ac:dyDescent="0.15">
      <c r="A13" s="125" t="s">
        <v>315</v>
      </c>
      <c r="B13" s="125">
        <v>12</v>
      </c>
      <c r="C13" s="125" t="s">
        <v>359</v>
      </c>
      <c r="D13" s="126" t="s">
        <v>318</v>
      </c>
      <c r="E13" s="127" t="s">
        <v>317</v>
      </c>
      <c r="F13" s="127" t="s">
        <v>317</v>
      </c>
      <c r="G13" s="127" t="s">
        <v>317</v>
      </c>
      <c r="H13" s="127" t="s">
        <v>317</v>
      </c>
      <c r="I13" s="128" t="s">
        <v>317</v>
      </c>
      <c r="J13" s="127" t="s">
        <v>317</v>
      </c>
      <c r="K13" s="127" t="s">
        <v>317</v>
      </c>
      <c r="L13" s="127" t="s">
        <v>317</v>
      </c>
      <c r="M13" s="127" t="s">
        <v>317</v>
      </c>
      <c r="N13" s="128" t="s">
        <v>317</v>
      </c>
      <c r="O13" s="128" t="s">
        <v>317</v>
      </c>
      <c r="P13" s="127" t="s">
        <v>317</v>
      </c>
      <c r="Q13" s="129"/>
    </row>
    <row r="14" spans="1:17" ht="16" x14ac:dyDescent="0.15">
      <c r="A14" s="125" t="s">
        <v>319</v>
      </c>
      <c r="B14" s="125">
        <v>13</v>
      </c>
      <c r="C14" s="125" t="s">
        <v>360</v>
      </c>
      <c r="D14" s="126" t="s">
        <v>318</v>
      </c>
      <c r="E14" s="127" t="s">
        <v>317</v>
      </c>
      <c r="F14" s="127" t="s">
        <v>317</v>
      </c>
      <c r="G14" s="127" t="s">
        <v>317</v>
      </c>
      <c r="H14" s="127" t="s">
        <v>317</v>
      </c>
      <c r="I14" s="128" t="s">
        <v>318</v>
      </c>
      <c r="J14" s="127" t="s">
        <v>317</v>
      </c>
      <c r="K14" s="127" t="s">
        <v>317</v>
      </c>
      <c r="L14" s="127" t="s">
        <v>317</v>
      </c>
      <c r="M14" s="127" t="s">
        <v>317</v>
      </c>
      <c r="N14" s="128" t="s">
        <v>317</v>
      </c>
      <c r="O14" s="128" t="s">
        <v>317</v>
      </c>
      <c r="P14" s="127" t="s">
        <v>317</v>
      </c>
      <c r="Q14" s="129"/>
    </row>
    <row r="15" spans="1:17" ht="16" x14ac:dyDescent="0.15">
      <c r="A15" s="125" t="s">
        <v>315</v>
      </c>
      <c r="B15" s="125">
        <v>14</v>
      </c>
      <c r="C15" s="125" t="s">
        <v>361</v>
      </c>
      <c r="D15" s="126" t="s">
        <v>317</v>
      </c>
      <c r="E15" s="127" t="s">
        <v>317</v>
      </c>
      <c r="F15" s="127" t="s">
        <v>317</v>
      </c>
      <c r="G15" s="127" t="s">
        <v>317</v>
      </c>
      <c r="H15" s="127" t="s">
        <v>317</v>
      </c>
      <c r="I15" s="128" t="s">
        <v>317</v>
      </c>
      <c r="J15" s="127" t="s">
        <v>317</v>
      </c>
      <c r="K15" s="127" t="s">
        <v>317</v>
      </c>
      <c r="L15" s="127" t="s">
        <v>317</v>
      </c>
      <c r="M15" s="127" t="s">
        <v>317</v>
      </c>
      <c r="N15" s="128" t="s">
        <v>317</v>
      </c>
      <c r="O15" s="128" t="s">
        <v>317</v>
      </c>
      <c r="P15" s="127" t="s">
        <v>317</v>
      </c>
      <c r="Q15" s="129"/>
    </row>
    <row r="16" spans="1:17" ht="16" x14ac:dyDescent="0.15">
      <c r="A16" s="125" t="s">
        <v>315</v>
      </c>
      <c r="B16" s="125">
        <v>15</v>
      </c>
      <c r="C16" s="125" t="s">
        <v>362</v>
      </c>
      <c r="D16" s="126" t="s">
        <v>317</v>
      </c>
      <c r="E16" s="127" t="s">
        <v>317</v>
      </c>
      <c r="F16" s="127" t="s">
        <v>317</v>
      </c>
      <c r="G16" s="127" t="s">
        <v>317</v>
      </c>
      <c r="H16" s="127" t="s">
        <v>317</v>
      </c>
      <c r="I16" s="128" t="s">
        <v>317</v>
      </c>
      <c r="J16" s="127" t="s">
        <v>317</v>
      </c>
      <c r="K16" s="127" t="s">
        <v>317</v>
      </c>
      <c r="L16" s="127" t="s">
        <v>317</v>
      </c>
      <c r="M16" s="127" t="s">
        <v>317</v>
      </c>
      <c r="N16" s="128" t="s">
        <v>317</v>
      </c>
      <c r="O16" s="128" t="s">
        <v>317</v>
      </c>
      <c r="P16" s="127" t="s">
        <v>317</v>
      </c>
      <c r="Q16" s="129"/>
    </row>
    <row r="17" spans="1:17" ht="48" x14ac:dyDescent="0.15">
      <c r="A17" s="125" t="s">
        <v>319</v>
      </c>
      <c r="B17" s="125">
        <v>16</v>
      </c>
      <c r="C17" s="125" t="s">
        <v>363</v>
      </c>
      <c r="D17" s="128" t="s">
        <v>321</v>
      </c>
      <c r="E17" s="127" t="s">
        <v>317</v>
      </c>
      <c r="F17" s="127" t="s">
        <v>317</v>
      </c>
      <c r="G17" s="127" t="s">
        <v>317</v>
      </c>
      <c r="H17" s="127" t="s">
        <v>317</v>
      </c>
      <c r="I17" s="128" t="s">
        <v>318</v>
      </c>
      <c r="J17" s="127" t="s">
        <v>317</v>
      </c>
      <c r="K17" s="127" t="s">
        <v>317</v>
      </c>
      <c r="L17" s="127" t="s">
        <v>317</v>
      </c>
      <c r="M17" s="127" t="s">
        <v>317</v>
      </c>
      <c r="N17" s="128" t="s">
        <v>317</v>
      </c>
      <c r="O17" s="128" t="s">
        <v>317</v>
      </c>
      <c r="P17" s="127" t="s">
        <v>317</v>
      </c>
      <c r="Q17" s="129" t="s">
        <v>364</v>
      </c>
    </row>
    <row r="18" spans="1:17" ht="16" x14ac:dyDescent="0.15">
      <c r="A18" s="125" t="s">
        <v>319</v>
      </c>
      <c r="B18" s="125">
        <v>17</v>
      </c>
      <c r="C18" s="125" t="s">
        <v>365</v>
      </c>
      <c r="D18" s="126" t="s">
        <v>317</v>
      </c>
      <c r="E18" s="127" t="s">
        <v>317</v>
      </c>
      <c r="F18" s="127" t="s">
        <v>317</v>
      </c>
      <c r="G18" s="127" t="s">
        <v>317</v>
      </c>
      <c r="H18" s="127" t="s">
        <v>317</v>
      </c>
      <c r="I18" s="128" t="s">
        <v>318</v>
      </c>
      <c r="J18" s="127" t="s">
        <v>317</v>
      </c>
      <c r="K18" s="127" t="s">
        <v>317</v>
      </c>
      <c r="L18" s="127" t="s">
        <v>317</v>
      </c>
      <c r="M18" s="127" t="s">
        <v>317</v>
      </c>
      <c r="N18" s="128" t="s">
        <v>317</v>
      </c>
      <c r="O18" s="128" t="s">
        <v>317</v>
      </c>
      <c r="P18" s="127" t="s">
        <v>317</v>
      </c>
      <c r="Q18" s="129"/>
    </row>
    <row r="19" spans="1:17" ht="16" x14ac:dyDescent="0.15">
      <c r="A19" s="125" t="s">
        <v>315</v>
      </c>
      <c r="B19" s="125">
        <v>18</v>
      </c>
      <c r="C19" s="125" t="s">
        <v>366</v>
      </c>
      <c r="D19" s="126" t="s">
        <v>317</v>
      </c>
      <c r="E19" s="127" t="s">
        <v>317</v>
      </c>
      <c r="F19" s="127" t="s">
        <v>317</v>
      </c>
      <c r="G19" s="127" t="s">
        <v>317</v>
      </c>
      <c r="H19" s="127" t="s">
        <v>317</v>
      </c>
      <c r="I19" s="128" t="s">
        <v>317</v>
      </c>
      <c r="J19" s="127" t="s">
        <v>317</v>
      </c>
      <c r="K19" s="127" t="s">
        <v>317</v>
      </c>
      <c r="L19" s="127" t="s">
        <v>317</v>
      </c>
      <c r="M19" s="127" t="s">
        <v>317</v>
      </c>
      <c r="N19" s="128" t="s">
        <v>317</v>
      </c>
      <c r="O19" s="128" t="s">
        <v>317</v>
      </c>
      <c r="P19" s="127" t="s">
        <v>317</v>
      </c>
      <c r="Q19" s="129"/>
    </row>
    <row r="20" spans="1:17" ht="48" x14ac:dyDescent="0.15">
      <c r="A20" s="125" t="s">
        <v>315</v>
      </c>
      <c r="B20" s="125">
        <v>19</v>
      </c>
      <c r="C20" s="125" t="s">
        <v>367</v>
      </c>
      <c r="D20" s="126" t="s">
        <v>318</v>
      </c>
      <c r="E20" s="127" t="s">
        <v>317</v>
      </c>
      <c r="F20" s="127" t="s">
        <v>317</v>
      </c>
      <c r="G20" s="127" t="s">
        <v>317</v>
      </c>
      <c r="H20" s="127" t="s">
        <v>317</v>
      </c>
      <c r="I20" s="128" t="s">
        <v>321</v>
      </c>
      <c r="J20" s="127" t="s">
        <v>317</v>
      </c>
      <c r="K20" s="127" t="s">
        <v>317</v>
      </c>
      <c r="L20" s="127" t="s">
        <v>317</v>
      </c>
      <c r="M20" s="127" t="s">
        <v>317</v>
      </c>
      <c r="N20" s="128" t="s">
        <v>317</v>
      </c>
      <c r="O20" s="128" t="s">
        <v>317</v>
      </c>
      <c r="P20" s="127" t="s">
        <v>317</v>
      </c>
      <c r="Q20" s="129" t="s">
        <v>368</v>
      </c>
    </row>
    <row r="21" spans="1:17" ht="16" x14ac:dyDescent="0.15">
      <c r="A21" s="125" t="s">
        <v>315</v>
      </c>
      <c r="B21" s="125">
        <v>20</v>
      </c>
      <c r="C21" s="125" t="s">
        <v>369</v>
      </c>
      <c r="D21" s="126" t="s">
        <v>317</v>
      </c>
      <c r="E21" s="127" t="s">
        <v>317</v>
      </c>
      <c r="F21" s="127" t="s">
        <v>317</v>
      </c>
      <c r="G21" s="127" t="s">
        <v>317</v>
      </c>
      <c r="H21" s="127" t="s">
        <v>317</v>
      </c>
      <c r="I21" s="128" t="s">
        <v>318</v>
      </c>
      <c r="J21" s="127" t="s">
        <v>317</v>
      </c>
      <c r="K21" s="127" t="s">
        <v>317</v>
      </c>
      <c r="L21" s="127" t="s">
        <v>317</v>
      </c>
      <c r="M21" s="127" t="s">
        <v>317</v>
      </c>
      <c r="N21" s="128" t="s">
        <v>317</v>
      </c>
      <c r="O21" s="128" t="s">
        <v>317</v>
      </c>
      <c r="P21" s="127" t="s">
        <v>317</v>
      </c>
      <c r="Q21" s="129"/>
    </row>
    <row r="22" spans="1:17" ht="48" x14ac:dyDescent="0.15">
      <c r="A22" s="125" t="s">
        <v>315</v>
      </c>
      <c r="B22" s="125">
        <v>21</v>
      </c>
      <c r="C22" s="125" t="s">
        <v>370</v>
      </c>
      <c r="D22" s="126" t="s">
        <v>318</v>
      </c>
      <c r="E22" s="128" t="s">
        <v>321</v>
      </c>
      <c r="F22" s="127" t="s">
        <v>317</v>
      </c>
      <c r="G22" s="127" t="s">
        <v>317</v>
      </c>
      <c r="H22" s="127" t="s">
        <v>317</v>
      </c>
      <c r="I22" s="128" t="s">
        <v>318</v>
      </c>
      <c r="J22" s="127" t="s">
        <v>318</v>
      </c>
      <c r="K22" s="127" t="s">
        <v>317</v>
      </c>
      <c r="L22" s="127" t="s">
        <v>317</v>
      </c>
      <c r="M22" s="127" t="s">
        <v>317</v>
      </c>
      <c r="N22" s="128" t="s">
        <v>317</v>
      </c>
      <c r="O22" s="128" t="s">
        <v>317</v>
      </c>
      <c r="P22" s="127" t="s">
        <v>317</v>
      </c>
      <c r="Q22" s="129" t="s">
        <v>322</v>
      </c>
    </row>
    <row r="23" spans="1:17" ht="48" x14ac:dyDescent="0.15">
      <c r="A23" s="125" t="s">
        <v>319</v>
      </c>
      <c r="B23" s="125">
        <v>22</v>
      </c>
      <c r="C23" s="125" t="s">
        <v>371</v>
      </c>
      <c r="D23" s="126" t="s">
        <v>317</v>
      </c>
      <c r="E23" s="128" t="s">
        <v>321</v>
      </c>
      <c r="F23" s="127" t="s">
        <v>317</v>
      </c>
      <c r="G23" s="127" t="s">
        <v>317</v>
      </c>
      <c r="H23" s="127" t="s">
        <v>317</v>
      </c>
      <c r="I23" s="128" t="s">
        <v>318</v>
      </c>
      <c r="J23" s="127" t="s">
        <v>317</v>
      </c>
      <c r="K23" s="127" t="s">
        <v>317</v>
      </c>
      <c r="L23" s="127" t="s">
        <v>317</v>
      </c>
      <c r="M23" s="127" t="s">
        <v>317</v>
      </c>
      <c r="N23" s="128" t="s">
        <v>317</v>
      </c>
      <c r="O23" s="128" t="s">
        <v>317</v>
      </c>
      <c r="P23" s="127" t="s">
        <v>317</v>
      </c>
      <c r="Q23" s="129" t="s">
        <v>322</v>
      </c>
    </row>
    <row r="24" spans="1:17" ht="48" x14ac:dyDescent="0.15">
      <c r="A24" s="125" t="s">
        <v>319</v>
      </c>
      <c r="B24" s="125">
        <v>23</v>
      </c>
      <c r="C24" s="125" t="s">
        <v>372</v>
      </c>
      <c r="D24" s="126" t="s">
        <v>317</v>
      </c>
      <c r="E24" s="128" t="s">
        <v>321</v>
      </c>
      <c r="F24" s="127" t="s">
        <v>317</v>
      </c>
      <c r="G24" s="127" t="s">
        <v>317</v>
      </c>
      <c r="H24" s="127" t="s">
        <v>317</v>
      </c>
      <c r="I24" s="128" t="s">
        <v>318</v>
      </c>
      <c r="J24" s="127" t="s">
        <v>317</v>
      </c>
      <c r="K24" s="127" t="s">
        <v>317</v>
      </c>
      <c r="L24" s="127" t="s">
        <v>317</v>
      </c>
      <c r="M24" s="127" t="s">
        <v>317</v>
      </c>
      <c r="N24" s="128" t="s">
        <v>317</v>
      </c>
      <c r="O24" s="128" t="s">
        <v>317</v>
      </c>
      <c r="P24" s="127" t="s">
        <v>317</v>
      </c>
      <c r="Q24" s="129" t="s">
        <v>322</v>
      </c>
    </row>
    <row r="25" spans="1:17" ht="32" x14ac:dyDescent="0.15">
      <c r="A25" s="125" t="s">
        <v>315</v>
      </c>
      <c r="B25" s="125">
        <v>24</v>
      </c>
      <c r="C25" s="125" t="s">
        <v>373</v>
      </c>
      <c r="D25" s="126" t="s">
        <v>317</v>
      </c>
      <c r="E25" s="127" t="s">
        <v>317</v>
      </c>
      <c r="F25" s="127" t="s">
        <v>317</v>
      </c>
      <c r="G25" s="127" t="s">
        <v>317</v>
      </c>
      <c r="H25" s="127" t="s">
        <v>317</v>
      </c>
      <c r="I25" s="128" t="s">
        <v>317</v>
      </c>
      <c r="J25" s="127" t="s">
        <v>317</v>
      </c>
      <c r="K25" s="127" t="s">
        <v>317</v>
      </c>
      <c r="L25" s="127" t="s">
        <v>317</v>
      </c>
      <c r="M25" s="127" t="s">
        <v>317</v>
      </c>
      <c r="N25" s="128" t="s">
        <v>317</v>
      </c>
      <c r="O25" s="128" t="s">
        <v>317</v>
      </c>
      <c r="P25" s="127" t="s">
        <v>317</v>
      </c>
      <c r="Q25" s="129"/>
    </row>
    <row r="26" spans="1:17" ht="16" x14ac:dyDescent="0.15">
      <c r="A26" s="125" t="s">
        <v>319</v>
      </c>
      <c r="B26" s="125">
        <v>25</v>
      </c>
      <c r="C26" s="125" t="s">
        <v>374</v>
      </c>
      <c r="D26" s="126" t="s">
        <v>317</v>
      </c>
      <c r="E26" s="127" t="s">
        <v>317</v>
      </c>
      <c r="F26" s="127" t="s">
        <v>317</v>
      </c>
      <c r="G26" s="127" t="s">
        <v>317</v>
      </c>
      <c r="H26" s="127" t="s">
        <v>317</v>
      </c>
      <c r="I26" s="128" t="s">
        <v>317</v>
      </c>
      <c r="J26" s="127" t="s">
        <v>317</v>
      </c>
      <c r="K26" s="127" t="s">
        <v>317</v>
      </c>
      <c r="L26" s="127" t="s">
        <v>317</v>
      </c>
      <c r="M26" s="127" t="s">
        <v>317</v>
      </c>
      <c r="N26" s="128" t="s">
        <v>317</v>
      </c>
      <c r="O26" s="128" t="s">
        <v>317</v>
      </c>
      <c r="P26" s="127" t="s">
        <v>317</v>
      </c>
      <c r="Q26" s="129"/>
    </row>
    <row r="27" spans="1:17" ht="48" x14ac:dyDescent="0.15">
      <c r="A27" s="125" t="s">
        <v>319</v>
      </c>
      <c r="B27" s="125">
        <v>26</v>
      </c>
      <c r="C27" s="125" t="s">
        <v>320</v>
      </c>
      <c r="D27" s="126" t="s">
        <v>318</v>
      </c>
      <c r="E27" s="128" t="s">
        <v>321</v>
      </c>
      <c r="F27" s="127" t="s">
        <v>317</v>
      </c>
      <c r="G27" s="127" t="s">
        <v>317</v>
      </c>
      <c r="H27" s="127" t="s">
        <v>317</v>
      </c>
      <c r="I27" s="128" t="s">
        <v>318</v>
      </c>
      <c r="J27" s="127" t="s">
        <v>318</v>
      </c>
      <c r="K27" s="127" t="s">
        <v>317</v>
      </c>
      <c r="L27" s="127" t="s">
        <v>317</v>
      </c>
      <c r="M27" s="127" t="s">
        <v>317</v>
      </c>
      <c r="N27" s="128" t="s">
        <v>317</v>
      </c>
      <c r="O27" s="128" t="s">
        <v>317</v>
      </c>
      <c r="P27" s="127" t="s">
        <v>317</v>
      </c>
      <c r="Q27" s="129" t="s">
        <v>322</v>
      </c>
    </row>
    <row r="28" spans="1:17" ht="48" x14ac:dyDescent="0.15">
      <c r="A28" s="125" t="s">
        <v>315</v>
      </c>
      <c r="B28" s="125">
        <v>27</v>
      </c>
      <c r="C28" s="125" t="s">
        <v>375</v>
      </c>
      <c r="D28" s="126" t="s">
        <v>317</v>
      </c>
      <c r="E28" s="128" t="s">
        <v>321</v>
      </c>
      <c r="F28" s="127" t="s">
        <v>317</v>
      </c>
      <c r="G28" s="127" t="s">
        <v>317</v>
      </c>
      <c r="H28" s="127" t="s">
        <v>317</v>
      </c>
      <c r="I28" s="128" t="s">
        <v>318</v>
      </c>
      <c r="J28" s="127" t="s">
        <v>317</v>
      </c>
      <c r="K28" s="127" t="s">
        <v>317</v>
      </c>
      <c r="L28" s="127" t="s">
        <v>317</v>
      </c>
      <c r="M28" s="127" t="s">
        <v>317</v>
      </c>
      <c r="N28" s="128" t="s">
        <v>317</v>
      </c>
      <c r="O28" s="128" t="s">
        <v>317</v>
      </c>
      <c r="P28" s="127" t="s">
        <v>317</v>
      </c>
      <c r="Q28" s="129" t="s">
        <v>322</v>
      </c>
    </row>
    <row r="29" spans="1:17" ht="16" x14ac:dyDescent="0.15">
      <c r="A29" s="125" t="s">
        <v>315</v>
      </c>
      <c r="B29" s="125">
        <v>28</v>
      </c>
      <c r="C29" s="125" t="s">
        <v>376</v>
      </c>
      <c r="D29" s="126" t="s">
        <v>317</v>
      </c>
      <c r="E29" s="127" t="s">
        <v>317</v>
      </c>
      <c r="F29" s="127" t="s">
        <v>317</v>
      </c>
      <c r="G29" s="127" t="s">
        <v>317</v>
      </c>
      <c r="H29" s="127" t="s">
        <v>317</v>
      </c>
      <c r="I29" s="128" t="s">
        <v>317</v>
      </c>
      <c r="J29" s="127" t="s">
        <v>317</v>
      </c>
      <c r="K29" s="127" t="s">
        <v>317</v>
      </c>
      <c r="L29" s="127" t="s">
        <v>317</v>
      </c>
      <c r="M29" s="127" t="s">
        <v>317</v>
      </c>
      <c r="N29" s="128" t="s">
        <v>317</v>
      </c>
      <c r="O29" s="128" t="s">
        <v>317</v>
      </c>
      <c r="P29" s="127" t="s">
        <v>317</v>
      </c>
      <c r="Q29" s="129"/>
    </row>
    <row r="30" spans="1:17" ht="80" x14ac:dyDescent="0.15">
      <c r="A30" s="125" t="s">
        <v>319</v>
      </c>
      <c r="B30" s="125">
        <v>29</v>
      </c>
      <c r="C30" s="125" t="s">
        <v>323</v>
      </c>
      <c r="D30" s="126" t="s">
        <v>318</v>
      </c>
      <c r="E30" s="128" t="s">
        <v>321</v>
      </c>
      <c r="F30" s="127" t="s">
        <v>317</v>
      </c>
      <c r="G30" s="127" t="s">
        <v>317</v>
      </c>
      <c r="H30" s="127" t="s">
        <v>317</v>
      </c>
      <c r="I30" s="128" t="s">
        <v>318</v>
      </c>
      <c r="J30" s="127" t="s">
        <v>317</v>
      </c>
      <c r="K30" s="127" t="s">
        <v>317</v>
      </c>
      <c r="L30" s="127" t="s">
        <v>317</v>
      </c>
      <c r="M30" s="128" t="s">
        <v>321</v>
      </c>
      <c r="N30" s="128" t="s">
        <v>317</v>
      </c>
      <c r="O30" s="128" t="s">
        <v>317</v>
      </c>
      <c r="P30" s="127" t="s">
        <v>317</v>
      </c>
      <c r="Q30" s="129" t="s">
        <v>324</v>
      </c>
    </row>
    <row r="31" spans="1:17" ht="80" x14ac:dyDescent="0.15">
      <c r="A31" s="125" t="s">
        <v>319</v>
      </c>
      <c r="B31" s="125">
        <v>30</v>
      </c>
      <c r="C31" s="125" t="s">
        <v>377</v>
      </c>
      <c r="D31" s="126" t="s">
        <v>318</v>
      </c>
      <c r="E31" s="128" t="s">
        <v>321</v>
      </c>
      <c r="F31" s="127" t="s">
        <v>317</v>
      </c>
      <c r="G31" s="127" t="s">
        <v>317</v>
      </c>
      <c r="H31" s="127" t="s">
        <v>317</v>
      </c>
      <c r="I31" s="128" t="s">
        <v>318</v>
      </c>
      <c r="J31" s="127" t="s">
        <v>317</v>
      </c>
      <c r="K31" s="127" t="s">
        <v>317</v>
      </c>
      <c r="L31" s="127" t="s">
        <v>317</v>
      </c>
      <c r="M31" s="128" t="s">
        <v>321</v>
      </c>
      <c r="N31" s="128" t="s">
        <v>317</v>
      </c>
      <c r="O31" s="128" t="s">
        <v>317</v>
      </c>
      <c r="P31" s="127" t="s">
        <v>317</v>
      </c>
      <c r="Q31" s="129" t="s">
        <v>324</v>
      </c>
    </row>
    <row r="32" spans="1:17" ht="16" x14ac:dyDescent="0.15">
      <c r="A32" s="125" t="s">
        <v>315</v>
      </c>
      <c r="B32" s="125">
        <v>31</v>
      </c>
      <c r="C32" s="125" t="s">
        <v>378</v>
      </c>
      <c r="D32" s="126" t="s">
        <v>317</v>
      </c>
      <c r="E32" s="127" t="s">
        <v>317</v>
      </c>
      <c r="F32" s="127" t="s">
        <v>317</v>
      </c>
      <c r="G32" s="127" t="s">
        <v>317</v>
      </c>
      <c r="H32" s="127" t="s">
        <v>317</v>
      </c>
      <c r="I32" s="128" t="s">
        <v>318</v>
      </c>
      <c r="J32" s="127" t="s">
        <v>317</v>
      </c>
      <c r="K32" s="127" t="s">
        <v>317</v>
      </c>
      <c r="L32" s="127" t="s">
        <v>317</v>
      </c>
      <c r="M32" s="127" t="s">
        <v>317</v>
      </c>
      <c r="N32" s="128" t="s">
        <v>317</v>
      </c>
      <c r="O32" s="128" t="s">
        <v>317</v>
      </c>
      <c r="P32" s="127" t="s">
        <v>317</v>
      </c>
      <c r="Q32" s="129"/>
    </row>
    <row r="33" spans="1:17" ht="16" x14ac:dyDescent="0.15">
      <c r="A33" s="125" t="s">
        <v>319</v>
      </c>
      <c r="B33" s="125">
        <v>32</v>
      </c>
      <c r="C33" s="125" t="s">
        <v>379</v>
      </c>
      <c r="D33" s="126" t="s">
        <v>317</v>
      </c>
      <c r="E33" s="127" t="s">
        <v>317</v>
      </c>
      <c r="F33" s="127" t="s">
        <v>317</v>
      </c>
      <c r="G33" s="127" t="s">
        <v>317</v>
      </c>
      <c r="H33" s="127" t="s">
        <v>317</v>
      </c>
      <c r="I33" s="128" t="s">
        <v>318</v>
      </c>
      <c r="J33" s="127" t="s">
        <v>317</v>
      </c>
      <c r="K33" s="127" t="s">
        <v>317</v>
      </c>
      <c r="L33" s="127" t="s">
        <v>317</v>
      </c>
      <c r="M33" s="127" t="s">
        <v>317</v>
      </c>
      <c r="N33" s="128" t="s">
        <v>317</v>
      </c>
      <c r="O33" s="128" t="s">
        <v>317</v>
      </c>
      <c r="P33" s="127" t="s">
        <v>317</v>
      </c>
      <c r="Q33" s="129"/>
    </row>
    <row r="34" spans="1:17" ht="16" x14ac:dyDescent="0.15">
      <c r="A34" s="125" t="s">
        <v>319</v>
      </c>
      <c r="B34" s="125">
        <v>33</v>
      </c>
      <c r="C34" s="125" t="s">
        <v>380</v>
      </c>
      <c r="D34" s="126" t="s">
        <v>317</v>
      </c>
      <c r="E34" s="127" t="s">
        <v>317</v>
      </c>
      <c r="F34" s="127" t="s">
        <v>317</v>
      </c>
      <c r="G34" s="127" t="s">
        <v>317</v>
      </c>
      <c r="H34" s="127" t="s">
        <v>317</v>
      </c>
      <c r="I34" s="128" t="s">
        <v>317</v>
      </c>
      <c r="J34" s="127" t="s">
        <v>317</v>
      </c>
      <c r="K34" s="127" t="s">
        <v>317</v>
      </c>
      <c r="L34" s="127" t="s">
        <v>317</v>
      </c>
      <c r="M34" s="127" t="s">
        <v>317</v>
      </c>
      <c r="N34" s="128" t="s">
        <v>317</v>
      </c>
      <c r="O34" s="128" t="s">
        <v>317</v>
      </c>
      <c r="P34" s="127" t="s">
        <v>317</v>
      </c>
      <c r="Q34" s="129"/>
    </row>
    <row r="35" spans="1:17" ht="16" x14ac:dyDescent="0.15">
      <c r="A35" s="125" t="s">
        <v>315</v>
      </c>
      <c r="B35" s="125">
        <v>34</v>
      </c>
      <c r="C35" s="125" t="s">
        <v>381</v>
      </c>
      <c r="D35" s="126" t="s">
        <v>317</v>
      </c>
      <c r="E35" s="127" t="s">
        <v>317</v>
      </c>
      <c r="F35" s="127" t="s">
        <v>317</v>
      </c>
      <c r="G35" s="127" t="s">
        <v>317</v>
      </c>
      <c r="H35" s="127" t="s">
        <v>317</v>
      </c>
      <c r="I35" s="128" t="s">
        <v>317</v>
      </c>
      <c r="J35" s="127" t="s">
        <v>317</v>
      </c>
      <c r="K35" s="127" t="s">
        <v>317</v>
      </c>
      <c r="L35" s="127" t="s">
        <v>317</v>
      </c>
      <c r="M35" s="127" t="s">
        <v>317</v>
      </c>
      <c r="N35" s="128" t="s">
        <v>317</v>
      </c>
      <c r="O35" s="128" t="s">
        <v>317</v>
      </c>
      <c r="P35" s="127" t="s">
        <v>317</v>
      </c>
      <c r="Q35" s="129"/>
    </row>
    <row r="36" spans="1:17" ht="16" x14ac:dyDescent="0.15">
      <c r="A36" s="125" t="s">
        <v>315</v>
      </c>
      <c r="B36" s="125">
        <v>35</v>
      </c>
      <c r="C36" s="125" t="s">
        <v>382</v>
      </c>
      <c r="D36" s="126" t="s">
        <v>317</v>
      </c>
      <c r="E36" s="127" t="s">
        <v>317</v>
      </c>
      <c r="F36" s="127" t="s">
        <v>317</v>
      </c>
      <c r="G36" s="127" t="s">
        <v>317</v>
      </c>
      <c r="H36" s="127" t="s">
        <v>317</v>
      </c>
      <c r="I36" s="128" t="s">
        <v>317</v>
      </c>
      <c r="J36" s="127" t="s">
        <v>317</v>
      </c>
      <c r="K36" s="127" t="s">
        <v>317</v>
      </c>
      <c r="L36" s="127" t="s">
        <v>317</v>
      </c>
      <c r="M36" s="127" t="s">
        <v>317</v>
      </c>
      <c r="N36" s="128" t="s">
        <v>317</v>
      </c>
      <c r="O36" s="128" t="s">
        <v>317</v>
      </c>
      <c r="P36" s="127" t="s">
        <v>317</v>
      </c>
      <c r="Q36" s="129"/>
    </row>
    <row r="37" spans="1:17" ht="48" x14ac:dyDescent="0.15">
      <c r="A37" s="125" t="s">
        <v>319</v>
      </c>
      <c r="B37" s="125">
        <v>36</v>
      </c>
      <c r="C37" s="125" t="s">
        <v>383</v>
      </c>
      <c r="D37" s="126" t="s">
        <v>318</v>
      </c>
      <c r="E37" s="128" t="s">
        <v>321</v>
      </c>
      <c r="F37" s="127" t="s">
        <v>317</v>
      </c>
      <c r="G37" s="127" t="s">
        <v>317</v>
      </c>
      <c r="H37" s="127" t="s">
        <v>317</v>
      </c>
      <c r="I37" s="128" t="s">
        <v>318</v>
      </c>
      <c r="J37" s="127" t="s">
        <v>318</v>
      </c>
      <c r="K37" s="127" t="s">
        <v>317</v>
      </c>
      <c r="L37" s="127" t="s">
        <v>317</v>
      </c>
      <c r="M37" s="127" t="s">
        <v>317</v>
      </c>
      <c r="N37" s="128" t="s">
        <v>317</v>
      </c>
      <c r="O37" s="128" t="s">
        <v>317</v>
      </c>
      <c r="P37" s="127" t="s">
        <v>317</v>
      </c>
      <c r="Q37" s="129" t="s">
        <v>322</v>
      </c>
    </row>
    <row r="38" spans="1:17" ht="48" x14ac:dyDescent="0.15">
      <c r="A38" s="125" t="s">
        <v>319</v>
      </c>
      <c r="B38" s="125">
        <v>37</v>
      </c>
      <c r="C38" s="125" t="s">
        <v>384</v>
      </c>
      <c r="D38" s="126" t="s">
        <v>318</v>
      </c>
      <c r="E38" s="128" t="s">
        <v>321</v>
      </c>
      <c r="F38" s="127" t="s">
        <v>317</v>
      </c>
      <c r="G38" s="127" t="s">
        <v>317</v>
      </c>
      <c r="H38" s="127" t="s">
        <v>317</v>
      </c>
      <c r="I38" s="128" t="s">
        <v>318</v>
      </c>
      <c r="J38" s="127" t="s">
        <v>318</v>
      </c>
      <c r="K38" s="127" t="s">
        <v>317</v>
      </c>
      <c r="L38" s="127" t="s">
        <v>317</v>
      </c>
      <c r="M38" s="127" t="s">
        <v>317</v>
      </c>
      <c r="N38" s="128" t="s">
        <v>317</v>
      </c>
      <c r="O38" s="128" t="s">
        <v>317</v>
      </c>
      <c r="P38" s="127" t="s">
        <v>317</v>
      </c>
      <c r="Q38" s="129" t="s">
        <v>322</v>
      </c>
    </row>
    <row r="39" spans="1:17" ht="16" x14ac:dyDescent="0.15">
      <c r="A39" s="125" t="s">
        <v>319</v>
      </c>
      <c r="B39" s="125">
        <v>38</v>
      </c>
      <c r="C39" s="125" t="s">
        <v>385</v>
      </c>
      <c r="D39" s="126" t="s">
        <v>317</v>
      </c>
      <c r="E39" s="127" t="s">
        <v>317</v>
      </c>
      <c r="F39" s="127" t="s">
        <v>317</v>
      </c>
      <c r="G39" s="127" t="s">
        <v>317</v>
      </c>
      <c r="H39" s="127" t="s">
        <v>317</v>
      </c>
      <c r="I39" s="128" t="s">
        <v>317</v>
      </c>
      <c r="J39" s="127" t="s">
        <v>317</v>
      </c>
      <c r="K39" s="127" t="s">
        <v>317</v>
      </c>
      <c r="L39" s="127" t="s">
        <v>317</v>
      </c>
      <c r="M39" s="127" t="s">
        <v>317</v>
      </c>
      <c r="N39" s="128" t="s">
        <v>317</v>
      </c>
      <c r="O39" s="128" t="s">
        <v>317</v>
      </c>
      <c r="P39" s="127" t="s">
        <v>317</v>
      </c>
      <c r="Q39" s="129"/>
    </row>
    <row r="40" spans="1:17" ht="16" x14ac:dyDescent="0.15">
      <c r="A40" s="125" t="s">
        <v>319</v>
      </c>
      <c r="B40" s="125">
        <v>39</v>
      </c>
      <c r="C40" s="125" t="s">
        <v>386</v>
      </c>
      <c r="D40" s="126" t="s">
        <v>318</v>
      </c>
      <c r="E40" s="127" t="s">
        <v>317</v>
      </c>
      <c r="F40" s="127" t="s">
        <v>317</v>
      </c>
      <c r="G40" s="127" t="s">
        <v>317</v>
      </c>
      <c r="H40" s="127" t="s">
        <v>317</v>
      </c>
      <c r="I40" s="127" t="s">
        <v>318</v>
      </c>
      <c r="J40" s="127" t="s">
        <v>317</v>
      </c>
      <c r="K40" s="127" t="s">
        <v>317</v>
      </c>
      <c r="L40" s="127" t="s">
        <v>317</v>
      </c>
      <c r="M40" s="127" t="s">
        <v>317</v>
      </c>
      <c r="N40" s="128" t="s">
        <v>317</v>
      </c>
      <c r="O40" s="128" t="s">
        <v>317</v>
      </c>
      <c r="P40" s="127" t="s">
        <v>317</v>
      </c>
      <c r="Q40" s="129"/>
    </row>
    <row r="41" spans="1:17" ht="16" x14ac:dyDescent="0.15">
      <c r="A41" s="125" t="s">
        <v>319</v>
      </c>
      <c r="B41" s="125">
        <v>40</v>
      </c>
      <c r="C41" s="125" t="s">
        <v>387</v>
      </c>
      <c r="D41" s="126" t="s">
        <v>318</v>
      </c>
      <c r="E41" s="127" t="s">
        <v>317</v>
      </c>
      <c r="F41" s="127" t="s">
        <v>317</v>
      </c>
      <c r="G41" s="127" t="s">
        <v>317</v>
      </c>
      <c r="H41" s="127" t="s">
        <v>317</v>
      </c>
      <c r="I41" s="127" t="s">
        <v>318</v>
      </c>
      <c r="J41" s="127" t="s">
        <v>317</v>
      </c>
      <c r="K41" s="127" t="s">
        <v>317</v>
      </c>
      <c r="L41" s="127" t="s">
        <v>317</v>
      </c>
      <c r="M41" s="127" t="s">
        <v>317</v>
      </c>
      <c r="N41" s="128" t="s">
        <v>317</v>
      </c>
      <c r="O41" s="128" t="s">
        <v>317</v>
      </c>
      <c r="P41" s="127" t="s">
        <v>317</v>
      </c>
      <c r="Q41" s="129"/>
    </row>
    <row r="42" spans="1:17" ht="16" x14ac:dyDescent="0.15">
      <c r="A42" s="125" t="s">
        <v>319</v>
      </c>
      <c r="B42" s="125">
        <v>41</v>
      </c>
      <c r="C42" s="125" t="s">
        <v>388</v>
      </c>
      <c r="D42" s="126" t="s">
        <v>317</v>
      </c>
      <c r="E42" s="127" t="s">
        <v>317</v>
      </c>
      <c r="F42" s="127" t="s">
        <v>317</v>
      </c>
      <c r="G42" s="127" t="s">
        <v>317</v>
      </c>
      <c r="H42" s="128" t="s">
        <v>317</v>
      </c>
      <c r="I42" s="128" t="s">
        <v>318</v>
      </c>
      <c r="J42" s="127" t="s">
        <v>317</v>
      </c>
      <c r="K42" s="127" t="s">
        <v>317</v>
      </c>
      <c r="L42" s="127" t="s">
        <v>317</v>
      </c>
      <c r="M42" s="127" t="s">
        <v>317</v>
      </c>
      <c r="N42" s="128" t="s">
        <v>317</v>
      </c>
      <c r="O42" s="128" t="s">
        <v>317</v>
      </c>
      <c r="P42" s="128" t="s">
        <v>317</v>
      </c>
      <c r="Q42" s="129"/>
    </row>
    <row r="43" spans="1:17" ht="16" x14ac:dyDescent="0.15">
      <c r="A43" s="125" t="s">
        <v>319</v>
      </c>
      <c r="B43" s="125">
        <v>42</v>
      </c>
      <c r="C43" s="125" t="s">
        <v>389</v>
      </c>
      <c r="D43" s="126" t="s">
        <v>318</v>
      </c>
      <c r="E43" s="127" t="s">
        <v>317</v>
      </c>
      <c r="F43" s="127" t="s">
        <v>317</v>
      </c>
      <c r="G43" s="127" t="s">
        <v>317</v>
      </c>
      <c r="H43" s="128" t="s">
        <v>317</v>
      </c>
      <c r="I43" s="128" t="s">
        <v>318</v>
      </c>
      <c r="J43" s="127" t="s">
        <v>317</v>
      </c>
      <c r="K43" s="127" t="s">
        <v>317</v>
      </c>
      <c r="L43" s="127" t="s">
        <v>317</v>
      </c>
      <c r="M43" s="127" t="s">
        <v>318</v>
      </c>
      <c r="N43" s="128" t="s">
        <v>317</v>
      </c>
      <c r="O43" s="128" t="s">
        <v>317</v>
      </c>
      <c r="P43" s="128" t="s">
        <v>317</v>
      </c>
      <c r="Q43" s="129"/>
    </row>
    <row r="44" spans="1:17" ht="16" x14ac:dyDescent="0.15">
      <c r="A44" s="125" t="s">
        <v>319</v>
      </c>
      <c r="B44" s="125">
        <v>43</v>
      </c>
      <c r="C44" s="125" t="s">
        <v>390</v>
      </c>
      <c r="D44" s="126" t="s">
        <v>317</v>
      </c>
      <c r="E44" s="127" t="s">
        <v>317</v>
      </c>
      <c r="F44" s="127" t="s">
        <v>317</v>
      </c>
      <c r="G44" s="127" t="s">
        <v>317</v>
      </c>
      <c r="H44" s="128" t="s">
        <v>317</v>
      </c>
      <c r="I44" s="128" t="s">
        <v>318</v>
      </c>
      <c r="J44" s="127" t="s">
        <v>317</v>
      </c>
      <c r="K44" s="127" t="s">
        <v>317</v>
      </c>
      <c r="L44" s="127" t="s">
        <v>317</v>
      </c>
      <c r="M44" s="127" t="s">
        <v>317</v>
      </c>
      <c r="N44" s="128" t="s">
        <v>317</v>
      </c>
      <c r="O44" s="128" t="s">
        <v>317</v>
      </c>
      <c r="P44" s="128" t="s">
        <v>317</v>
      </c>
      <c r="Q44" s="129"/>
    </row>
    <row r="45" spans="1:17" ht="16" x14ac:dyDescent="0.15">
      <c r="A45" s="125" t="s">
        <v>319</v>
      </c>
      <c r="B45" s="125">
        <v>44</v>
      </c>
      <c r="C45" s="125" t="s">
        <v>391</v>
      </c>
      <c r="D45" s="126" t="s">
        <v>317</v>
      </c>
      <c r="E45" s="127" t="s">
        <v>317</v>
      </c>
      <c r="F45" s="127" t="s">
        <v>317</v>
      </c>
      <c r="G45" s="127" t="s">
        <v>317</v>
      </c>
      <c r="H45" s="128" t="s">
        <v>317</v>
      </c>
      <c r="I45" s="128" t="s">
        <v>318</v>
      </c>
      <c r="J45" s="127" t="s">
        <v>317</v>
      </c>
      <c r="K45" s="127" t="s">
        <v>317</v>
      </c>
      <c r="L45" s="127" t="s">
        <v>317</v>
      </c>
      <c r="M45" s="127" t="s">
        <v>317</v>
      </c>
      <c r="N45" s="128" t="s">
        <v>317</v>
      </c>
      <c r="O45" s="128" t="s">
        <v>317</v>
      </c>
      <c r="P45" s="128" t="s">
        <v>317</v>
      </c>
      <c r="Q45" s="129"/>
    </row>
    <row r="46" spans="1:17" ht="16" x14ac:dyDescent="0.15">
      <c r="A46" s="125" t="s">
        <v>319</v>
      </c>
      <c r="B46" s="125">
        <v>45</v>
      </c>
      <c r="C46" s="125" t="s">
        <v>392</v>
      </c>
      <c r="D46" s="126" t="s">
        <v>318</v>
      </c>
      <c r="E46" s="127" t="s">
        <v>317</v>
      </c>
      <c r="F46" s="127" t="s">
        <v>317</v>
      </c>
      <c r="G46" s="127" t="s">
        <v>317</v>
      </c>
      <c r="H46" s="128" t="s">
        <v>317</v>
      </c>
      <c r="I46" s="128" t="s">
        <v>318</v>
      </c>
      <c r="J46" s="127" t="s">
        <v>317</v>
      </c>
      <c r="K46" s="127" t="s">
        <v>317</v>
      </c>
      <c r="L46" s="127" t="s">
        <v>317</v>
      </c>
      <c r="M46" s="127" t="s">
        <v>317</v>
      </c>
      <c r="N46" s="128" t="s">
        <v>317</v>
      </c>
      <c r="O46" s="128" t="s">
        <v>317</v>
      </c>
      <c r="P46" s="128" t="s">
        <v>317</v>
      </c>
      <c r="Q46" s="129"/>
    </row>
    <row r="47" spans="1:17" ht="16" x14ac:dyDescent="0.15">
      <c r="A47" s="125" t="s">
        <v>319</v>
      </c>
      <c r="B47" s="125">
        <v>46</v>
      </c>
      <c r="C47" s="125" t="s">
        <v>393</v>
      </c>
      <c r="D47" s="126" t="s">
        <v>318</v>
      </c>
      <c r="E47" s="127" t="s">
        <v>317</v>
      </c>
      <c r="F47" s="127" t="s">
        <v>317</v>
      </c>
      <c r="G47" s="127" t="s">
        <v>317</v>
      </c>
      <c r="H47" s="128" t="s">
        <v>317</v>
      </c>
      <c r="I47" s="128" t="s">
        <v>318</v>
      </c>
      <c r="J47" s="127" t="s">
        <v>317</v>
      </c>
      <c r="K47" s="127" t="s">
        <v>317</v>
      </c>
      <c r="L47" s="127" t="s">
        <v>317</v>
      </c>
      <c r="M47" s="127" t="s">
        <v>317</v>
      </c>
      <c r="N47" s="128" t="s">
        <v>317</v>
      </c>
      <c r="O47" s="128" t="s">
        <v>317</v>
      </c>
      <c r="P47" s="128" t="s">
        <v>317</v>
      </c>
      <c r="Q47" s="129"/>
    </row>
    <row r="48" spans="1:17" ht="16" x14ac:dyDescent="0.15">
      <c r="A48" s="125" t="s">
        <v>319</v>
      </c>
      <c r="B48" s="125">
        <v>47</v>
      </c>
      <c r="C48" s="125" t="s">
        <v>325</v>
      </c>
      <c r="D48" s="126" t="s">
        <v>318</v>
      </c>
      <c r="E48" s="127" t="s">
        <v>317</v>
      </c>
      <c r="F48" s="127" t="s">
        <v>317</v>
      </c>
      <c r="G48" s="127" t="s">
        <v>317</v>
      </c>
      <c r="H48" s="128" t="s">
        <v>317</v>
      </c>
      <c r="I48" s="128" t="s">
        <v>318</v>
      </c>
      <c r="J48" s="127" t="s">
        <v>317</v>
      </c>
      <c r="K48" s="127" t="s">
        <v>317</v>
      </c>
      <c r="L48" s="127" t="s">
        <v>317</v>
      </c>
      <c r="M48" s="127" t="s">
        <v>317</v>
      </c>
      <c r="N48" s="128" t="s">
        <v>317</v>
      </c>
      <c r="O48" s="128" t="s">
        <v>317</v>
      </c>
      <c r="P48" s="128" t="s">
        <v>317</v>
      </c>
      <c r="Q48" s="129"/>
    </row>
    <row r="49" spans="1:17" ht="16" x14ac:dyDescent="0.15">
      <c r="A49" s="125" t="s">
        <v>319</v>
      </c>
      <c r="B49" s="125">
        <v>48</v>
      </c>
      <c r="C49" s="125" t="s">
        <v>394</v>
      </c>
      <c r="D49" s="126" t="s">
        <v>318</v>
      </c>
      <c r="E49" s="127" t="s">
        <v>317</v>
      </c>
      <c r="F49" s="127" t="s">
        <v>317</v>
      </c>
      <c r="G49" s="127" t="s">
        <v>317</v>
      </c>
      <c r="H49" s="127" t="s">
        <v>317</v>
      </c>
      <c r="I49" s="128" t="s">
        <v>318</v>
      </c>
      <c r="J49" s="127" t="s">
        <v>317</v>
      </c>
      <c r="K49" s="127" t="s">
        <v>317</v>
      </c>
      <c r="L49" s="127" t="s">
        <v>317</v>
      </c>
      <c r="M49" s="127" t="s">
        <v>317</v>
      </c>
      <c r="N49" s="128" t="s">
        <v>317</v>
      </c>
      <c r="O49" s="128" t="s">
        <v>317</v>
      </c>
      <c r="P49" s="128" t="s">
        <v>317</v>
      </c>
      <c r="Q49" s="129"/>
    </row>
    <row r="50" spans="1:17" ht="48" x14ac:dyDescent="0.15">
      <c r="A50" s="125" t="s">
        <v>395</v>
      </c>
      <c r="B50" s="125">
        <v>49</v>
      </c>
      <c r="C50" s="125" t="s">
        <v>396</v>
      </c>
      <c r="D50" s="126" t="s">
        <v>318</v>
      </c>
      <c r="E50" s="128" t="s">
        <v>321</v>
      </c>
      <c r="F50" s="127" t="s">
        <v>317</v>
      </c>
      <c r="G50" s="127" t="s">
        <v>317</v>
      </c>
      <c r="H50" s="127" t="s">
        <v>317</v>
      </c>
      <c r="I50" s="128" t="s">
        <v>318</v>
      </c>
      <c r="J50" s="127" t="s">
        <v>317</v>
      </c>
      <c r="K50" s="127" t="s">
        <v>317</v>
      </c>
      <c r="L50" s="127" t="s">
        <v>317</v>
      </c>
      <c r="M50" s="127" t="s">
        <v>317</v>
      </c>
      <c r="N50" s="128" t="s">
        <v>317</v>
      </c>
      <c r="O50" s="128" t="s">
        <v>317</v>
      </c>
      <c r="P50" s="128" t="s">
        <v>317</v>
      </c>
      <c r="Q50" s="129" t="s">
        <v>322</v>
      </c>
    </row>
    <row r="51" spans="1:17" ht="32" x14ac:dyDescent="0.15">
      <c r="A51" s="125" t="s">
        <v>395</v>
      </c>
      <c r="B51" s="125">
        <v>50</v>
      </c>
      <c r="C51" s="125" t="s">
        <v>397</v>
      </c>
      <c r="D51" s="126" t="s">
        <v>317</v>
      </c>
      <c r="E51" s="127" t="s">
        <v>317</v>
      </c>
      <c r="F51" s="127" t="s">
        <v>317</v>
      </c>
      <c r="G51" s="127" t="s">
        <v>317</v>
      </c>
      <c r="H51" s="127" t="s">
        <v>317</v>
      </c>
      <c r="I51" s="128" t="s">
        <v>318</v>
      </c>
      <c r="J51" s="127" t="s">
        <v>317</v>
      </c>
      <c r="K51" s="127" t="s">
        <v>317</v>
      </c>
      <c r="L51" s="127" t="s">
        <v>317</v>
      </c>
      <c r="M51" s="127" t="s">
        <v>317</v>
      </c>
      <c r="N51" s="128" t="s">
        <v>317</v>
      </c>
      <c r="O51" s="128" t="s">
        <v>317</v>
      </c>
      <c r="P51" s="128" t="s">
        <v>317</v>
      </c>
      <c r="Q51" s="129"/>
    </row>
    <row r="52" spans="1:17" ht="16" x14ac:dyDescent="0.15">
      <c r="A52" s="125" t="s">
        <v>395</v>
      </c>
      <c r="B52" s="125">
        <v>51</v>
      </c>
      <c r="C52" s="125" t="s">
        <v>398</v>
      </c>
      <c r="D52" s="126" t="s">
        <v>317</v>
      </c>
      <c r="E52" s="127" t="s">
        <v>317</v>
      </c>
      <c r="F52" s="127" t="s">
        <v>317</v>
      </c>
      <c r="G52" s="127" t="s">
        <v>317</v>
      </c>
      <c r="H52" s="127" t="s">
        <v>317</v>
      </c>
      <c r="I52" s="128" t="s">
        <v>318</v>
      </c>
      <c r="J52" s="127" t="s">
        <v>317</v>
      </c>
      <c r="K52" s="127" t="s">
        <v>317</v>
      </c>
      <c r="L52" s="127" t="s">
        <v>317</v>
      </c>
      <c r="M52" s="127" t="s">
        <v>317</v>
      </c>
      <c r="N52" s="128" t="s">
        <v>317</v>
      </c>
      <c r="O52" s="128" t="s">
        <v>317</v>
      </c>
      <c r="P52" s="128" t="s">
        <v>317</v>
      </c>
      <c r="Q52" s="129"/>
    </row>
    <row r="53" spans="1:17" ht="16" x14ac:dyDescent="0.15">
      <c r="A53" s="125" t="s">
        <v>395</v>
      </c>
      <c r="B53" s="125">
        <v>52</v>
      </c>
      <c r="C53" s="125" t="s">
        <v>399</v>
      </c>
      <c r="D53" s="126" t="s">
        <v>317</v>
      </c>
      <c r="E53" s="127" t="s">
        <v>317</v>
      </c>
      <c r="F53" s="127" t="s">
        <v>317</v>
      </c>
      <c r="G53" s="127" t="s">
        <v>317</v>
      </c>
      <c r="H53" s="128" t="s">
        <v>317</v>
      </c>
      <c r="I53" s="128" t="s">
        <v>317</v>
      </c>
      <c r="J53" s="127" t="s">
        <v>317</v>
      </c>
      <c r="K53" s="127" t="s">
        <v>317</v>
      </c>
      <c r="L53" s="127" t="s">
        <v>317</v>
      </c>
      <c r="M53" s="127" t="s">
        <v>317</v>
      </c>
      <c r="N53" s="128" t="s">
        <v>317</v>
      </c>
      <c r="O53" s="128" t="s">
        <v>317</v>
      </c>
      <c r="P53" s="128" t="s">
        <v>317</v>
      </c>
      <c r="Q53" s="129"/>
    </row>
    <row r="54" spans="1:17" ht="16" x14ac:dyDescent="0.15">
      <c r="A54" s="125" t="s">
        <v>395</v>
      </c>
      <c r="B54" s="125">
        <v>53</v>
      </c>
      <c r="C54" s="125" t="s">
        <v>400</v>
      </c>
      <c r="D54" s="126" t="s">
        <v>318</v>
      </c>
      <c r="E54" s="127" t="s">
        <v>317</v>
      </c>
      <c r="F54" s="127" t="s">
        <v>317</v>
      </c>
      <c r="G54" s="127" t="s">
        <v>317</v>
      </c>
      <c r="H54" s="128" t="s">
        <v>317</v>
      </c>
      <c r="I54" s="128" t="s">
        <v>317</v>
      </c>
      <c r="J54" s="127" t="s">
        <v>317</v>
      </c>
      <c r="K54" s="127" t="s">
        <v>317</v>
      </c>
      <c r="L54" s="127" t="s">
        <v>317</v>
      </c>
      <c r="M54" s="127" t="s">
        <v>317</v>
      </c>
      <c r="N54" s="128" t="s">
        <v>317</v>
      </c>
      <c r="O54" s="128" t="s">
        <v>317</v>
      </c>
      <c r="P54" s="128" t="s">
        <v>317</v>
      </c>
      <c r="Q54" s="129"/>
    </row>
    <row r="55" spans="1:17" ht="48" x14ac:dyDescent="0.15">
      <c r="A55" s="125" t="s">
        <v>395</v>
      </c>
      <c r="B55" s="125">
        <v>54</v>
      </c>
      <c r="C55" s="125" t="s">
        <v>401</v>
      </c>
      <c r="D55" s="126" t="s">
        <v>317</v>
      </c>
      <c r="E55" s="128" t="s">
        <v>321</v>
      </c>
      <c r="F55" s="127" t="s">
        <v>317</v>
      </c>
      <c r="G55" s="127" t="s">
        <v>317</v>
      </c>
      <c r="H55" s="128" t="s">
        <v>317</v>
      </c>
      <c r="I55" s="128" t="s">
        <v>318</v>
      </c>
      <c r="J55" s="127" t="s">
        <v>317</v>
      </c>
      <c r="K55" s="127" t="s">
        <v>317</v>
      </c>
      <c r="L55" s="127" t="s">
        <v>317</v>
      </c>
      <c r="M55" s="127" t="s">
        <v>317</v>
      </c>
      <c r="N55" s="128" t="s">
        <v>317</v>
      </c>
      <c r="O55" s="128" t="s">
        <v>317</v>
      </c>
      <c r="P55" s="128" t="s">
        <v>317</v>
      </c>
      <c r="Q55" s="129" t="s">
        <v>322</v>
      </c>
    </row>
    <row r="56" spans="1:17" ht="48" x14ac:dyDescent="0.15">
      <c r="A56" s="125" t="s">
        <v>395</v>
      </c>
      <c r="B56" s="125">
        <v>55</v>
      </c>
      <c r="C56" s="125" t="s">
        <v>402</v>
      </c>
      <c r="D56" s="126" t="s">
        <v>317</v>
      </c>
      <c r="E56" s="128" t="s">
        <v>321</v>
      </c>
      <c r="F56" s="127" t="s">
        <v>317</v>
      </c>
      <c r="G56" s="127" t="s">
        <v>317</v>
      </c>
      <c r="H56" s="128" t="s">
        <v>317</v>
      </c>
      <c r="I56" s="128" t="s">
        <v>318</v>
      </c>
      <c r="J56" s="127" t="s">
        <v>317</v>
      </c>
      <c r="K56" s="127" t="s">
        <v>317</v>
      </c>
      <c r="L56" s="127" t="s">
        <v>317</v>
      </c>
      <c r="M56" s="127" t="s">
        <v>317</v>
      </c>
      <c r="N56" s="128" t="s">
        <v>317</v>
      </c>
      <c r="O56" s="128" t="s">
        <v>317</v>
      </c>
      <c r="P56" s="128" t="s">
        <v>317</v>
      </c>
      <c r="Q56" s="129" t="s">
        <v>322</v>
      </c>
    </row>
    <row r="57" spans="1:17" ht="16" x14ac:dyDescent="0.15">
      <c r="A57" s="125" t="s">
        <v>395</v>
      </c>
      <c r="B57" s="125">
        <v>56</v>
      </c>
      <c r="C57" s="125" t="s">
        <v>403</v>
      </c>
      <c r="D57" s="126" t="s">
        <v>317</v>
      </c>
      <c r="E57" s="127" t="s">
        <v>317</v>
      </c>
      <c r="F57" s="127" t="s">
        <v>317</v>
      </c>
      <c r="G57" s="127" t="s">
        <v>317</v>
      </c>
      <c r="H57" s="128" t="s">
        <v>317</v>
      </c>
      <c r="I57" s="128" t="s">
        <v>317</v>
      </c>
      <c r="J57" s="127" t="s">
        <v>317</v>
      </c>
      <c r="K57" s="127" t="s">
        <v>317</v>
      </c>
      <c r="L57" s="127" t="s">
        <v>317</v>
      </c>
      <c r="M57" s="127" t="s">
        <v>317</v>
      </c>
      <c r="N57" s="128" t="s">
        <v>317</v>
      </c>
      <c r="O57" s="128" t="s">
        <v>317</v>
      </c>
      <c r="P57" s="128" t="s">
        <v>317</v>
      </c>
      <c r="Q57" s="129"/>
    </row>
    <row r="58" spans="1:17" ht="16" x14ac:dyDescent="0.15">
      <c r="A58" s="125" t="s">
        <v>395</v>
      </c>
      <c r="B58" s="125">
        <v>57</v>
      </c>
      <c r="C58" s="125" t="s">
        <v>404</v>
      </c>
      <c r="D58" s="126" t="s">
        <v>317</v>
      </c>
      <c r="E58" s="127" t="s">
        <v>317</v>
      </c>
      <c r="F58" s="127" t="s">
        <v>317</v>
      </c>
      <c r="G58" s="127" t="s">
        <v>317</v>
      </c>
      <c r="H58" s="128" t="s">
        <v>317</v>
      </c>
      <c r="I58" s="128" t="s">
        <v>317</v>
      </c>
      <c r="J58" s="127" t="s">
        <v>317</v>
      </c>
      <c r="K58" s="127" t="s">
        <v>317</v>
      </c>
      <c r="L58" s="127" t="s">
        <v>317</v>
      </c>
      <c r="M58" s="127" t="s">
        <v>318</v>
      </c>
      <c r="N58" s="128" t="s">
        <v>317</v>
      </c>
      <c r="O58" s="128" t="s">
        <v>317</v>
      </c>
      <c r="P58" s="128" t="s">
        <v>317</v>
      </c>
      <c r="Q58" s="129"/>
    </row>
    <row r="59" spans="1:17" ht="64" x14ac:dyDescent="0.15">
      <c r="A59" s="125" t="s">
        <v>395</v>
      </c>
      <c r="B59" s="125">
        <v>58</v>
      </c>
      <c r="C59" s="125" t="s">
        <v>405</v>
      </c>
      <c r="D59" s="126" t="s">
        <v>318</v>
      </c>
      <c r="E59" s="128" t="s">
        <v>321</v>
      </c>
      <c r="F59" s="127" t="s">
        <v>317</v>
      </c>
      <c r="G59" s="127" t="s">
        <v>317</v>
      </c>
      <c r="H59" s="128" t="s">
        <v>317</v>
      </c>
      <c r="I59" s="128" t="s">
        <v>318</v>
      </c>
      <c r="J59" s="128" t="s">
        <v>321</v>
      </c>
      <c r="K59" s="127" t="s">
        <v>317</v>
      </c>
      <c r="L59" s="127" t="s">
        <v>317</v>
      </c>
      <c r="M59" s="127" t="s">
        <v>317</v>
      </c>
      <c r="N59" s="128" t="s">
        <v>317</v>
      </c>
      <c r="O59" s="128" t="s">
        <v>317</v>
      </c>
      <c r="P59" s="128" t="s">
        <v>317</v>
      </c>
      <c r="Q59" s="129" t="s">
        <v>406</v>
      </c>
    </row>
    <row r="60" spans="1:17" ht="16" x14ac:dyDescent="0.15">
      <c r="A60" s="125" t="s">
        <v>395</v>
      </c>
      <c r="B60" s="125">
        <v>59</v>
      </c>
      <c r="C60" s="125" t="s">
        <v>407</v>
      </c>
      <c r="D60" s="126" t="s">
        <v>318</v>
      </c>
      <c r="E60" s="127" t="s">
        <v>317</v>
      </c>
      <c r="F60" s="127" t="s">
        <v>317</v>
      </c>
      <c r="G60" s="127" t="s">
        <v>317</v>
      </c>
      <c r="H60" s="128" t="s">
        <v>317</v>
      </c>
      <c r="I60" s="128" t="s">
        <v>318</v>
      </c>
      <c r="J60" s="127" t="s">
        <v>317</v>
      </c>
      <c r="K60" s="127" t="s">
        <v>317</v>
      </c>
      <c r="L60" s="127" t="s">
        <v>317</v>
      </c>
      <c r="M60" s="127" t="s">
        <v>317</v>
      </c>
      <c r="N60" s="128" t="s">
        <v>317</v>
      </c>
      <c r="O60" s="128" t="s">
        <v>317</v>
      </c>
      <c r="P60" s="128" t="s">
        <v>317</v>
      </c>
      <c r="Q60" s="129"/>
    </row>
    <row r="61" spans="1:17" ht="16" x14ac:dyDescent="0.15">
      <c r="A61" s="125" t="s">
        <v>395</v>
      </c>
      <c r="B61" s="125">
        <v>60</v>
      </c>
      <c r="C61" s="125" t="s">
        <v>408</v>
      </c>
      <c r="D61" s="126" t="s">
        <v>317</v>
      </c>
      <c r="E61" s="127" t="s">
        <v>317</v>
      </c>
      <c r="F61" s="127" t="s">
        <v>318</v>
      </c>
      <c r="G61" s="127" t="s">
        <v>318</v>
      </c>
      <c r="H61" s="128" t="s">
        <v>317</v>
      </c>
      <c r="I61" s="128" t="s">
        <v>318</v>
      </c>
      <c r="J61" s="127" t="s">
        <v>317</v>
      </c>
      <c r="K61" s="127" t="s">
        <v>317</v>
      </c>
      <c r="L61" s="127" t="s">
        <v>317</v>
      </c>
      <c r="M61" s="127" t="s">
        <v>318</v>
      </c>
      <c r="N61" s="128" t="s">
        <v>317</v>
      </c>
      <c r="O61" s="128" t="s">
        <v>317</v>
      </c>
      <c r="P61" s="128" t="s">
        <v>317</v>
      </c>
      <c r="Q61" s="129"/>
    </row>
    <row r="62" spans="1:17" ht="16" x14ac:dyDescent="0.15">
      <c r="A62" s="125" t="s">
        <v>395</v>
      </c>
      <c r="B62" s="125">
        <v>61</v>
      </c>
      <c r="C62" s="125" t="s">
        <v>409</v>
      </c>
      <c r="D62" s="126" t="s">
        <v>318</v>
      </c>
      <c r="E62" s="127" t="s">
        <v>317</v>
      </c>
      <c r="F62" s="127" t="s">
        <v>318</v>
      </c>
      <c r="G62" s="127" t="s">
        <v>318</v>
      </c>
      <c r="H62" s="128" t="s">
        <v>317</v>
      </c>
      <c r="I62" s="128" t="s">
        <v>318</v>
      </c>
      <c r="J62" s="127" t="s">
        <v>317</v>
      </c>
      <c r="K62" s="127" t="s">
        <v>317</v>
      </c>
      <c r="L62" s="127" t="s">
        <v>317</v>
      </c>
      <c r="M62" s="127" t="s">
        <v>318</v>
      </c>
      <c r="N62" s="128" t="s">
        <v>317</v>
      </c>
      <c r="O62" s="128" t="s">
        <v>317</v>
      </c>
      <c r="P62" s="128" t="s">
        <v>317</v>
      </c>
      <c r="Q62" s="129"/>
    </row>
    <row r="63" spans="1:17" ht="48" x14ac:dyDescent="0.15">
      <c r="A63" s="125" t="s">
        <v>395</v>
      </c>
      <c r="B63" s="125">
        <v>62</v>
      </c>
      <c r="C63" s="125" t="s">
        <v>410</v>
      </c>
      <c r="D63" s="126" t="s">
        <v>321</v>
      </c>
      <c r="E63" s="127" t="s">
        <v>317</v>
      </c>
      <c r="F63" s="127" t="s">
        <v>317</v>
      </c>
      <c r="G63" s="127" t="s">
        <v>317</v>
      </c>
      <c r="H63" s="128" t="s">
        <v>317</v>
      </c>
      <c r="I63" s="128" t="s">
        <v>317</v>
      </c>
      <c r="J63" s="127" t="s">
        <v>317</v>
      </c>
      <c r="K63" s="127" t="s">
        <v>317</v>
      </c>
      <c r="L63" s="127" t="s">
        <v>317</v>
      </c>
      <c r="M63" s="127" t="s">
        <v>317</v>
      </c>
      <c r="N63" s="128" t="s">
        <v>317</v>
      </c>
      <c r="O63" s="128" t="s">
        <v>317</v>
      </c>
      <c r="P63" s="128" t="s">
        <v>317</v>
      </c>
      <c r="Q63" s="129" t="s">
        <v>411</v>
      </c>
    </row>
    <row r="64" spans="1:17" ht="16" x14ac:dyDescent="0.15">
      <c r="A64" s="125" t="s">
        <v>395</v>
      </c>
      <c r="B64" s="125">
        <v>63</v>
      </c>
      <c r="C64" s="125" t="s">
        <v>412</v>
      </c>
      <c r="D64" s="126" t="s">
        <v>317</v>
      </c>
      <c r="E64" s="127" t="s">
        <v>317</v>
      </c>
      <c r="F64" s="127" t="s">
        <v>317</v>
      </c>
      <c r="G64" s="127" t="s">
        <v>317</v>
      </c>
      <c r="H64" s="128" t="s">
        <v>317</v>
      </c>
      <c r="I64" s="128" t="s">
        <v>318</v>
      </c>
      <c r="J64" s="127" t="s">
        <v>317</v>
      </c>
      <c r="K64" s="127" t="s">
        <v>317</v>
      </c>
      <c r="L64" s="127" t="s">
        <v>317</v>
      </c>
      <c r="M64" s="127" t="s">
        <v>317</v>
      </c>
      <c r="N64" s="128" t="s">
        <v>317</v>
      </c>
      <c r="O64" s="128" t="s">
        <v>317</v>
      </c>
      <c r="P64" s="128" t="s">
        <v>317</v>
      </c>
      <c r="Q64" s="129"/>
    </row>
    <row r="65" spans="1:17" ht="80" x14ac:dyDescent="0.15">
      <c r="A65" s="125" t="s">
        <v>395</v>
      </c>
      <c r="B65" s="125">
        <v>64</v>
      </c>
      <c r="C65" s="125" t="s">
        <v>413</v>
      </c>
      <c r="D65" s="126" t="s">
        <v>318</v>
      </c>
      <c r="E65" s="128" t="s">
        <v>321</v>
      </c>
      <c r="F65" s="127" t="s">
        <v>317</v>
      </c>
      <c r="G65" s="127" t="s">
        <v>317</v>
      </c>
      <c r="H65" s="127" t="s">
        <v>317</v>
      </c>
      <c r="I65" s="126" t="s">
        <v>318</v>
      </c>
      <c r="J65" s="127" t="s">
        <v>317</v>
      </c>
      <c r="K65" s="127" t="s">
        <v>317</v>
      </c>
      <c r="L65" s="127" t="s">
        <v>317</v>
      </c>
      <c r="M65" s="128" t="s">
        <v>321</v>
      </c>
      <c r="N65" s="128" t="s">
        <v>317</v>
      </c>
      <c r="O65" s="128" t="s">
        <v>317</v>
      </c>
      <c r="P65" s="128" t="s">
        <v>317</v>
      </c>
      <c r="Q65" s="129" t="s">
        <v>414</v>
      </c>
    </row>
    <row r="66" spans="1:17" ht="80" x14ac:dyDescent="0.15">
      <c r="A66" s="125" t="s">
        <v>395</v>
      </c>
      <c r="B66" s="125">
        <v>65</v>
      </c>
      <c r="C66" s="125" t="s">
        <v>415</v>
      </c>
      <c r="D66" s="126" t="s">
        <v>318</v>
      </c>
      <c r="E66" s="128" t="s">
        <v>321</v>
      </c>
      <c r="F66" s="127" t="s">
        <v>317</v>
      </c>
      <c r="G66" s="127" t="s">
        <v>317</v>
      </c>
      <c r="H66" s="127" t="s">
        <v>317</v>
      </c>
      <c r="I66" s="126" t="s">
        <v>318</v>
      </c>
      <c r="J66" s="127" t="s">
        <v>317</v>
      </c>
      <c r="K66" s="127" t="s">
        <v>317</v>
      </c>
      <c r="L66" s="127" t="s">
        <v>317</v>
      </c>
      <c r="M66" s="128" t="s">
        <v>321</v>
      </c>
      <c r="N66" s="128" t="s">
        <v>317</v>
      </c>
      <c r="O66" s="128" t="s">
        <v>317</v>
      </c>
      <c r="P66" s="128" t="s">
        <v>317</v>
      </c>
      <c r="Q66" s="129" t="s">
        <v>414</v>
      </c>
    </row>
    <row r="67" spans="1:17" ht="16" x14ac:dyDescent="0.15">
      <c r="A67" s="125" t="s">
        <v>395</v>
      </c>
      <c r="B67" s="125">
        <v>66</v>
      </c>
      <c r="C67" s="125" t="s">
        <v>416</v>
      </c>
      <c r="D67" s="126" t="s">
        <v>318</v>
      </c>
      <c r="E67" s="127" t="s">
        <v>317</v>
      </c>
      <c r="F67" s="127" t="s">
        <v>317</v>
      </c>
      <c r="G67" s="127" t="s">
        <v>317</v>
      </c>
      <c r="H67" s="127" t="s">
        <v>317</v>
      </c>
      <c r="I67" s="128" t="s">
        <v>318</v>
      </c>
      <c r="J67" s="127" t="s">
        <v>317</v>
      </c>
      <c r="K67" s="127" t="s">
        <v>317</v>
      </c>
      <c r="L67" s="127" t="s">
        <v>317</v>
      </c>
      <c r="M67" s="127" t="s">
        <v>317</v>
      </c>
      <c r="N67" s="128" t="s">
        <v>317</v>
      </c>
      <c r="O67" s="128" t="s">
        <v>317</v>
      </c>
      <c r="P67" s="128" t="s">
        <v>317</v>
      </c>
      <c r="Q67" s="129"/>
    </row>
    <row r="68" spans="1:17" ht="16" x14ac:dyDescent="0.15">
      <c r="A68" s="125" t="s">
        <v>395</v>
      </c>
      <c r="B68" s="125">
        <v>67</v>
      </c>
      <c r="C68" s="125" t="s">
        <v>417</v>
      </c>
      <c r="D68" s="126" t="s">
        <v>317</v>
      </c>
      <c r="E68" s="127" t="s">
        <v>317</v>
      </c>
      <c r="F68" s="127" t="s">
        <v>317</v>
      </c>
      <c r="G68" s="127" t="s">
        <v>317</v>
      </c>
      <c r="H68" s="128" t="s">
        <v>317</v>
      </c>
      <c r="I68" s="128" t="s">
        <v>318</v>
      </c>
      <c r="J68" s="127" t="s">
        <v>317</v>
      </c>
      <c r="K68" s="127" t="s">
        <v>317</v>
      </c>
      <c r="L68" s="127" t="s">
        <v>317</v>
      </c>
      <c r="M68" s="127" t="s">
        <v>317</v>
      </c>
      <c r="N68" s="128" t="s">
        <v>317</v>
      </c>
      <c r="O68" s="128" t="s">
        <v>317</v>
      </c>
      <c r="P68" s="128" t="s">
        <v>317</v>
      </c>
      <c r="Q68" s="129"/>
    </row>
    <row r="69" spans="1:17" ht="16" x14ac:dyDescent="0.15">
      <c r="A69" s="125" t="s">
        <v>395</v>
      </c>
      <c r="B69" s="125">
        <v>68</v>
      </c>
      <c r="C69" s="125" t="s">
        <v>418</v>
      </c>
      <c r="D69" s="126" t="s">
        <v>317</v>
      </c>
      <c r="E69" s="127" t="s">
        <v>317</v>
      </c>
      <c r="F69" s="127" t="s">
        <v>317</v>
      </c>
      <c r="G69" s="127" t="s">
        <v>317</v>
      </c>
      <c r="H69" s="128" t="s">
        <v>317</v>
      </c>
      <c r="I69" s="128" t="s">
        <v>317</v>
      </c>
      <c r="J69" s="127" t="s">
        <v>317</v>
      </c>
      <c r="K69" s="127" t="s">
        <v>317</v>
      </c>
      <c r="L69" s="127" t="s">
        <v>317</v>
      </c>
      <c r="M69" s="127" t="s">
        <v>317</v>
      </c>
      <c r="N69" s="128" t="s">
        <v>317</v>
      </c>
      <c r="O69" s="128" t="s">
        <v>317</v>
      </c>
      <c r="P69" s="128" t="s">
        <v>317</v>
      </c>
      <c r="Q69" s="129"/>
    </row>
    <row r="70" spans="1:17" ht="16" x14ac:dyDescent="0.15">
      <c r="A70" s="125" t="s">
        <v>395</v>
      </c>
      <c r="B70" s="125">
        <v>69</v>
      </c>
      <c r="C70" s="125" t="s">
        <v>419</v>
      </c>
      <c r="D70" s="126" t="s">
        <v>317</v>
      </c>
      <c r="E70" s="127" t="s">
        <v>317</v>
      </c>
      <c r="F70" s="127" t="s">
        <v>317</v>
      </c>
      <c r="G70" s="127" t="s">
        <v>317</v>
      </c>
      <c r="H70" s="128" t="s">
        <v>317</v>
      </c>
      <c r="I70" s="128" t="s">
        <v>318</v>
      </c>
      <c r="J70" s="127" t="s">
        <v>317</v>
      </c>
      <c r="K70" s="127" t="s">
        <v>317</v>
      </c>
      <c r="L70" s="127" t="s">
        <v>317</v>
      </c>
      <c r="M70" s="127" t="s">
        <v>317</v>
      </c>
      <c r="N70" s="128" t="s">
        <v>317</v>
      </c>
      <c r="O70" s="128" t="s">
        <v>317</v>
      </c>
      <c r="P70" s="128" t="s">
        <v>317</v>
      </c>
      <c r="Q70" s="129"/>
    </row>
    <row r="71" spans="1:17" ht="16" x14ac:dyDescent="0.15">
      <c r="A71" s="125" t="s">
        <v>395</v>
      </c>
      <c r="B71" s="125">
        <v>70</v>
      </c>
      <c r="C71" s="125" t="s">
        <v>420</v>
      </c>
      <c r="D71" s="126" t="s">
        <v>318</v>
      </c>
      <c r="E71" s="127" t="s">
        <v>317</v>
      </c>
      <c r="F71" s="127" t="s">
        <v>317</v>
      </c>
      <c r="G71" s="127" t="s">
        <v>317</v>
      </c>
      <c r="H71" s="128" t="s">
        <v>317</v>
      </c>
      <c r="I71" s="128" t="s">
        <v>318</v>
      </c>
      <c r="J71" s="127" t="s">
        <v>317</v>
      </c>
      <c r="K71" s="127" t="s">
        <v>317</v>
      </c>
      <c r="L71" s="127" t="s">
        <v>317</v>
      </c>
      <c r="M71" s="127" t="s">
        <v>318</v>
      </c>
      <c r="N71" s="128" t="s">
        <v>317</v>
      </c>
      <c r="O71" s="128" t="s">
        <v>317</v>
      </c>
      <c r="P71" s="128" t="s">
        <v>317</v>
      </c>
      <c r="Q71" s="129"/>
    </row>
    <row r="72" spans="1:17" ht="16" x14ac:dyDescent="0.15">
      <c r="A72" s="125" t="s">
        <v>421</v>
      </c>
      <c r="B72" s="125">
        <v>71</v>
      </c>
      <c r="C72" s="125" t="s">
        <v>422</v>
      </c>
      <c r="D72" s="126" t="s">
        <v>318</v>
      </c>
      <c r="E72" s="127" t="s">
        <v>317</v>
      </c>
      <c r="F72" s="127" t="s">
        <v>317</v>
      </c>
      <c r="G72" s="127" t="s">
        <v>317</v>
      </c>
      <c r="H72" s="128" t="s">
        <v>317</v>
      </c>
      <c r="I72" s="128" t="s">
        <v>317</v>
      </c>
      <c r="J72" s="127" t="s">
        <v>317</v>
      </c>
      <c r="K72" s="127" t="s">
        <v>317</v>
      </c>
      <c r="L72" s="127" t="s">
        <v>317</v>
      </c>
      <c r="M72" s="127" t="s">
        <v>317</v>
      </c>
      <c r="N72" s="128" t="s">
        <v>317</v>
      </c>
      <c r="O72" s="128" t="s">
        <v>317</v>
      </c>
      <c r="P72" s="128" t="s">
        <v>317</v>
      </c>
      <c r="Q72" s="129"/>
    </row>
    <row r="73" spans="1:17" ht="16" x14ac:dyDescent="0.15">
      <c r="A73" s="125" t="s">
        <v>421</v>
      </c>
      <c r="B73" s="125">
        <v>72</v>
      </c>
      <c r="C73" s="125" t="s">
        <v>423</v>
      </c>
      <c r="D73" s="126" t="s">
        <v>318</v>
      </c>
      <c r="E73" s="127" t="s">
        <v>317</v>
      </c>
      <c r="F73" s="127" t="s">
        <v>317</v>
      </c>
      <c r="G73" s="127" t="s">
        <v>317</v>
      </c>
      <c r="H73" s="128" t="s">
        <v>317</v>
      </c>
      <c r="I73" s="128" t="s">
        <v>317</v>
      </c>
      <c r="J73" s="127" t="s">
        <v>317</v>
      </c>
      <c r="K73" s="127" t="s">
        <v>317</v>
      </c>
      <c r="L73" s="127" t="s">
        <v>317</v>
      </c>
      <c r="M73" s="127" t="s">
        <v>317</v>
      </c>
      <c r="N73" s="128" t="s">
        <v>317</v>
      </c>
      <c r="O73" s="128" t="s">
        <v>317</v>
      </c>
      <c r="P73" s="128" t="s">
        <v>317</v>
      </c>
      <c r="Q73" s="129"/>
    </row>
    <row r="74" spans="1:17" ht="16" x14ac:dyDescent="0.15">
      <c r="A74" s="125" t="s">
        <v>421</v>
      </c>
      <c r="B74" s="125">
        <v>73</v>
      </c>
      <c r="C74" s="125" t="s">
        <v>424</v>
      </c>
      <c r="D74" s="126" t="s">
        <v>317</v>
      </c>
      <c r="E74" s="127" t="s">
        <v>317</v>
      </c>
      <c r="F74" s="127" t="s">
        <v>317</v>
      </c>
      <c r="G74" s="127" t="s">
        <v>317</v>
      </c>
      <c r="H74" s="128" t="s">
        <v>317</v>
      </c>
      <c r="I74" s="128" t="s">
        <v>317</v>
      </c>
      <c r="J74" s="127" t="s">
        <v>317</v>
      </c>
      <c r="K74" s="127" t="s">
        <v>317</v>
      </c>
      <c r="L74" s="127" t="s">
        <v>317</v>
      </c>
      <c r="M74" s="127" t="s">
        <v>317</v>
      </c>
      <c r="N74" s="128" t="s">
        <v>317</v>
      </c>
      <c r="O74" s="128" t="s">
        <v>317</v>
      </c>
      <c r="P74" s="128" t="s">
        <v>317</v>
      </c>
      <c r="Q74" s="129"/>
    </row>
    <row r="75" spans="1:17" ht="16" x14ac:dyDescent="0.15">
      <c r="A75" s="125" t="s">
        <v>421</v>
      </c>
      <c r="B75" s="125">
        <v>74</v>
      </c>
      <c r="C75" s="125" t="s">
        <v>425</v>
      </c>
      <c r="D75" s="126" t="s">
        <v>317</v>
      </c>
      <c r="E75" s="127" t="s">
        <v>317</v>
      </c>
      <c r="F75" s="127" t="s">
        <v>317</v>
      </c>
      <c r="G75" s="127" t="s">
        <v>317</v>
      </c>
      <c r="H75" s="128" t="s">
        <v>317</v>
      </c>
      <c r="I75" s="128" t="s">
        <v>317</v>
      </c>
      <c r="J75" s="127" t="s">
        <v>317</v>
      </c>
      <c r="K75" s="127" t="s">
        <v>317</v>
      </c>
      <c r="L75" s="127" t="s">
        <v>317</v>
      </c>
      <c r="M75" s="127" t="s">
        <v>317</v>
      </c>
      <c r="N75" s="128" t="s">
        <v>317</v>
      </c>
      <c r="O75" s="128" t="s">
        <v>317</v>
      </c>
      <c r="P75" s="128" t="s">
        <v>317</v>
      </c>
      <c r="Q75" s="129"/>
    </row>
    <row r="76" spans="1:17" ht="48" x14ac:dyDescent="0.15">
      <c r="A76" s="125" t="s">
        <v>421</v>
      </c>
      <c r="B76" s="125">
        <v>75</v>
      </c>
      <c r="C76" s="125" t="s">
        <v>426</v>
      </c>
      <c r="D76" s="126" t="s">
        <v>321</v>
      </c>
      <c r="E76" s="127" t="s">
        <v>317</v>
      </c>
      <c r="F76" s="127" t="s">
        <v>317</v>
      </c>
      <c r="G76" s="127" t="s">
        <v>317</v>
      </c>
      <c r="H76" s="128" t="s">
        <v>317</v>
      </c>
      <c r="I76" s="128" t="s">
        <v>317</v>
      </c>
      <c r="J76" s="127" t="s">
        <v>317</v>
      </c>
      <c r="K76" s="127" t="s">
        <v>317</v>
      </c>
      <c r="L76" s="127" t="s">
        <v>317</v>
      </c>
      <c r="M76" s="127" t="s">
        <v>317</v>
      </c>
      <c r="N76" s="128" t="s">
        <v>317</v>
      </c>
      <c r="O76" s="128" t="s">
        <v>317</v>
      </c>
      <c r="P76" s="128" t="s">
        <v>317</v>
      </c>
      <c r="Q76" s="129" t="s">
        <v>427</v>
      </c>
    </row>
    <row r="77" spans="1:17" ht="16" x14ac:dyDescent="0.15">
      <c r="A77" s="125" t="s">
        <v>421</v>
      </c>
      <c r="B77" s="125">
        <v>76</v>
      </c>
      <c r="C77" s="125" t="s">
        <v>428</v>
      </c>
      <c r="D77" s="126" t="s">
        <v>317</v>
      </c>
      <c r="E77" s="127" t="s">
        <v>317</v>
      </c>
      <c r="F77" s="127" t="s">
        <v>317</v>
      </c>
      <c r="G77" s="127" t="s">
        <v>317</v>
      </c>
      <c r="H77" s="128" t="s">
        <v>317</v>
      </c>
      <c r="I77" s="128" t="s">
        <v>317</v>
      </c>
      <c r="J77" s="127" t="s">
        <v>317</v>
      </c>
      <c r="K77" s="127" t="s">
        <v>317</v>
      </c>
      <c r="L77" s="127" t="s">
        <v>317</v>
      </c>
      <c r="M77" s="127" t="s">
        <v>317</v>
      </c>
      <c r="N77" s="128" t="s">
        <v>317</v>
      </c>
      <c r="O77" s="128" t="s">
        <v>317</v>
      </c>
      <c r="P77" s="128" t="s">
        <v>317</v>
      </c>
      <c r="Q77" s="129"/>
    </row>
    <row r="78" spans="1:17" ht="16" x14ac:dyDescent="0.15">
      <c r="A78" s="125" t="s">
        <v>421</v>
      </c>
      <c r="B78" s="125">
        <v>77</v>
      </c>
      <c r="C78" s="125" t="s">
        <v>429</v>
      </c>
      <c r="D78" s="126" t="s">
        <v>317</v>
      </c>
      <c r="E78" s="127" t="s">
        <v>317</v>
      </c>
      <c r="F78" s="127" t="s">
        <v>317</v>
      </c>
      <c r="G78" s="127" t="s">
        <v>317</v>
      </c>
      <c r="H78" s="128" t="s">
        <v>317</v>
      </c>
      <c r="I78" s="128" t="s">
        <v>317</v>
      </c>
      <c r="J78" s="127" t="s">
        <v>317</v>
      </c>
      <c r="K78" s="127" t="s">
        <v>317</v>
      </c>
      <c r="L78" s="127" t="s">
        <v>317</v>
      </c>
      <c r="M78" s="127" t="s">
        <v>317</v>
      </c>
      <c r="N78" s="128" t="s">
        <v>317</v>
      </c>
      <c r="O78" s="128" t="s">
        <v>317</v>
      </c>
      <c r="P78" s="128" t="s">
        <v>317</v>
      </c>
      <c r="Q78" s="129"/>
    </row>
    <row r="79" spans="1:17" ht="16" x14ac:dyDescent="0.15">
      <c r="A79" s="125" t="s">
        <v>421</v>
      </c>
      <c r="B79" s="125">
        <v>78</v>
      </c>
      <c r="C79" s="125" t="s">
        <v>430</v>
      </c>
      <c r="D79" s="126" t="s">
        <v>317</v>
      </c>
      <c r="E79" s="127" t="s">
        <v>317</v>
      </c>
      <c r="F79" s="127" t="s">
        <v>317</v>
      </c>
      <c r="G79" s="127" t="s">
        <v>317</v>
      </c>
      <c r="H79" s="128" t="s">
        <v>317</v>
      </c>
      <c r="I79" s="128" t="s">
        <v>317</v>
      </c>
      <c r="J79" s="127" t="s">
        <v>317</v>
      </c>
      <c r="K79" s="127" t="s">
        <v>317</v>
      </c>
      <c r="L79" s="127" t="s">
        <v>317</v>
      </c>
      <c r="M79" s="127" t="s">
        <v>317</v>
      </c>
      <c r="N79" s="128" t="s">
        <v>317</v>
      </c>
      <c r="O79" s="128" t="s">
        <v>317</v>
      </c>
      <c r="P79" s="128" t="s">
        <v>317</v>
      </c>
      <c r="Q79" s="129"/>
    </row>
    <row r="80" spans="1:17" ht="32" x14ac:dyDescent="0.15">
      <c r="A80" s="125" t="s">
        <v>431</v>
      </c>
      <c r="B80" s="125">
        <v>79</v>
      </c>
      <c r="C80" s="125" t="s">
        <v>432</v>
      </c>
      <c r="D80" s="126" t="s">
        <v>318</v>
      </c>
      <c r="E80" s="127" t="s">
        <v>317</v>
      </c>
      <c r="F80" s="127" t="s">
        <v>317</v>
      </c>
      <c r="G80" s="127" t="s">
        <v>317</v>
      </c>
      <c r="H80" s="128" t="s">
        <v>317</v>
      </c>
      <c r="I80" s="128" t="s">
        <v>317</v>
      </c>
      <c r="J80" s="127" t="s">
        <v>317</v>
      </c>
      <c r="K80" s="127" t="s">
        <v>318</v>
      </c>
      <c r="L80" s="127" t="s">
        <v>317</v>
      </c>
      <c r="M80" s="127" t="s">
        <v>317</v>
      </c>
      <c r="N80" s="128" t="s">
        <v>318</v>
      </c>
      <c r="O80" s="128" t="s">
        <v>317</v>
      </c>
      <c r="P80" s="128" t="s">
        <v>317</v>
      </c>
      <c r="Q80" s="129"/>
    </row>
    <row r="81" spans="1:17" ht="32" x14ac:dyDescent="0.15">
      <c r="A81" s="125" t="s">
        <v>431</v>
      </c>
      <c r="B81" s="125">
        <v>80</v>
      </c>
      <c r="C81" s="125" t="s">
        <v>433</v>
      </c>
      <c r="D81" s="126" t="s">
        <v>318</v>
      </c>
      <c r="E81" s="127" t="s">
        <v>317</v>
      </c>
      <c r="F81" s="127" t="s">
        <v>317</v>
      </c>
      <c r="G81" s="127" t="s">
        <v>317</v>
      </c>
      <c r="H81" s="128" t="s">
        <v>317</v>
      </c>
      <c r="I81" s="128" t="s">
        <v>317</v>
      </c>
      <c r="J81" s="127" t="s">
        <v>317</v>
      </c>
      <c r="K81" s="127" t="s">
        <v>318</v>
      </c>
      <c r="L81" s="127" t="s">
        <v>317</v>
      </c>
      <c r="M81" s="127" t="s">
        <v>317</v>
      </c>
      <c r="N81" s="128" t="s">
        <v>318</v>
      </c>
      <c r="O81" s="128" t="s">
        <v>317</v>
      </c>
      <c r="P81" s="128" t="s">
        <v>317</v>
      </c>
      <c r="Q81" s="129"/>
    </row>
    <row r="82" spans="1:17" ht="16" x14ac:dyDescent="0.15">
      <c r="A82" s="125" t="s">
        <v>431</v>
      </c>
      <c r="B82" s="125">
        <v>81</v>
      </c>
      <c r="C82" s="125" t="s">
        <v>434</v>
      </c>
      <c r="D82" s="126" t="s">
        <v>318</v>
      </c>
      <c r="E82" s="127" t="s">
        <v>317</v>
      </c>
      <c r="F82" s="127" t="s">
        <v>317</v>
      </c>
      <c r="G82" s="127" t="s">
        <v>317</v>
      </c>
      <c r="H82" s="128" t="s">
        <v>317</v>
      </c>
      <c r="I82" s="128" t="s">
        <v>317</v>
      </c>
      <c r="J82" s="127" t="s">
        <v>317</v>
      </c>
      <c r="K82" s="127" t="s">
        <v>318</v>
      </c>
      <c r="L82" s="127" t="s">
        <v>317</v>
      </c>
      <c r="M82" s="127" t="s">
        <v>317</v>
      </c>
      <c r="N82" s="128" t="s">
        <v>318</v>
      </c>
      <c r="O82" s="128" t="s">
        <v>317</v>
      </c>
      <c r="P82" s="128" t="s">
        <v>317</v>
      </c>
      <c r="Q82" s="129"/>
    </row>
    <row r="83" spans="1:17" ht="16" x14ac:dyDescent="0.15">
      <c r="A83" s="125" t="s">
        <v>431</v>
      </c>
      <c r="B83" s="125">
        <v>82</v>
      </c>
      <c r="C83" s="125" t="s">
        <v>435</v>
      </c>
      <c r="D83" s="126" t="s">
        <v>318</v>
      </c>
      <c r="E83" s="127" t="s">
        <v>317</v>
      </c>
      <c r="F83" s="127" t="s">
        <v>317</v>
      </c>
      <c r="G83" s="127" t="s">
        <v>317</v>
      </c>
      <c r="H83" s="128" t="s">
        <v>317</v>
      </c>
      <c r="I83" s="128" t="s">
        <v>317</v>
      </c>
      <c r="J83" s="127" t="s">
        <v>317</v>
      </c>
      <c r="K83" s="127" t="s">
        <v>318</v>
      </c>
      <c r="L83" s="127" t="s">
        <v>317</v>
      </c>
      <c r="M83" s="127" t="s">
        <v>317</v>
      </c>
      <c r="N83" s="128" t="s">
        <v>318</v>
      </c>
      <c r="O83" s="128" t="s">
        <v>317</v>
      </c>
      <c r="P83" s="128" t="s">
        <v>317</v>
      </c>
      <c r="Q83" s="129"/>
    </row>
    <row r="84" spans="1:17" ht="32" x14ac:dyDescent="0.15">
      <c r="A84" s="125" t="s">
        <v>431</v>
      </c>
      <c r="B84" s="125">
        <v>83</v>
      </c>
      <c r="C84" s="125" t="s">
        <v>436</v>
      </c>
      <c r="D84" s="126" t="s">
        <v>318</v>
      </c>
      <c r="E84" s="127" t="s">
        <v>317</v>
      </c>
      <c r="F84" s="127" t="s">
        <v>317</v>
      </c>
      <c r="G84" s="127" t="s">
        <v>317</v>
      </c>
      <c r="H84" s="128" t="s">
        <v>317</v>
      </c>
      <c r="I84" s="128" t="s">
        <v>317</v>
      </c>
      <c r="J84" s="127" t="s">
        <v>317</v>
      </c>
      <c r="K84" s="127" t="s">
        <v>318</v>
      </c>
      <c r="L84" s="127" t="s">
        <v>317</v>
      </c>
      <c r="M84" s="127" t="s">
        <v>317</v>
      </c>
      <c r="N84" s="128" t="s">
        <v>318</v>
      </c>
      <c r="O84" s="128" t="s">
        <v>317</v>
      </c>
      <c r="P84" s="128" t="s">
        <v>317</v>
      </c>
      <c r="Q84" s="129"/>
    </row>
    <row r="85" spans="1:17" ht="32" x14ac:dyDescent="0.15">
      <c r="A85" s="125" t="s">
        <v>431</v>
      </c>
      <c r="B85" s="125">
        <v>84</v>
      </c>
      <c r="C85" s="125" t="s">
        <v>437</v>
      </c>
      <c r="D85" s="126" t="s">
        <v>318</v>
      </c>
      <c r="E85" s="127" t="s">
        <v>317</v>
      </c>
      <c r="F85" s="127" t="s">
        <v>317</v>
      </c>
      <c r="G85" s="127" t="s">
        <v>317</v>
      </c>
      <c r="H85" s="128" t="s">
        <v>317</v>
      </c>
      <c r="I85" s="128" t="s">
        <v>317</v>
      </c>
      <c r="J85" s="127" t="s">
        <v>317</v>
      </c>
      <c r="K85" s="127" t="s">
        <v>318</v>
      </c>
      <c r="L85" s="127" t="s">
        <v>317</v>
      </c>
      <c r="M85" s="127" t="s">
        <v>317</v>
      </c>
      <c r="N85" s="128" t="s">
        <v>318</v>
      </c>
      <c r="O85" s="128" t="s">
        <v>317</v>
      </c>
      <c r="P85" s="128" t="s">
        <v>317</v>
      </c>
      <c r="Q85" s="129"/>
    </row>
    <row r="86" spans="1:17" ht="32" x14ac:dyDescent="0.15">
      <c r="A86" s="125" t="s">
        <v>431</v>
      </c>
      <c r="B86" s="125">
        <v>85</v>
      </c>
      <c r="C86" s="125" t="s">
        <v>438</v>
      </c>
      <c r="D86" s="126" t="s">
        <v>318</v>
      </c>
      <c r="E86" s="127" t="s">
        <v>317</v>
      </c>
      <c r="F86" s="127" t="s">
        <v>317</v>
      </c>
      <c r="G86" s="127" t="s">
        <v>317</v>
      </c>
      <c r="H86" s="128" t="s">
        <v>317</v>
      </c>
      <c r="I86" s="128" t="s">
        <v>317</v>
      </c>
      <c r="J86" s="127" t="s">
        <v>317</v>
      </c>
      <c r="K86" s="127" t="s">
        <v>318</v>
      </c>
      <c r="L86" s="127" t="s">
        <v>317</v>
      </c>
      <c r="M86" s="127" t="s">
        <v>317</v>
      </c>
      <c r="N86" s="128" t="s">
        <v>318</v>
      </c>
      <c r="O86" s="128" t="s">
        <v>317</v>
      </c>
      <c r="P86" s="128" t="s">
        <v>317</v>
      </c>
      <c r="Q86" s="129"/>
    </row>
    <row r="87" spans="1:17" ht="32" x14ac:dyDescent="0.15">
      <c r="A87" s="125" t="s">
        <v>431</v>
      </c>
      <c r="B87" s="125">
        <v>86</v>
      </c>
      <c r="C87" s="125" t="s">
        <v>439</v>
      </c>
      <c r="D87" s="126" t="s">
        <v>318</v>
      </c>
      <c r="E87" s="127" t="s">
        <v>317</v>
      </c>
      <c r="F87" s="127" t="s">
        <v>317</v>
      </c>
      <c r="G87" s="127" t="s">
        <v>317</v>
      </c>
      <c r="H87" s="128" t="s">
        <v>317</v>
      </c>
      <c r="I87" s="128" t="s">
        <v>317</v>
      </c>
      <c r="J87" s="127" t="s">
        <v>317</v>
      </c>
      <c r="K87" s="127" t="s">
        <v>318</v>
      </c>
      <c r="L87" s="127" t="s">
        <v>317</v>
      </c>
      <c r="M87" s="127" t="s">
        <v>317</v>
      </c>
      <c r="N87" s="128" t="s">
        <v>318</v>
      </c>
      <c r="O87" s="128" t="s">
        <v>317</v>
      </c>
      <c r="P87" s="128" t="s">
        <v>317</v>
      </c>
      <c r="Q87" s="129"/>
    </row>
    <row r="88" spans="1:17" ht="48" x14ac:dyDescent="0.15">
      <c r="A88" s="125" t="s">
        <v>421</v>
      </c>
      <c r="B88" s="125">
        <v>87</v>
      </c>
      <c r="C88" s="125" t="s">
        <v>440</v>
      </c>
      <c r="D88" s="126" t="s">
        <v>318</v>
      </c>
      <c r="E88" s="127" t="s">
        <v>317</v>
      </c>
      <c r="F88" s="127" t="s">
        <v>317</v>
      </c>
      <c r="G88" s="127" t="s">
        <v>317</v>
      </c>
      <c r="H88" s="128" t="s">
        <v>317</v>
      </c>
      <c r="I88" s="128" t="s">
        <v>317</v>
      </c>
      <c r="J88" s="126" t="s">
        <v>321</v>
      </c>
      <c r="K88" s="127" t="s">
        <v>318</v>
      </c>
      <c r="L88" s="126" t="s">
        <v>321</v>
      </c>
      <c r="M88" s="128" t="s">
        <v>317</v>
      </c>
      <c r="N88" s="126" t="s">
        <v>321</v>
      </c>
      <c r="O88" s="128" t="s">
        <v>317</v>
      </c>
      <c r="P88" s="128" t="s">
        <v>317</v>
      </c>
      <c r="Q88" s="129" t="s">
        <v>441</v>
      </c>
    </row>
    <row r="89" spans="1:17" ht="48" x14ac:dyDescent="0.15">
      <c r="A89" s="125" t="s">
        <v>421</v>
      </c>
      <c r="B89" s="125">
        <v>88</v>
      </c>
      <c r="C89" s="125" t="s">
        <v>442</v>
      </c>
      <c r="D89" s="126" t="s">
        <v>318</v>
      </c>
      <c r="E89" s="127" t="s">
        <v>317</v>
      </c>
      <c r="F89" s="127" t="s">
        <v>317</v>
      </c>
      <c r="G89" s="127" t="s">
        <v>317</v>
      </c>
      <c r="H89" s="128" t="s">
        <v>317</v>
      </c>
      <c r="I89" s="128" t="s">
        <v>317</v>
      </c>
      <c r="J89" s="126" t="s">
        <v>321</v>
      </c>
      <c r="K89" s="127" t="s">
        <v>318</v>
      </c>
      <c r="L89" s="126" t="s">
        <v>321</v>
      </c>
      <c r="M89" s="128" t="s">
        <v>317</v>
      </c>
      <c r="N89" s="126" t="s">
        <v>321</v>
      </c>
      <c r="O89" s="128" t="s">
        <v>317</v>
      </c>
      <c r="P89" s="128" t="s">
        <v>317</v>
      </c>
      <c r="Q89" s="129" t="s">
        <v>441</v>
      </c>
    </row>
    <row r="90" spans="1:17" ht="48" x14ac:dyDescent="0.15">
      <c r="A90" s="125" t="s">
        <v>421</v>
      </c>
      <c r="B90" s="125">
        <v>89</v>
      </c>
      <c r="C90" s="125" t="s">
        <v>443</v>
      </c>
      <c r="D90" s="126" t="s">
        <v>318</v>
      </c>
      <c r="E90" s="127" t="s">
        <v>317</v>
      </c>
      <c r="F90" s="127" t="s">
        <v>317</v>
      </c>
      <c r="G90" s="127" t="s">
        <v>317</v>
      </c>
      <c r="H90" s="128" t="s">
        <v>317</v>
      </c>
      <c r="I90" s="128" t="s">
        <v>317</v>
      </c>
      <c r="J90" s="126" t="s">
        <v>321</v>
      </c>
      <c r="K90" s="127" t="s">
        <v>318</v>
      </c>
      <c r="L90" s="126" t="s">
        <v>321</v>
      </c>
      <c r="M90" s="128" t="s">
        <v>317</v>
      </c>
      <c r="N90" s="126" t="s">
        <v>321</v>
      </c>
      <c r="O90" s="128" t="s">
        <v>317</v>
      </c>
      <c r="P90" s="128" t="s">
        <v>317</v>
      </c>
      <c r="Q90" s="129" t="s">
        <v>441</v>
      </c>
    </row>
    <row r="91" spans="1:17" ht="48" x14ac:dyDescent="0.15">
      <c r="A91" s="125" t="s">
        <v>421</v>
      </c>
      <c r="B91" s="125">
        <v>90</v>
      </c>
      <c r="C91" s="125" t="s">
        <v>444</v>
      </c>
      <c r="D91" s="126" t="s">
        <v>318</v>
      </c>
      <c r="E91" s="127" t="s">
        <v>317</v>
      </c>
      <c r="F91" s="127" t="s">
        <v>317</v>
      </c>
      <c r="G91" s="127" t="s">
        <v>317</v>
      </c>
      <c r="H91" s="128" t="s">
        <v>317</v>
      </c>
      <c r="I91" s="128" t="s">
        <v>317</v>
      </c>
      <c r="J91" s="126" t="s">
        <v>321</v>
      </c>
      <c r="K91" s="127" t="s">
        <v>318</v>
      </c>
      <c r="L91" s="126" t="s">
        <v>321</v>
      </c>
      <c r="M91" s="128" t="s">
        <v>317</v>
      </c>
      <c r="N91" s="126" t="s">
        <v>321</v>
      </c>
      <c r="O91" s="128" t="s">
        <v>317</v>
      </c>
      <c r="P91" s="128" t="s">
        <v>317</v>
      </c>
      <c r="Q91" s="129" t="s">
        <v>441</v>
      </c>
    </row>
    <row r="92" spans="1:17" ht="48" x14ac:dyDescent="0.15">
      <c r="A92" s="125" t="s">
        <v>421</v>
      </c>
      <c r="B92" s="125">
        <v>91</v>
      </c>
      <c r="C92" s="125" t="s">
        <v>445</v>
      </c>
      <c r="D92" s="126" t="s">
        <v>318</v>
      </c>
      <c r="E92" s="127" t="s">
        <v>317</v>
      </c>
      <c r="F92" s="127" t="s">
        <v>317</v>
      </c>
      <c r="G92" s="127" t="s">
        <v>317</v>
      </c>
      <c r="H92" s="128" t="s">
        <v>317</v>
      </c>
      <c r="I92" s="128" t="s">
        <v>317</v>
      </c>
      <c r="J92" s="126" t="s">
        <v>321</v>
      </c>
      <c r="K92" s="127" t="s">
        <v>318</v>
      </c>
      <c r="L92" s="126" t="s">
        <v>321</v>
      </c>
      <c r="M92" s="128" t="s">
        <v>317</v>
      </c>
      <c r="N92" s="126" t="s">
        <v>321</v>
      </c>
      <c r="O92" s="128" t="s">
        <v>317</v>
      </c>
      <c r="P92" s="128" t="s">
        <v>317</v>
      </c>
      <c r="Q92" s="129" t="s">
        <v>441</v>
      </c>
    </row>
    <row r="93" spans="1:17" ht="48" x14ac:dyDescent="0.15">
      <c r="A93" s="125" t="s">
        <v>421</v>
      </c>
      <c r="B93" s="125">
        <v>92</v>
      </c>
      <c r="C93" s="125" t="s">
        <v>446</v>
      </c>
      <c r="D93" s="126" t="s">
        <v>318</v>
      </c>
      <c r="E93" s="127" t="s">
        <v>317</v>
      </c>
      <c r="F93" s="127" t="s">
        <v>317</v>
      </c>
      <c r="G93" s="127" t="s">
        <v>317</v>
      </c>
      <c r="H93" s="128" t="s">
        <v>317</v>
      </c>
      <c r="I93" s="128" t="s">
        <v>317</v>
      </c>
      <c r="J93" s="126" t="s">
        <v>321</v>
      </c>
      <c r="K93" s="127" t="s">
        <v>318</v>
      </c>
      <c r="L93" s="126" t="s">
        <v>321</v>
      </c>
      <c r="M93" s="128" t="s">
        <v>317</v>
      </c>
      <c r="N93" s="126" t="s">
        <v>321</v>
      </c>
      <c r="O93" s="128" t="s">
        <v>317</v>
      </c>
      <c r="P93" s="128" t="s">
        <v>317</v>
      </c>
      <c r="Q93" s="129" t="s">
        <v>441</v>
      </c>
    </row>
    <row r="94" spans="1:17" ht="48" x14ac:dyDescent="0.15">
      <c r="A94" s="125" t="s">
        <v>421</v>
      </c>
      <c r="B94" s="125">
        <v>93</v>
      </c>
      <c r="C94" s="125" t="s">
        <v>447</v>
      </c>
      <c r="D94" s="126" t="s">
        <v>318</v>
      </c>
      <c r="E94" s="127" t="s">
        <v>317</v>
      </c>
      <c r="F94" s="127" t="s">
        <v>317</v>
      </c>
      <c r="G94" s="127" t="s">
        <v>317</v>
      </c>
      <c r="H94" s="128" t="s">
        <v>317</v>
      </c>
      <c r="I94" s="128" t="s">
        <v>317</v>
      </c>
      <c r="J94" s="126" t="s">
        <v>321</v>
      </c>
      <c r="K94" s="127" t="s">
        <v>318</v>
      </c>
      <c r="L94" s="126" t="s">
        <v>321</v>
      </c>
      <c r="M94" s="128" t="s">
        <v>317</v>
      </c>
      <c r="N94" s="126" t="s">
        <v>321</v>
      </c>
      <c r="O94" s="128" t="s">
        <v>317</v>
      </c>
      <c r="P94" s="128" t="s">
        <v>317</v>
      </c>
      <c r="Q94" s="129" t="s">
        <v>441</v>
      </c>
    </row>
    <row r="95" spans="1:17" ht="48" x14ac:dyDescent="0.15">
      <c r="A95" s="125" t="s">
        <v>421</v>
      </c>
      <c r="B95" s="125">
        <v>94</v>
      </c>
      <c r="C95" s="125" t="s">
        <v>448</v>
      </c>
      <c r="D95" s="126" t="s">
        <v>318</v>
      </c>
      <c r="E95" s="127" t="s">
        <v>317</v>
      </c>
      <c r="F95" s="127" t="s">
        <v>317</v>
      </c>
      <c r="G95" s="127" t="s">
        <v>317</v>
      </c>
      <c r="H95" s="128" t="s">
        <v>317</v>
      </c>
      <c r="I95" s="128" t="s">
        <v>317</v>
      </c>
      <c r="J95" s="126" t="s">
        <v>321</v>
      </c>
      <c r="K95" s="127" t="s">
        <v>318</v>
      </c>
      <c r="L95" s="126" t="s">
        <v>321</v>
      </c>
      <c r="M95" s="128" t="s">
        <v>317</v>
      </c>
      <c r="N95" s="126" t="s">
        <v>321</v>
      </c>
      <c r="O95" s="128" t="s">
        <v>317</v>
      </c>
      <c r="P95" s="128" t="s">
        <v>317</v>
      </c>
      <c r="Q95" s="129" t="s">
        <v>441</v>
      </c>
    </row>
    <row r="96" spans="1:17" ht="48" x14ac:dyDescent="0.15">
      <c r="A96" s="125" t="s">
        <v>421</v>
      </c>
      <c r="B96" s="125">
        <v>95</v>
      </c>
      <c r="C96" s="125" t="s">
        <v>449</v>
      </c>
      <c r="D96" s="126" t="s">
        <v>318</v>
      </c>
      <c r="E96" s="127" t="s">
        <v>317</v>
      </c>
      <c r="F96" s="127" t="s">
        <v>317</v>
      </c>
      <c r="G96" s="127" t="s">
        <v>317</v>
      </c>
      <c r="H96" s="128" t="s">
        <v>317</v>
      </c>
      <c r="I96" s="128" t="s">
        <v>317</v>
      </c>
      <c r="J96" s="126" t="s">
        <v>321</v>
      </c>
      <c r="K96" s="127" t="s">
        <v>318</v>
      </c>
      <c r="L96" s="126" t="s">
        <v>321</v>
      </c>
      <c r="M96" s="128" t="s">
        <v>317</v>
      </c>
      <c r="N96" s="126" t="s">
        <v>321</v>
      </c>
      <c r="O96" s="128" t="s">
        <v>317</v>
      </c>
      <c r="P96" s="128" t="s">
        <v>317</v>
      </c>
      <c r="Q96" s="129" t="s">
        <v>441</v>
      </c>
    </row>
    <row r="97" spans="1:17" ht="48" x14ac:dyDescent="0.15">
      <c r="A97" s="125" t="s">
        <v>421</v>
      </c>
      <c r="B97" s="125">
        <v>96</v>
      </c>
      <c r="C97" s="125" t="s">
        <v>450</v>
      </c>
      <c r="D97" s="126" t="s">
        <v>318</v>
      </c>
      <c r="E97" s="127" t="s">
        <v>317</v>
      </c>
      <c r="F97" s="127" t="s">
        <v>317</v>
      </c>
      <c r="G97" s="127" t="s">
        <v>317</v>
      </c>
      <c r="H97" s="128" t="s">
        <v>317</v>
      </c>
      <c r="I97" s="128" t="s">
        <v>317</v>
      </c>
      <c r="J97" s="126" t="s">
        <v>321</v>
      </c>
      <c r="K97" s="127" t="s">
        <v>318</v>
      </c>
      <c r="L97" s="126" t="s">
        <v>321</v>
      </c>
      <c r="M97" s="128" t="s">
        <v>317</v>
      </c>
      <c r="N97" s="126" t="s">
        <v>321</v>
      </c>
      <c r="O97" s="128" t="s">
        <v>317</v>
      </c>
      <c r="P97" s="128" t="s">
        <v>317</v>
      </c>
      <c r="Q97" s="129" t="s">
        <v>441</v>
      </c>
    </row>
    <row r="98" spans="1:17" ht="48" x14ac:dyDescent="0.15">
      <c r="A98" s="125" t="s">
        <v>421</v>
      </c>
      <c r="B98" s="125">
        <v>97</v>
      </c>
      <c r="C98" s="125" t="s">
        <v>451</v>
      </c>
      <c r="D98" s="126" t="s">
        <v>318</v>
      </c>
      <c r="E98" s="127" t="s">
        <v>317</v>
      </c>
      <c r="F98" s="127" t="s">
        <v>317</v>
      </c>
      <c r="G98" s="127" t="s">
        <v>317</v>
      </c>
      <c r="H98" s="128" t="s">
        <v>317</v>
      </c>
      <c r="I98" s="128" t="s">
        <v>317</v>
      </c>
      <c r="J98" s="126" t="s">
        <v>321</v>
      </c>
      <c r="K98" s="127" t="s">
        <v>318</v>
      </c>
      <c r="L98" s="126" t="s">
        <v>321</v>
      </c>
      <c r="M98" s="128" t="s">
        <v>317</v>
      </c>
      <c r="N98" s="126" t="s">
        <v>321</v>
      </c>
      <c r="O98" s="128" t="s">
        <v>317</v>
      </c>
      <c r="P98" s="128" t="s">
        <v>317</v>
      </c>
      <c r="Q98" s="129" t="s">
        <v>441</v>
      </c>
    </row>
    <row r="99" spans="1:17" ht="48" x14ac:dyDescent="0.15">
      <c r="A99" s="125" t="s">
        <v>421</v>
      </c>
      <c r="B99" s="125">
        <v>98</v>
      </c>
      <c r="C99" s="125" t="s">
        <v>452</v>
      </c>
      <c r="D99" s="126" t="s">
        <v>318</v>
      </c>
      <c r="E99" s="127" t="s">
        <v>317</v>
      </c>
      <c r="F99" s="127" t="s">
        <v>317</v>
      </c>
      <c r="G99" s="127" t="s">
        <v>317</v>
      </c>
      <c r="H99" s="128" t="s">
        <v>317</v>
      </c>
      <c r="I99" s="128" t="s">
        <v>317</v>
      </c>
      <c r="J99" s="126" t="s">
        <v>321</v>
      </c>
      <c r="K99" s="127" t="s">
        <v>318</v>
      </c>
      <c r="L99" s="126" t="s">
        <v>321</v>
      </c>
      <c r="M99" s="128" t="s">
        <v>317</v>
      </c>
      <c r="N99" s="126" t="s">
        <v>321</v>
      </c>
      <c r="O99" s="128" t="s">
        <v>317</v>
      </c>
      <c r="P99" s="128" t="s">
        <v>317</v>
      </c>
      <c r="Q99" s="129" t="s">
        <v>441</v>
      </c>
    </row>
    <row r="100" spans="1:17" ht="16" x14ac:dyDescent="0.15">
      <c r="A100" s="125" t="s">
        <v>431</v>
      </c>
      <c r="B100" s="125">
        <v>99</v>
      </c>
      <c r="C100" s="125" t="s">
        <v>453</v>
      </c>
      <c r="D100" s="126" t="s">
        <v>317</v>
      </c>
      <c r="E100" s="127" t="s">
        <v>317</v>
      </c>
      <c r="F100" s="127" t="s">
        <v>317</v>
      </c>
      <c r="G100" s="127" t="s">
        <v>317</v>
      </c>
      <c r="H100" s="128" t="s">
        <v>317</v>
      </c>
      <c r="I100" s="128" t="s">
        <v>317</v>
      </c>
      <c r="J100" s="127" t="s">
        <v>317</v>
      </c>
      <c r="K100" s="127" t="s">
        <v>317</v>
      </c>
      <c r="L100" s="127" t="s">
        <v>317</v>
      </c>
      <c r="M100" s="127" t="s">
        <v>317</v>
      </c>
      <c r="N100" s="128" t="s">
        <v>318</v>
      </c>
      <c r="O100" s="128" t="s">
        <v>317</v>
      </c>
      <c r="P100" s="128" t="s">
        <v>317</v>
      </c>
      <c r="Q100" s="129"/>
    </row>
    <row r="101" spans="1:17" ht="16" x14ac:dyDescent="0.15">
      <c r="A101" s="125" t="s">
        <v>421</v>
      </c>
      <c r="B101" s="125">
        <v>100</v>
      </c>
      <c r="C101" s="125" t="s">
        <v>454</v>
      </c>
      <c r="D101" s="126" t="s">
        <v>317</v>
      </c>
      <c r="E101" s="127" t="s">
        <v>317</v>
      </c>
      <c r="F101" s="127" t="s">
        <v>317</v>
      </c>
      <c r="G101" s="127" t="s">
        <v>317</v>
      </c>
      <c r="H101" s="128" t="s">
        <v>317</v>
      </c>
      <c r="I101" s="128" t="s">
        <v>318</v>
      </c>
      <c r="J101" s="127" t="s">
        <v>317</v>
      </c>
      <c r="K101" s="127" t="s">
        <v>317</v>
      </c>
      <c r="L101" s="127" t="s">
        <v>317</v>
      </c>
      <c r="M101" s="127" t="s">
        <v>318</v>
      </c>
      <c r="N101" s="128" t="s">
        <v>317</v>
      </c>
      <c r="O101" s="128" t="s">
        <v>317</v>
      </c>
      <c r="P101" s="128" t="s">
        <v>317</v>
      </c>
      <c r="Q101" s="129"/>
    </row>
    <row r="102" spans="1:17" ht="16" x14ac:dyDescent="0.15">
      <c r="A102" s="125" t="s">
        <v>421</v>
      </c>
      <c r="B102" s="125">
        <v>101</v>
      </c>
      <c r="C102" s="125" t="s">
        <v>455</v>
      </c>
      <c r="D102" s="126" t="s">
        <v>317</v>
      </c>
      <c r="E102" s="127" t="s">
        <v>317</v>
      </c>
      <c r="F102" s="127" t="s">
        <v>317</v>
      </c>
      <c r="G102" s="127" t="s">
        <v>317</v>
      </c>
      <c r="H102" s="128" t="s">
        <v>317</v>
      </c>
      <c r="I102" s="128" t="s">
        <v>317</v>
      </c>
      <c r="J102" s="127" t="s">
        <v>317</v>
      </c>
      <c r="K102" s="127" t="s">
        <v>317</v>
      </c>
      <c r="L102" s="127" t="s">
        <v>317</v>
      </c>
      <c r="M102" s="127" t="s">
        <v>318</v>
      </c>
      <c r="N102" s="128" t="s">
        <v>317</v>
      </c>
      <c r="O102" s="128" t="s">
        <v>317</v>
      </c>
      <c r="P102" s="128" t="s">
        <v>317</v>
      </c>
      <c r="Q102" s="129"/>
    </row>
    <row r="103" spans="1:17" ht="16" x14ac:dyDescent="0.15">
      <c r="A103" s="125" t="s">
        <v>431</v>
      </c>
      <c r="B103" s="125">
        <v>102</v>
      </c>
      <c r="C103" s="125" t="s">
        <v>456</v>
      </c>
      <c r="D103" s="126" t="s">
        <v>317</v>
      </c>
      <c r="E103" s="127" t="s">
        <v>317</v>
      </c>
      <c r="F103" s="127" t="s">
        <v>317</v>
      </c>
      <c r="G103" s="127" t="s">
        <v>317</v>
      </c>
      <c r="H103" s="128" t="s">
        <v>317</v>
      </c>
      <c r="I103" s="128" t="s">
        <v>317</v>
      </c>
      <c r="J103" s="127" t="s">
        <v>317</v>
      </c>
      <c r="K103" s="127" t="s">
        <v>317</v>
      </c>
      <c r="L103" s="127" t="s">
        <v>317</v>
      </c>
      <c r="M103" s="127" t="s">
        <v>317</v>
      </c>
      <c r="N103" s="128" t="s">
        <v>317</v>
      </c>
      <c r="O103" s="128" t="s">
        <v>317</v>
      </c>
      <c r="P103" s="128" t="s">
        <v>317</v>
      </c>
      <c r="Q103" s="129"/>
    </row>
    <row r="104" spans="1:17" ht="32" x14ac:dyDescent="0.2">
      <c r="A104" s="125" t="s">
        <v>457</v>
      </c>
      <c r="B104" s="125">
        <v>103</v>
      </c>
      <c r="C104" s="130" t="s">
        <v>458</v>
      </c>
      <c r="D104" s="128" t="s">
        <v>317</v>
      </c>
      <c r="E104" s="128" t="s">
        <v>317</v>
      </c>
      <c r="F104" s="128" t="s">
        <v>317</v>
      </c>
      <c r="G104" s="128" t="s">
        <v>317</v>
      </c>
      <c r="H104" s="128" t="s">
        <v>317</v>
      </c>
      <c r="I104" s="128" t="s">
        <v>317</v>
      </c>
      <c r="J104" s="128" t="s">
        <v>317</v>
      </c>
      <c r="K104" s="128" t="s">
        <v>318</v>
      </c>
      <c r="L104" s="128" t="s">
        <v>318</v>
      </c>
      <c r="M104" s="128" t="s">
        <v>317</v>
      </c>
      <c r="N104" s="128" t="s">
        <v>317</v>
      </c>
      <c r="O104" s="128" t="s">
        <v>317</v>
      </c>
      <c r="P104" s="128" t="s">
        <v>317</v>
      </c>
      <c r="Q104" s="129"/>
    </row>
    <row r="105" spans="1:17" ht="32" x14ac:dyDescent="0.2">
      <c r="A105" s="125" t="s">
        <v>457</v>
      </c>
      <c r="B105" s="125">
        <v>104</v>
      </c>
      <c r="C105" s="130" t="s">
        <v>459</v>
      </c>
      <c r="D105" s="128" t="s">
        <v>317</v>
      </c>
      <c r="E105" s="128" t="s">
        <v>317</v>
      </c>
      <c r="F105" s="128" t="s">
        <v>317</v>
      </c>
      <c r="G105" s="128" t="s">
        <v>317</v>
      </c>
      <c r="H105" s="128" t="s">
        <v>317</v>
      </c>
      <c r="I105" s="128" t="s">
        <v>317</v>
      </c>
      <c r="J105" s="128" t="s">
        <v>317</v>
      </c>
      <c r="K105" s="128" t="s">
        <v>318</v>
      </c>
      <c r="L105" s="128" t="s">
        <v>318</v>
      </c>
      <c r="M105" s="128" t="s">
        <v>317</v>
      </c>
      <c r="N105" s="128" t="s">
        <v>317</v>
      </c>
      <c r="O105" s="128" t="s">
        <v>317</v>
      </c>
      <c r="P105" s="128" t="s">
        <v>317</v>
      </c>
      <c r="Q105" s="129"/>
    </row>
    <row r="106" spans="1:17" ht="32" x14ac:dyDescent="0.2">
      <c r="A106" s="125" t="s">
        <v>457</v>
      </c>
      <c r="B106" s="125">
        <v>105</v>
      </c>
      <c r="C106" s="130" t="s">
        <v>460</v>
      </c>
      <c r="D106" s="128" t="s">
        <v>317</v>
      </c>
      <c r="E106" s="128" t="s">
        <v>317</v>
      </c>
      <c r="F106" s="128" t="s">
        <v>317</v>
      </c>
      <c r="G106" s="128" t="s">
        <v>317</v>
      </c>
      <c r="H106" s="128" t="s">
        <v>317</v>
      </c>
      <c r="I106" s="128" t="s">
        <v>317</v>
      </c>
      <c r="J106" s="128" t="s">
        <v>317</v>
      </c>
      <c r="K106" s="128" t="s">
        <v>318</v>
      </c>
      <c r="L106" s="128" t="s">
        <v>318</v>
      </c>
      <c r="M106" s="128" t="s">
        <v>317</v>
      </c>
      <c r="N106" s="128" t="s">
        <v>317</v>
      </c>
      <c r="O106" s="128" t="s">
        <v>317</v>
      </c>
      <c r="P106" s="128" t="s">
        <v>317</v>
      </c>
      <c r="Q106" s="129"/>
    </row>
    <row r="107" spans="1:17" ht="32" x14ac:dyDescent="0.15">
      <c r="A107" s="125" t="s">
        <v>457</v>
      </c>
      <c r="B107" s="125">
        <v>106</v>
      </c>
      <c r="C107" s="125" t="s">
        <v>461</v>
      </c>
      <c r="D107" s="126" t="s">
        <v>318</v>
      </c>
      <c r="E107" s="127" t="s">
        <v>317</v>
      </c>
      <c r="F107" s="127" t="s">
        <v>317</v>
      </c>
      <c r="G107" s="127" t="s">
        <v>317</v>
      </c>
      <c r="H107" s="128" t="s">
        <v>317</v>
      </c>
      <c r="I107" s="128" t="s">
        <v>317</v>
      </c>
      <c r="J107" s="127" t="s">
        <v>317</v>
      </c>
      <c r="K107" s="127" t="s">
        <v>318</v>
      </c>
      <c r="L107" s="127" t="s">
        <v>318</v>
      </c>
      <c r="M107" s="127" t="s">
        <v>317</v>
      </c>
      <c r="N107" s="128" t="s">
        <v>317</v>
      </c>
      <c r="O107" s="128" t="s">
        <v>317</v>
      </c>
      <c r="P107" s="128" t="s">
        <v>317</v>
      </c>
      <c r="Q107" s="129"/>
    </row>
    <row r="108" spans="1:17" ht="16" x14ac:dyDescent="0.15">
      <c r="A108" s="125" t="s">
        <v>457</v>
      </c>
      <c r="B108" s="125">
        <v>107</v>
      </c>
      <c r="C108" s="125" t="s">
        <v>462</v>
      </c>
      <c r="D108" s="126" t="s">
        <v>318</v>
      </c>
      <c r="E108" s="127" t="s">
        <v>317</v>
      </c>
      <c r="F108" s="127" t="s">
        <v>317</v>
      </c>
      <c r="G108" s="127" t="s">
        <v>317</v>
      </c>
      <c r="H108" s="128" t="s">
        <v>317</v>
      </c>
      <c r="I108" s="128" t="s">
        <v>317</v>
      </c>
      <c r="J108" s="127" t="s">
        <v>317</v>
      </c>
      <c r="K108" s="127" t="s">
        <v>318</v>
      </c>
      <c r="L108" s="127" t="s">
        <v>318</v>
      </c>
      <c r="M108" s="127" t="s">
        <v>317</v>
      </c>
      <c r="N108" s="128" t="s">
        <v>317</v>
      </c>
      <c r="O108" s="128" t="s">
        <v>317</v>
      </c>
      <c r="P108" s="128" t="s">
        <v>317</v>
      </c>
      <c r="Q108" s="129"/>
    </row>
    <row r="109" spans="1:17" ht="16" x14ac:dyDescent="0.15">
      <c r="A109" s="125" t="s">
        <v>457</v>
      </c>
      <c r="B109" s="125">
        <v>108</v>
      </c>
      <c r="C109" s="125" t="s">
        <v>463</v>
      </c>
      <c r="D109" s="126" t="s">
        <v>318</v>
      </c>
      <c r="E109" s="127" t="s">
        <v>317</v>
      </c>
      <c r="F109" s="127" t="s">
        <v>317</v>
      </c>
      <c r="G109" s="127" t="s">
        <v>317</v>
      </c>
      <c r="H109" s="128" t="s">
        <v>317</v>
      </c>
      <c r="I109" s="128" t="s">
        <v>317</v>
      </c>
      <c r="J109" s="127" t="s">
        <v>317</v>
      </c>
      <c r="K109" s="127" t="s">
        <v>318</v>
      </c>
      <c r="L109" s="127" t="s">
        <v>318</v>
      </c>
      <c r="M109" s="127" t="s">
        <v>317</v>
      </c>
      <c r="N109" s="128" t="s">
        <v>317</v>
      </c>
      <c r="O109" s="128" t="s">
        <v>317</v>
      </c>
      <c r="P109" s="128" t="s">
        <v>317</v>
      </c>
      <c r="Q109" s="129"/>
    </row>
    <row r="110" spans="1:17" ht="16" x14ac:dyDescent="0.15">
      <c r="A110" s="125" t="s">
        <v>457</v>
      </c>
      <c r="B110" s="125">
        <v>109</v>
      </c>
      <c r="C110" s="125" t="s">
        <v>464</v>
      </c>
      <c r="D110" s="126" t="s">
        <v>318</v>
      </c>
      <c r="E110" s="127" t="s">
        <v>317</v>
      </c>
      <c r="F110" s="127" t="s">
        <v>317</v>
      </c>
      <c r="G110" s="127" t="s">
        <v>317</v>
      </c>
      <c r="H110" s="128" t="s">
        <v>317</v>
      </c>
      <c r="I110" s="128" t="s">
        <v>317</v>
      </c>
      <c r="J110" s="127" t="s">
        <v>317</v>
      </c>
      <c r="K110" s="127" t="s">
        <v>318</v>
      </c>
      <c r="L110" s="127" t="s">
        <v>318</v>
      </c>
      <c r="M110" s="127" t="s">
        <v>317</v>
      </c>
      <c r="N110" s="128" t="s">
        <v>317</v>
      </c>
      <c r="O110" s="128" t="s">
        <v>317</v>
      </c>
      <c r="P110" s="128" t="s">
        <v>317</v>
      </c>
      <c r="Q110" s="129"/>
    </row>
    <row r="111" spans="1:17" ht="32" x14ac:dyDescent="0.15">
      <c r="A111" s="125" t="s">
        <v>457</v>
      </c>
      <c r="B111" s="125">
        <v>110</v>
      </c>
      <c r="C111" s="125" t="s">
        <v>465</v>
      </c>
      <c r="D111" s="126" t="s">
        <v>318</v>
      </c>
      <c r="E111" s="127" t="s">
        <v>317</v>
      </c>
      <c r="F111" s="127" t="s">
        <v>317</v>
      </c>
      <c r="G111" s="127" t="s">
        <v>317</v>
      </c>
      <c r="H111" s="128" t="s">
        <v>317</v>
      </c>
      <c r="I111" s="128" t="s">
        <v>317</v>
      </c>
      <c r="J111" s="127" t="s">
        <v>317</v>
      </c>
      <c r="K111" s="127" t="s">
        <v>318</v>
      </c>
      <c r="L111" s="127" t="s">
        <v>318</v>
      </c>
      <c r="M111" s="127" t="s">
        <v>317</v>
      </c>
      <c r="N111" s="128" t="s">
        <v>317</v>
      </c>
      <c r="O111" s="128" t="s">
        <v>317</v>
      </c>
      <c r="P111" s="128" t="s">
        <v>317</v>
      </c>
      <c r="Q111" s="129"/>
    </row>
    <row r="112" spans="1:17" ht="32" x14ac:dyDescent="0.15">
      <c r="A112" s="125" t="s">
        <v>457</v>
      </c>
      <c r="B112" s="125">
        <v>111</v>
      </c>
      <c r="C112" s="125" t="s">
        <v>466</v>
      </c>
      <c r="D112" s="126" t="s">
        <v>318</v>
      </c>
      <c r="E112" s="127" t="s">
        <v>317</v>
      </c>
      <c r="F112" s="127" t="s">
        <v>317</v>
      </c>
      <c r="G112" s="127" t="s">
        <v>317</v>
      </c>
      <c r="H112" s="128" t="s">
        <v>317</v>
      </c>
      <c r="I112" s="128" t="s">
        <v>317</v>
      </c>
      <c r="J112" s="127" t="s">
        <v>317</v>
      </c>
      <c r="K112" s="127" t="s">
        <v>318</v>
      </c>
      <c r="L112" s="127" t="s">
        <v>318</v>
      </c>
      <c r="M112" s="127" t="s">
        <v>317</v>
      </c>
      <c r="N112" s="127" t="s">
        <v>317</v>
      </c>
      <c r="O112" s="128" t="s">
        <v>317</v>
      </c>
      <c r="P112" s="128" t="s">
        <v>317</v>
      </c>
      <c r="Q112" s="129"/>
    </row>
    <row r="113" spans="1:17" ht="32" x14ac:dyDescent="0.15">
      <c r="A113" s="125" t="s">
        <v>457</v>
      </c>
      <c r="B113" s="125">
        <v>112</v>
      </c>
      <c r="C113" s="125" t="s">
        <v>467</v>
      </c>
      <c r="D113" s="126" t="s">
        <v>318</v>
      </c>
      <c r="E113" s="127" t="s">
        <v>317</v>
      </c>
      <c r="F113" s="127" t="s">
        <v>317</v>
      </c>
      <c r="G113" s="127" t="s">
        <v>317</v>
      </c>
      <c r="H113" s="128" t="s">
        <v>317</v>
      </c>
      <c r="I113" s="128" t="s">
        <v>317</v>
      </c>
      <c r="J113" s="127" t="s">
        <v>317</v>
      </c>
      <c r="K113" s="127" t="s">
        <v>318</v>
      </c>
      <c r="L113" s="127" t="s">
        <v>318</v>
      </c>
      <c r="M113" s="127" t="s">
        <v>317</v>
      </c>
      <c r="N113" s="127" t="s">
        <v>317</v>
      </c>
      <c r="O113" s="128" t="s">
        <v>317</v>
      </c>
      <c r="P113" s="128" t="s">
        <v>317</v>
      </c>
      <c r="Q113" s="129"/>
    </row>
    <row r="114" spans="1:17" ht="32" x14ac:dyDescent="0.15">
      <c r="A114" s="125" t="s">
        <v>457</v>
      </c>
      <c r="B114" s="125">
        <v>113</v>
      </c>
      <c r="C114" s="125" t="s">
        <v>468</v>
      </c>
      <c r="D114" s="126" t="s">
        <v>318</v>
      </c>
      <c r="E114" s="127" t="s">
        <v>317</v>
      </c>
      <c r="F114" s="127" t="s">
        <v>317</v>
      </c>
      <c r="G114" s="127" t="s">
        <v>317</v>
      </c>
      <c r="H114" s="128" t="s">
        <v>317</v>
      </c>
      <c r="I114" s="128" t="s">
        <v>317</v>
      </c>
      <c r="J114" s="127" t="s">
        <v>317</v>
      </c>
      <c r="K114" s="127" t="s">
        <v>318</v>
      </c>
      <c r="L114" s="127" t="s">
        <v>318</v>
      </c>
      <c r="M114" s="127" t="s">
        <v>317</v>
      </c>
      <c r="N114" s="127" t="s">
        <v>317</v>
      </c>
      <c r="O114" s="128" t="s">
        <v>317</v>
      </c>
      <c r="P114" s="128" t="s">
        <v>317</v>
      </c>
      <c r="Q114" s="129"/>
    </row>
    <row r="115" spans="1:17" ht="16" x14ac:dyDescent="0.15">
      <c r="A115" s="125" t="s">
        <v>457</v>
      </c>
      <c r="B115" s="125">
        <v>114</v>
      </c>
      <c r="C115" s="125" t="s">
        <v>469</v>
      </c>
      <c r="D115" s="126" t="s">
        <v>317</v>
      </c>
      <c r="E115" s="127" t="s">
        <v>317</v>
      </c>
      <c r="F115" s="127" t="s">
        <v>317</v>
      </c>
      <c r="G115" s="127" t="s">
        <v>317</v>
      </c>
      <c r="H115" s="128" t="s">
        <v>317</v>
      </c>
      <c r="I115" s="128" t="s">
        <v>317</v>
      </c>
      <c r="J115" s="127" t="s">
        <v>317</v>
      </c>
      <c r="K115" s="127" t="s">
        <v>317</v>
      </c>
      <c r="L115" s="127" t="s">
        <v>318</v>
      </c>
      <c r="M115" s="127" t="s">
        <v>317</v>
      </c>
      <c r="N115" s="128" t="s">
        <v>317</v>
      </c>
      <c r="O115" s="128" t="s">
        <v>317</v>
      </c>
      <c r="P115" s="128" t="s">
        <v>317</v>
      </c>
      <c r="Q115" s="129"/>
    </row>
    <row r="116" spans="1:17" ht="16" x14ac:dyDescent="0.15">
      <c r="A116" s="125" t="s">
        <v>457</v>
      </c>
      <c r="B116" s="125">
        <v>115</v>
      </c>
      <c r="C116" s="125" t="s">
        <v>470</v>
      </c>
      <c r="D116" s="126" t="s">
        <v>317</v>
      </c>
      <c r="E116" s="127" t="s">
        <v>317</v>
      </c>
      <c r="F116" s="127" t="s">
        <v>317</v>
      </c>
      <c r="G116" s="127" t="s">
        <v>317</v>
      </c>
      <c r="H116" s="128" t="s">
        <v>317</v>
      </c>
      <c r="I116" s="128" t="s">
        <v>317</v>
      </c>
      <c r="J116" s="127" t="s">
        <v>317</v>
      </c>
      <c r="K116" s="127" t="s">
        <v>317</v>
      </c>
      <c r="L116" s="127" t="s">
        <v>318</v>
      </c>
      <c r="M116" s="127" t="s">
        <v>317</v>
      </c>
      <c r="N116" s="128" t="s">
        <v>317</v>
      </c>
      <c r="O116" s="128" t="s">
        <v>317</v>
      </c>
      <c r="P116" s="128" t="s">
        <v>317</v>
      </c>
      <c r="Q116" s="129"/>
    </row>
    <row r="117" spans="1:17" ht="16" x14ac:dyDescent="0.15">
      <c r="A117" s="125" t="s">
        <v>457</v>
      </c>
      <c r="B117" s="125">
        <v>116</v>
      </c>
      <c r="C117" s="125" t="s">
        <v>471</v>
      </c>
      <c r="D117" s="128" t="s">
        <v>317</v>
      </c>
      <c r="E117" s="127" t="s">
        <v>317</v>
      </c>
      <c r="F117" s="127" t="s">
        <v>317</v>
      </c>
      <c r="G117" s="127" t="s">
        <v>317</v>
      </c>
      <c r="H117" s="128" t="s">
        <v>317</v>
      </c>
      <c r="I117" s="128" t="s">
        <v>317</v>
      </c>
      <c r="J117" s="127" t="s">
        <v>317</v>
      </c>
      <c r="K117" s="127" t="s">
        <v>317</v>
      </c>
      <c r="L117" s="128" t="s">
        <v>317</v>
      </c>
      <c r="M117" s="127" t="s">
        <v>317</v>
      </c>
      <c r="N117" s="128" t="s">
        <v>317</v>
      </c>
      <c r="O117" s="128" t="s">
        <v>317</v>
      </c>
      <c r="P117" s="128" t="s">
        <v>317</v>
      </c>
      <c r="Q117" s="129"/>
    </row>
    <row r="118" spans="1:17" ht="16" x14ac:dyDescent="0.15">
      <c r="A118" s="125" t="s">
        <v>472</v>
      </c>
      <c r="B118" s="125">
        <v>117</v>
      </c>
      <c r="C118" s="125" t="s">
        <v>473</v>
      </c>
      <c r="D118" s="126" t="s">
        <v>317</v>
      </c>
      <c r="E118" s="127" t="s">
        <v>317</v>
      </c>
      <c r="F118" s="127" t="s">
        <v>317</v>
      </c>
      <c r="G118" s="127" t="s">
        <v>317</v>
      </c>
      <c r="H118" s="128" t="s">
        <v>317</v>
      </c>
      <c r="I118" s="128" t="s">
        <v>317</v>
      </c>
      <c r="J118" s="127" t="s">
        <v>317</v>
      </c>
      <c r="K118" s="127" t="s">
        <v>317</v>
      </c>
      <c r="L118" s="127" t="s">
        <v>317</v>
      </c>
      <c r="M118" s="127" t="s">
        <v>317</v>
      </c>
      <c r="N118" s="128" t="s">
        <v>317</v>
      </c>
      <c r="O118" s="128" t="s">
        <v>317</v>
      </c>
      <c r="P118" s="128" t="s">
        <v>317</v>
      </c>
      <c r="Q118" s="129"/>
    </row>
    <row r="119" spans="1:17" ht="16" x14ac:dyDescent="0.15">
      <c r="A119" s="125" t="s">
        <v>472</v>
      </c>
      <c r="B119" s="125">
        <v>118</v>
      </c>
      <c r="C119" s="125" t="s">
        <v>474</v>
      </c>
      <c r="D119" s="126" t="s">
        <v>318</v>
      </c>
      <c r="E119" s="127" t="s">
        <v>317</v>
      </c>
      <c r="F119" s="127" t="s">
        <v>317</v>
      </c>
      <c r="G119" s="127" t="s">
        <v>317</v>
      </c>
      <c r="H119" s="128" t="s">
        <v>317</v>
      </c>
      <c r="I119" s="128" t="s">
        <v>317</v>
      </c>
      <c r="J119" s="127" t="s">
        <v>317</v>
      </c>
      <c r="K119" s="127" t="s">
        <v>317</v>
      </c>
      <c r="L119" s="127" t="s">
        <v>317</v>
      </c>
      <c r="M119" s="127" t="s">
        <v>317</v>
      </c>
      <c r="N119" s="128" t="s">
        <v>317</v>
      </c>
      <c r="O119" s="128" t="s">
        <v>317</v>
      </c>
      <c r="P119" s="128" t="s">
        <v>317</v>
      </c>
      <c r="Q119" s="129"/>
    </row>
    <row r="120" spans="1:17" ht="16" x14ac:dyDescent="0.15">
      <c r="A120" s="125" t="s">
        <v>472</v>
      </c>
      <c r="B120" s="125">
        <v>119</v>
      </c>
      <c r="C120" s="125" t="s">
        <v>475</v>
      </c>
      <c r="D120" s="126" t="s">
        <v>317</v>
      </c>
      <c r="E120" s="127" t="s">
        <v>317</v>
      </c>
      <c r="F120" s="127" t="s">
        <v>317</v>
      </c>
      <c r="G120" s="127" t="s">
        <v>317</v>
      </c>
      <c r="H120" s="128" t="s">
        <v>317</v>
      </c>
      <c r="I120" s="128" t="s">
        <v>317</v>
      </c>
      <c r="J120" s="127" t="s">
        <v>317</v>
      </c>
      <c r="K120" s="127" t="s">
        <v>317</v>
      </c>
      <c r="L120" s="127" t="s">
        <v>317</v>
      </c>
      <c r="M120" s="127" t="s">
        <v>317</v>
      </c>
      <c r="N120" s="128" t="s">
        <v>317</v>
      </c>
      <c r="O120" s="128" t="s">
        <v>317</v>
      </c>
      <c r="P120" s="128" t="s">
        <v>317</v>
      </c>
      <c r="Q120" s="129"/>
    </row>
    <row r="121" spans="1:17" ht="16" x14ac:dyDescent="0.15">
      <c r="A121" s="125" t="s">
        <v>472</v>
      </c>
      <c r="B121" s="125">
        <v>120</v>
      </c>
      <c r="C121" s="125" t="s">
        <v>476</v>
      </c>
      <c r="D121" s="126" t="s">
        <v>318</v>
      </c>
      <c r="E121" s="127" t="s">
        <v>317</v>
      </c>
      <c r="F121" s="127" t="s">
        <v>317</v>
      </c>
      <c r="G121" s="127" t="s">
        <v>317</v>
      </c>
      <c r="H121" s="128" t="s">
        <v>317</v>
      </c>
      <c r="I121" s="128" t="s">
        <v>317</v>
      </c>
      <c r="J121" s="127" t="s">
        <v>317</v>
      </c>
      <c r="K121" s="127" t="s">
        <v>317</v>
      </c>
      <c r="L121" s="127" t="s">
        <v>317</v>
      </c>
      <c r="M121" s="127" t="s">
        <v>317</v>
      </c>
      <c r="N121" s="128" t="s">
        <v>317</v>
      </c>
      <c r="O121" s="128" t="s">
        <v>317</v>
      </c>
      <c r="P121" s="128" t="s">
        <v>317</v>
      </c>
      <c r="Q121" s="129"/>
    </row>
    <row r="122" spans="1:17" ht="32" x14ac:dyDescent="0.15">
      <c r="A122" s="125" t="s">
        <v>472</v>
      </c>
      <c r="B122" s="125">
        <v>121</v>
      </c>
      <c r="C122" s="125" t="s">
        <v>477</v>
      </c>
      <c r="D122" s="126" t="s">
        <v>318</v>
      </c>
      <c r="E122" s="127" t="s">
        <v>317</v>
      </c>
      <c r="F122" s="127" t="s">
        <v>317</v>
      </c>
      <c r="G122" s="127" t="s">
        <v>317</v>
      </c>
      <c r="H122" s="128" t="s">
        <v>317</v>
      </c>
      <c r="I122" s="128" t="s">
        <v>317</v>
      </c>
      <c r="J122" s="127" t="s">
        <v>317</v>
      </c>
      <c r="K122" s="127" t="s">
        <v>317</v>
      </c>
      <c r="L122" s="127" t="s">
        <v>317</v>
      </c>
      <c r="M122" s="127" t="s">
        <v>317</v>
      </c>
      <c r="N122" s="128" t="s">
        <v>317</v>
      </c>
      <c r="O122" s="128" t="s">
        <v>317</v>
      </c>
      <c r="P122" s="128" t="s">
        <v>317</v>
      </c>
      <c r="Q122" s="129"/>
    </row>
    <row r="123" spans="1:17" ht="16" x14ac:dyDescent="0.15">
      <c r="A123" s="125" t="s">
        <v>472</v>
      </c>
      <c r="B123" s="125">
        <v>122</v>
      </c>
      <c r="C123" s="125" t="s">
        <v>478</v>
      </c>
      <c r="D123" s="126" t="s">
        <v>318</v>
      </c>
      <c r="E123" s="127" t="s">
        <v>317</v>
      </c>
      <c r="F123" s="127" t="s">
        <v>317</v>
      </c>
      <c r="G123" s="127" t="s">
        <v>317</v>
      </c>
      <c r="H123" s="128" t="s">
        <v>317</v>
      </c>
      <c r="I123" s="128" t="s">
        <v>317</v>
      </c>
      <c r="J123" s="127" t="s">
        <v>317</v>
      </c>
      <c r="K123" s="127" t="s">
        <v>317</v>
      </c>
      <c r="L123" s="127" t="s">
        <v>317</v>
      </c>
      <c r="M123" s="127" t="s">
        <v>318</v>
      </c>
      <c r="N123" s="128" t="s">
        <v>317</v>
      </c>
      <c r="O123" s="128" t="s">
        <v>317</v>
      </c>
      <c r="P123" s="128" t="s">
        <v>317</v>
      </c>
      <c r="Q123" s="129"/>
    </row>
    <row r="124" spans="1:17" ht="16" x14ac:dyDescent="0.15">
      <c r="A124" s="125" t="s">
        <v>472</v>
      </c>
      <c r="B124" s="125">
        <v>123</v>
      </c>
      <c r="C124" s="125" t="s">
        <v>479</v>
      </c>
      <c r="D124" s="126" t="s">
        <v>317</v>
      </c>
      <c r="E124" s="127" t="s">
        <v>317</v>
      </c>
      <c r="F124" s="127" t="s">
        <v>317</v>
      </c>
      <c r="G124" s="127" t="s">
        <v>317</v>
      </c>
      <c r="H124" s="128" t="s">
        <v>317</v>
      </c>
      <c r="I124" s="128" t="s">
        <v>317</v>
      </c>
      <c r="J124" s="127" t="s">
        <v>317</v>
      </c>
      <c r="K124" s="127" t="s">
        <v>317</v>
      </c>
      <c r="L124" s="127" t="s">
        <v>317</v>
      </c>
      <c r="M124" s="127" t="s">
        <v>317</v>
      </c>
      <c r="N124" s="128" t="s">
        <v>317</v>
      </c>
      <c r="O124" s="128" t="s">
        <v>317</v>
      </c>
      <c r="P124" s="128" t="s">
        <v>317</v>
      </c>
      <c r="Q124" s="129"/>
    </row>
    <row r="125" spans="1:17" ht="16" x14ac:dyDescent="0.15">
      <c r="A125" s="125" t="s">
        <v>472</v>
      </c>
      <c r="B125" s="125">
        <v>124</v>
      </c>
      <c r="C125" s="125" t="s">
        <v>480</v>
      </c>
      <c r="D125" s="126" t="s">
        <v>318</v>
      </c>
      <c r="E125" s="127" t="s">
        <v>317</v>
      </c>
      <c r="F125" s="127" t="s">
        <v>317</v>
      </c>
      <c r="G125" s="127" t="s">
        <v>317</v>
      </c>
      <c r="H125" s="127" t="s">
        <v>317</v>
      </c>
      <c r="I125" s="128" t="s">
        <v>317</v>
      </c>
      <c r="J125" s="127" t="s">
        <v>317</v>
      </c>
      <c r="K125" s="127" t="s">
        <v>317</v>
      </c>
      <c r="L125" s="127" t="s">
        <v>317</v>
      </c>
      <c r="M125" s="127" t="s">
        <v>317</v>
      </c>
      <c r="N125" s="128" t="s">
        <v>317</v>
      </c>
      <c r="O125" s="128" t="s">
        <v>318</v>
      </c>
      <c r="P125" s="127" t="s">
        <v>317</v>
      </c>
      <c r="Q125" s="129"/>
    </row>
    <row r="126" spans="1:17" ht="16" x14ac:dyDescent="0.15">
      <c r="A126" s="125" t="s">
        <v>472</v>
      </c>
      <c r="B126" s="125">
        <v>125</v>
      </c>
      <c r="C126" s="125" t="s">
        <v>481</v>
      </c>
      <c r="D126" s="128" t="s">
        <v>317</v>
      </c>
      <c r="E126" s="127" t="s">
        <v>317</v>
      </c>
      <c r="F126" s="127" t="s">
        <v>317</v>
      </c>
      <c r="G126" s="127" t="s">
        <v>317</v>
      </c>
      <c r="H126" s="128" t="s">
        <v>317</v>
      </c>
      <c r="I126" s="128" t="s">
        <v>317</v>
      </c>
      <c r="J126" s="127" t="s">
        <v>317</v>
      </c>
      <c r="K126" s="127" t="s">
        <v>317</v>
      </c>
      <c r="L126" s="127" t="s">
        <v>317</v>
      </c>
      <c r="M126" s="127" t="s">
        <v>317</v>
      </c>
      <c r="N126" s="128" t="s">
        <v>317</v>
      </c>
      <c r="O126" s="128" t="s">
        <v>317</v>
      </c>
      <c r="P126" s="128" t="s">
        <v>317</v>
      </c>
      <c r="Q126" s="129"/>
    </row>
    <row r="127" spans="1:17" ht="16" x14ac:dyDescent="0.15">
      <c r="A127" s="125" t="s">
        <v>472</v>
      </c>
      <c r="B127" s="125">
        <v>126</v>
      </c>
      <c r="C127" s="125" t="s">
        <v>482</v>
      </c>
      <c r="D127" s="126" t="s">
        <v>318</v>
      </c>
      <c r="E127" s="127" t="s">
        <v>317</v>
      </c>
      <c r="F127" s="127" t="s">
        <v>317</v>
      </c>
      <c r="G127" s="127" t="s">
        <v>317</v>
      </c>
      <c r="H127" s="128" t="s">
        <v>317</v>
      </c>
      <c r="I127" s="128" t="s">
        <v>317</v>
      </c>
      <c r="J127" s="127" t="s">
        <v>317</v>
      </c>
      <c r="K127" s="127" t="s">
        <v>317</v>
      </c>
      <c r="L127" s="127" t="s">
        <v>317</v>
      </c>
      <c r="M127" s="127" t="s">
        <v>318</v>
      </c>
      <c r="N127" s="128" t="s">
        <v>317</v>
      </c>
      <c r="O127" s="128" t="s">
        <v>317</v>
      </c>
      <c r="P127" s="128" t="s">
        <v>317</v>
      </c>
      <c r="Q127" s="129"/>
    </row>
    <row r="128" spans="1:17" ht="16" x14ac:dyDescent="0.15">
      <c r="A128" s="125" t="s">
        <v>472</v>
      </c>
      <c r="B128" s="125">
        <v>127</v>
      </c>
      <c r="C128" s="125" t="s">
        <v>483</v>
      </c>
      <c r="D128" s="126" t="s">
        <v>317</v>
      </c>
      <c r="E128" s="127" t="s">
        <v>317</v>
      </c>
      <c r="F128" s="127" t="s">
        <v>317</v>
      </c>
      <c r="G128" s="127" t="s">
        <v>317</v>
      </c>
      <c r="H128" s="128" t="s">
        <v>317</v>
      </c>
      <c r="I128" s="128" t="s">
        <v>317</v>
      </c>
      <c r="J128" s="127" t="s">
        <v>317</v>
      </c>
      <c r="K128" s="127" t="s">
        <v>317</v>
      </c>
      <c r="L128" s="127" t="s">
        <v>317</v>
      </c>
      <c r="M128" s="127" t="s">
        <v>317</v>
      </c>
      <c r="N128" s="128" t="s">
        <v>317</v>
      </c>
      <c r="O128" s="128" t="s">
        <v>317</v>
      </c>
      <c r="P128" s="128" t="s">
        <v>317</v>
      </c>
      <c r="Q128" s="129"/>
    </row>
    <row r="129" spans="1:17" ht="16" x14ac:dyDescent="0.15">
      <c r="A129" s="125" t="s">
        <v>472</v>
      </c>
      <c r="B129" s="125">
        <v>128</v>
      </c>
      <c r="C129" s="125" t="s">
        <v>484</v>
      </c>
      <c r="D129" s="128" t="s">
        <v>317</v>
      </c>
      <c r="E129" s="127" t="s">
        <v>317</v>
      </c>
      <c r="F129" s="127" t="s">
        <v>317</v>
      </c>
      <c r="G129" s="127" t="s">
        <v>317</v>
      </c>
      <c r="H129" s="128" t="s">
        <v>317</v>
      </c>
      <c r="I129" s="128" t="s">
        <v>317</v>
      </c>
      <c r="J129" s="127" t="s">
        <v>317</v>
      </c>
      <c r="K129" s="127" t="s">
        <v>317</v>
      </c>
      <c r="L129" s="127" t="s">
        <v>317</v>
      </c>
      <c r="M129" s="127" t="s">
        <v>317</v>
      </c>
      <c r="N129" s="128" t="s">
        <v>317</v>
      </c>
      <c r="O129" s="128" t="s">
        <v>317</v>
      </c>
      <c r="P129" s="128" t="s">
        <v>317</v>
      </c>
      <c r="Q129" s="129"/>
    </row>
    <row r="130" spans="1:17" ht="16" x14ac:dyDescent="0.15">
      <c r="A130" s="125" t="s">
        <v>485</v>
      </c>
      <c r="B130" s="125">
        <v>129</v>
      </c>
      <c r="C130" s="125" t="s">
        <v>486</v>
      </c>
      <c r="D130" s="126" t="s">
        <v>318</v>
      </c>
      <c r="E130" s="127" t="s">
        <v>317</v>
      </c>
      <c r="F130" s="127" t="s">
        <v>317</v>
      </c>
      <c r="G130" s="127" t="s">
        <v>317</v>
      </c>
      <c r="H130" s="128" t="s">
        <v>317</v>
      </c>
      <c r="I130" s="128" t="s">
        <v>317</v>
      </c>
      <c r="J130" s="127" t="s">
        <v>317</v>
      </c>
      <c r="K130" s="127" t="s">
        <v>317</v>
      </c>
      <c r="L130" s="127" t="s">
        <v>317</v>
      </c>
      <c r="M130" s="127" t="s">
        <v>318</v>
      </c>
      <c r="N130" s="128" t="s">
        <v>317</v>
      </c>
      <c r="O130" s="128" t="s">
        <v>317</v>
      </c>
      <c r="P130" s="128" t="s">
        <v>317</v>
      </c>
      <c r="Q130" s="129"/>
    </row>
    <row r="131" spans="1:17" ht="32" x14ac:dyDescent="0.15">
      <c r="A131" s="125" t="s">
        <v>472</v>
      </c>
      <c r="B131" s="125">
        <v>130</v>
      </c>
      <c r="C131" s="125" t="s">
        <v>487</v>
      </c>
      <c r="D131" s="126" t="s">
        <v>318</v>
      </c>
      <c r="E131" s="127" t="s">
        <v>317</v>
      </c>
      <c r="F131" s="127" t="s">
        <v>317</v>
      </c>
      <c r="G131" s="127" t="s">
        <v>317</v>
      </c>
      <c r="H131" s="128" t="s">
        <v>317</v>
      </c>
      <c r="I131" s="128" t="s">
        <v>317</v>
      </c>
      <c r="J131" s="127" t="s">
        <v>317</v>
      </c>
      <c r="K131" s="127" t="s">
        <v>317</v>
      </c>
      <c r="L131" s="127" t="s">
        <v>317</v>
      </c>
      <c r="M131" s="127" t="s">
        <v>318</v>
      </c>
      <c r="N131" s="128" t="s">
        <v>317</v>
      </c>
      <c r="O131" s="128" t="s">
        <v>317</v>
      </c>
      <c r="P131" s="128" t="s">
        <v>317</v>
      </c>
      <c r="Q131" s="129"/>
    </row>
    <row r="132" spans="1:17" ht="16" x14ac:dyDescent="0.15">
      <c r="A132" s="125" t="s">
        <v>472</v>
      </c>
      <c r="B132" s="125">
        <v>131</v>
      </c>
      <c r="C132" s="125" t="s">
        <v>488</v>
      </c>
      <c r="D132" s="126" t="s">
        <v>318</v>
      </c>
      <c r="E132" s="127" t="s">
        <v>317</v>
      </c>
      <c r="F132" s="127" t="s">
        <v>317</v>
      </c>
      <c r="G132" s="127" t="s">
        <v>317</v>
      </c>
      <c r="H132" s="128" t="s">
        <v>317</v>
      </c>
      <c r="I132" s="128" t="s">
        <v>317</v>
      </c>
      <c r="J132" s="127" t="s">
        <v>317</v>
      </c>
      <c r="K132" s="127" t="s">
        <v>317</v>
      </c>
      <c r="L132" s="127" t="s">
        <v>317</v>
      </c>
      <c r="M132" s="127" t="s">
        <v>318</v>
      </c>
      <c r="N132" s="128" t="s">
        <v>317</v>
      </c>
      <c r="O132" s="128" t="s">
        <v>317</v>
      </c>
      <c r="P132" s="128" t="s">
        <v>317</v>
      </c>
      <c r="Q132" s="129"/>
    </row>
    <row r="133" spans="1:17" ht="16" x14ac:dyDescent="0.15">
      <c r="A133" s="125" t="s">
        <v>472</v>
      </c>
      <c r="B133" s="125">
        <v>132</v>
      </c>
      <c r="C133" s="125" t="s">
        <v>489</v>
      </c>
      <c r="D133" s="126" t="s">
        <v>318</v>
      </c>
      <c r="E133" s="127" t="s">
        <v>317</v>
      </c>
      <c r="F133" s="127" t="s">
        <v>317</v>
      </c>
      <c r="G133" s="127" t="s">
        <v>317</v>
      </c>
      <c r="H133" s="128" t="s">
        <v>317</v>
      </c>
      <c r="I133" s="128" t="s">
        <v>317</v>
      </c>
      <c r="J133" s="127" t="s">
        <v>317</v>
      </c>
      <c r="K133" s="127" t="s">
        <v>317</v>
      </c>
      <c r="L133" s="127" t="s">
        <v>317</v>
      </c>
      <c r="M133" s="127" t="s">
        <v>317</v>
      </c>
      <c r="N133" s="128" t="s">
        <v>317</v>
      </c>
      <c r="O133" s="128" t="s">
        <v>317</v>
      </c>
      <c r="P133" s="128" t="s">
        <v>317</v>
      </c>
      <c r="Q133" s="129"/>
    </row>
    <row r="134" spans="1:17" ht="16" x14ac:dyDescent="0.15">
      <c r="A134" s="125" t="s">
        <v>472</v>
      </c>
      <c r="B134" s="125">
        <v>133</v>
      </c>
      <c r="C134" s="125" t="s">
        <v>490</v>
      </c>
      <c r="D134" s="126" t="s">
        <v>317</v>
      </c>
      <c r="E134" s="127" t="s">
        <v>317</v>
      </c>
      <c r="F134" s="127" t="s">
        <v>317</v>
      </c>
      <c r="G134" s="127" t="s">
        <v>317</v>
      </c>
      <c r="H134" s="128" t="s">
        <v>317</v>
      </c>
      <c r="I134" s="128" t="s">
        <v>317</v>
      </c>
      <c r="J134" s="127" t="s">
        <v>317</v>
      </c>
      <c r="K134" s="127" t="s">
        <v>317</v>
      </c>
      <c r="L134" s="127" t="s">
        <v>317</v>
      </c>
      <c r="M134" s="127" t="s">
        <v>317</v>
      </c>
      <c r="N134" s="128" t="s">
        <v>317</v>
      </c>
      <c r="O134" s="128" t="s">
        <v>317</v>
      </c>
      <c r="P134" s="128" t="s">
        <v>317</v>
      </c>
      <c r="Q134" s="129"/>
    </row>
    <row r="135" spans="1:17" ht="64" x14ac:dyDescent="0.15">
      <c r="A135" s="125" t="s">
        <v>472</v>
      </c>
      <c r="B135" s="125">
        <v>134</v>
      </c>
      <c r="C135" s="125" t="s">
        <v>491</v>
      </c>
      <c r="D135" s="126" t="s">
        <v>318</v>
      </c>
      <c r="E135" s="127" t="s">
        <v>317</v>
      </c>
      <c r="F135" s="127" t="s">
        <v>317</v>
      </c>
      <c r="G135" s="127" t="s">
        <v>317</v>
      </c>
      <c r="H135" s="128" t="s">
        <v>317</v>
      </c>
      <c r="I135" s="128" t="s">
        <v>317</v>
      </c>
      <c r="J135" s="127" t="s">
        <v>317</v>
      </c>
      <c r="K135" s="127" t="s">
        <v>317</v>
      </c>
      <c r="L135" s="127" t="s">
        <v>317</v>
      </c>
      <c r="M135" s="127" t="s">
        <v>318</v>
      </c>
      <c r="N135" s="128" t="s">
        <v>317</v>
      </c>
      <c r="O135" s="128" t="s">
        <v>321</v>
      </c>
      <c r="P135" s="128" t="s">
        <v>317</v>
      </c>
      <c r="Q135" s="129" t="s">
        <v>492</v>
      </c>
    </row>
    <row r="136" spans="1:17" ht="64" x14ac:dyDescent="0.15">
      <c r="A136" s="125" t="s">
        <v>472</v>
      </c>
      <c r="B136" s="125">
        <v>135</v>
      </c>
      <c r="C136" s="125" t="s">
        <v>493</v>
      </c>
      <c r="D136" s="126" t="s">
        <v>318</v>
      </c>
      <c r="E136" s="127" t="s">
        <v>317</v>
      </c>
      <c r="F136" s="127" t="s">
        <v>317</v>
      </c>
      <c r="G136" s="127" t="s">
        <v>317</v>
      </c>
      <c r="H136" s="128" t="s">
        <v>317</v>
      </c>
      <c r="I136" s="128" t="s">
        <v>317</v>
      </c>
      <c r="J136" s="127" t="s">
        <v>317</v>
      </c>
      <c r="K136" s="127" t="s">
        <v>317</v>
      </c>
      <c r="L136" s="127" t="s">
        <v>317</v>
      </c>
      <c r="M136" s="127" t="s">
        <v>318</v>
      </c>
      <c r="N136" s="128" t="s">
        <v>317</v>
      </c>
      <c r="O136" s="128" t="s">
        <v>321</v>
      </c>
      <c r="P136" s="128" t="s">
        <v>317</v>
      </c>
      <c r="Q136" s="129" t="s">
        <v>492</v>
      </c>
    </row>
    <row r="137" spans="1:17" ht="16" x14ac:dyDescent="0.15">
      <c r="A137" s="125" t="s">
        <v>472</v>
      </c>
      <c r="B137" s="125">
        <v>136</v>
      </c>
      <c r="C137" s="125" t="s">
        <v>494</v>
      </c>
      <c r="D137" s="126" t="s">
        <v>317</v>
      </c>
      <c r="E137" s="127" t="s">
        <v>317</v>
      </c>
      <c r="F137" s="127" t="s">
        <v>317</v>
      </c>
      <c r="G137" s="127" t="s">
        <v>317</v>
      </c>
      <c r="H137" s="128" t="s">
        <v>317</v>
      </c>
      <c r="I137" s="128" t="s">
        <v>317</v>
      </c>
      <c r="J137" s="127" t="s">
        <v>317</v>
      </c>
      <c r="K137" s="127" t="s">
        <v>317</v>
      </c>
      <c r="L137" s="127" t="s">
        <v>317</v>
      </c>
      <c r="M137" s="127" t="s">
        <v>317</v>
      </c>
      <c r="N137" s="128" t="s">
        <v>317</v>
      </c>
      <c r="O137" s="128" t="s">
        <v>317</v>
      </c>
      <c r="P137" s="128" t="s">
        <v>317</v>
      </c>
      <c r="Q137" s="129"/>
    </row>
    <row r="138" spans="1:17" ht="16" x14ac:dyDescent="0.15">
      <c r="A138" s="125" t="s">
        <v>472</v>
      </c>
      <c r="B138" s="125">
        <v>137</v>
      </c>
      <c r="C138" s="125" t="s">
        <v>495</v>
      </c>
      <c r="D138" s="126" t="s">
        <v>317</v>
      </c>
      <c r="E138" s="127" t="s">
        <v>317</v>
      </c>
      <c r="F138" s="127" t="s">
        <v>317</v>
      </c>
      <c r="G138" s="127" t="s">
        <v>317</v>
      </c>
      <c r="H138" s="128" t="s">
        <v>317</v>
      </c>
      <c r="I138" s="128" t="s">
        <v>317</v>
      </c>
      <c r="J138" s="127" t="s">
        <v>317</v>
      </c>
      <c r="K138" s="127" t="s">
        <v>317</v>
      </c>
      <c r="L138" s="127" t="s">
        <v>317</v>
      </c>
      <c r="M138" s="127" t="s">
        <v>317</v>
      </c>
      <c r="N138" s="128" t="s">
        <v>317</v>
      </c>
      <c r="O138" s="128" t="s">
        <v>317</v>
      </c>
      <c r="P138" s="128" t="s">
        <v>317</v>
      </c>
      <c r="Q138" s="129"/>
    </row>
    <row r="139" spans="1:17" ht="16" x14ac:dyDescent="0.15">
      <c r="A139" s="125" t="s">
        <v>472</v>
      </c>
      <c r="B139" s="125">
        <v>138</v>
      </c>
      <c r="C139" s="125" t="s">
        <v>496</v>
      </c>
      <c r="D139" s="126" t="s">
        <v>317</v>
      </c>
      <c r="E139" s="127" t="s">
        <v>317</v>
      </c>
      <c r="F139" s="127" t="s">
        <v>317</v>
      </c>
      <c r="G139" s="127" t="s">
        <v>317</v>
      </c>
      <c r="H139" s="128" t="s">
        <v>317</v>
      </c>
      <c r="I139" s="128" t="s">
        <v>317</v>
      </c>
      <c r="J139" s="127" t="s">
        <v>317</v>
      </c>
      <c r="K139" s="127" t="s">
        <v>317</v>
      </c>
      <c r="L139" s="127" t="s">
        <v>317</v>
      </c>
      <c r="M139" s="127" t="s">
        <v>317</v>
      </c>
      <c r="N139" s="128" t="s">
        <v>317</v>
      </c>
      <c r="O139" s="128" t="s">
        <v>317</v>
      </c>
      <c r="P139" s="128" t="s">
        <v>317</v>
      </c>
      <c r="Q139" s="129"/>
    </row>
    <row r="140" spans="1:17" ht="48" x14ac:dyDescent="0.15">
      <c r="A140" s="125" t="s">
        <v>472</v>
      </c>
      <c r="B140" s="125">
        <v>139</v>
      </c>
      <c r="C140" s="125" t="s">
        <v>497</v>
      </c>
      <c r="D140" s="126" t="s">
        <v>318</v>
      </c>
      <c r="E140" s="127" t="s">
        <v>317</v>
      </c>
      <c r="F140" s="127" t="s">
        <v>317</v>
      </c>
      <c r="G140" s="127" t="s">
        <v>317</v>
      </c>
      <c r="H140" s="128" t="s">
        <v>317</v>
      </c>
      <c r="I140" s="128" t="s">
        <v>317</v>
      </c>
      <c r="J140" s="127" t="s">
        <v>317</v>
      </c>
      <c r="K140" s="127" t="s">
        <v>317</v>
      </c>
      <c r="L140" s="127" t="s">
        <v>317</v>
      </c>
      <c r="M140" s="127" t="s">
        <v>317</v>
      </c>
      <c r="N140" s="128" t="s">
        <v>317</v>
      </c>
      <c r="O140" s="128" t="s">
        <v>321</v>
      </c>
      <c r="P140" s="128" t="s">
        <v>317</v>
      </c>
      <c r="Q140" s="129" t="s">
        <v>498</v>
      </c>
    </row>
    <row r="141" spans="1:17" ht="16" x14ac:dyDescent="0.15">
      <c r="A141" s="125" t="s">
        <v>472</v>
      </c>
      <c r="B141" s="125">
        <v>140</v>
      </c>
      <c r="C141" s="125" t="s">
        <v>499</v>
      </c>
      <c r="D141" s="126" t="s">
        <v>317</v>
      </c>
      <c r="E141" s="127" t="s">
        <v>317</v>
      </c>
      <c r="F141" s="127" t="s">
        <v>317</v>
      </c>
      <c r="G141" s="127" t="s">
        <v>317</v>
      </c>
      <c r="H141" s="128" t="s">
        <v>317</v>
      </c>
      <c r="I141" s="128" t="s">
        <v>317</v>
      </c>
      <c r="J141" s="127" t="s">
        <v>317</v>
      </c>
      <c r="K141" s="127" t="s">
        <v>317</v>
      </c>
      <c r="L141" s="127" t="s">
        <v>317</v>
      </c>
      <c r="M141" s="127" t="s">
        <v>317</v>
      </c>
      <c r="N141" s="128" t="s">
        <v>317</v>
      </c>
      <c r="O141" s="128" t="s">
        <v>317</v>
      </c>
      <c r="P141" s="128" t="s">
        <v>317</v>
      </c>
      <c r="Q141" s="129"/>
    </row>
    <row r="142" spans="1:17" ht="16" x14ac:dyDescent="0.15">
      <c r="A142" s="125" t="s">
        <v>472</v>
      </c>
      <c r="B142" s="125">
        <v>141</v>
      </c>
      <c r="C142" s="125" t="s">
        <v>500</v>
      </c>
      <c r="D142" s="126" t="s">
        <v>317</v>
      </c>
      <c r="E142" s="127" t="s">
        <v>317</v>
      </c>
      <c r="F142" s="127" t="s">
        <v>317</v>
      </c>
      <c r="G142" s="127" t="s">
        <v>317</v>
      </c>
      <c r="H142" s="128" t="s">
        <v>317</v>
      </c>
      <c r="I142" s="128" t="s">
        <v>317</v>
      </c>
      <c r="J142" s="127" t="s">
        <v>317</v>
      </c>
      <c r="K142" s="127" t="s">
        <v>317</v>
      </c>
      <c r="L142" s="127" t="s">
        <v>317</v>
      </c>
      <c r="M142" s="127" t="s">
        <v>317</v>
      </c>
      <c r="N142" s="128" t="s">
        <v>317</v>
      </c>
      <c r="O142" s="128" t="s">
        <v>317</v>
      </c>
      <c r="P142" s="128" t="s">
        <v>317</v>
      </c>
      <c r="Q142" s="129"/>
    </row>
    <row r="143" spans="1:17" ht="16" x14ac:dyDescent="0.15">
      <c r="A143" s="125" t="s">
        <v>472</v>
      </c>
      <c r="B143" s="125">
        <v>142</v>
      </c>
      <c r="C143" s="125" t="s">
        <v>501</v>
      </c>
      <c r="D143" s="126" t="s">
        <v>318</v>
      </c>
      <c r="E143" s="127" t="s">
        <v>317</v>
      </c>
      <c r="F143" s="127" t="s">
        <v>317</v>
      </c>
      <c r="G143" s="127" t="s">
        <v>317</v>
      </c>
      <c r="H143" s="128" t="s">
        <v>317</v>
      </c>
      <c r="I143" s="128" t="s">
        <v>317</v>
      </c>
      <c r="J143" s="127" t="s">
        <v>317</v>
      </c>
      <c r="K143" s="127" t="s">
        <v>317</v>
      </c>
      <c r="L143" s="127" t="s">
        <v>317</v>
      </c>
      <c r="M143" s="127" t="s">
        <v>317</v>
      </c>
      <c r="N143" s="128" t="s">
        <v>317</v>
      </c>
      <c r="O143" s="128" t="s">
        <v>317</v>
      </c>
      <c r="P143" s="128" t="s">
        <v>317</v>
      </c>
      <c r="Q143" s="129"/>
    </row>
    <row r="144" spans="1:17" ht="16" x14ac:dyDescent="0.15">
      <c r="A144" s="125" t="s">
        <v>472</v>
      </c>
      <c r="B144" s="125">
        <v>143</v>
      </c>
      <c r="C144" s="125" t="s">
        <v>502</v>
      </c>
      <c r="D144" s="126" t="s">
        <v>318</v>
      </c>
      <c r="E144" s="127" t="s">
        <v>317</v>
      </c>
      <c r="F144" s="127" t="s">
        <v>317</v>
      </c>
      <c r="G144" s="127" t="s">
        <v>317</v>
      </c>
      <c r="H144" s="128" t="s">
        <v>317</v>
      </c>
      <c r="I144" s="128" t="s">
        <v>317</v>
      </c>
      <c r="J144" s="127" t="s">
        <v>317</v>
      </c>
      <c r="K144" s="127" t="s">
        <v>317</v>
      </c>
      <c r="L144" s="127" t="s">
        <v>317</v>
      </c>
      <c r="M144" s="127" t="s">
        <v>317</v>
      </c>
      <c r="N144" s="128" t="s">
        <v>317</v>
      </c>
      <c r="O144" s="128" t="s">
        <v>317</v>
      </c>
      <c r="P144" s="128" t="s">
        <v>317</v>
      </c>
      <c r="Q144" s="129"/>
    </row>
    <row r="145" spans="1:17" ht="32" x14ac:dyDescent="0.15">
      <c r="A145" s="125" t="s">
        <v>472</v>
      </c>
      <c r="B145" s="125">
        <v>144</v>
      </c>
      <c r="C145" s="125" t="s">
        <v>503</v>
      </c>
      <c r="D145" s="128" t="s">
        <v>317</v>
      </c>
      <c r="E145" s="127" t="s">
        <v>317</v>
      </c>
      <c r="F145" s="127" t="s">
        <v>317</v>
      </c>
      <c r="G145" s="127" t="s">
        <v>317</v>
      </c>
      <c r="H145" s="128" t="s">
        <v>317</v>
      </c>
      <c r="I145" s="128" t="s">
        <v>317</v>
      </c>
      <c r="J145" s="127" t="s">
        <v>317</v>
      </c>
      <c r="K145" s="127" t="s">
        <v>317</v>
      </c>
      <c r="L145" s="127" t="s">
        <v>317</v>
      </c>
      <c r="M145" s="127" t="s">
        <v>317</v>
      </c>
      <c r="N145" s="128" t="s">
        <v>317</v>
      </c>
      <c r="O145" s="128" t="s">
        <v>317</v>
      </c>
      <c r="P145" s="128" t="s">
        <v>317</v>
      </c>
      <c r="Q145" s="129"/>
    </row>
    <row r="146" spans="1:17" ht="16" x14ac:dyDescent="0.15">
      <c r="A146" s="125" t="s">
        <v>472</v>
      </c>
      <c r="B146" s="125">
        <v>145</v>
      </c>
      <c r="C146" s="125" t="s">
        <v>504</v>
      </c>
      <c r="D146" s="126" t="s">
        <v>317</v>
      </c>
      <c r="E146" s="127" t="s">
        <v>317</v>
      </c>
      <c r="F146" s="127" t="s">
        <v>317</v>
      </c>
      <c r="G146" s="127" t="s">
        <v>317</v>
      </c>
      <c r="H146" s="128" t="s">
        <v>317</v>
      </c>
      <c r="I146" s="128" t="s">
        <v>317</v>
      </c>
      <c r="J146" s="127" t="s">
        <v>317</v>
      </c>
      <c r="K146" s="127" t="s">
        <v>317</v>
      </c>
      <c r="L146" s="127" t="s">
        <v>317</v>
      </c>
      <c r="M146" s="127" t="s">
        <v>317</v>
      </c>
      <c r="N146" s="128" t="s">
        <v>317</v>
      </c>
      <c r="O146" s="128" t="s">
        <v>317</v>
      </c>
      <c r="P146" s="128" t="s">
        <v>317</v>
      </c>
      <c r="Q146" s="129"/>
    </row>
    <row r="147" spans="1:17" ht="16" x14ac:dyDescent="0.15">
      <c r="A147" s="125" t="s">
        <v>472</v>
      </c>
      <c r="B147" s="125">
        <v>146</v>
      </c>
      <c r="C147" s="125" t="s">
        <v>505</v>
      </c>
      <c r="D147" s="126" t="s">
        <v>317</v>
      </c>
      <c r="E147" s="127" t="s">
        <v>317</v>
      </c>
      <c r="F147" s="127" t="s">
        <v>317</v>
      </c>
      <c r="G147" s="127" t="s">
        <v>317</v>
      </c>
      <c r="H147" s="128" t="s">
        <v>317</v>
      </c>
      <c r="I147" s="128" t="s">
        <v>317</v>
      </c>
      <c r="J147" s="127" t="s">
        <v>317</v>
      </c>
      <c r="K147" s="127" t="s">
        <v>317</v>
      </c>
      <c r="L147" s="127" t="s">
        <v>317</v>
      </c>
      <c r="M147" s="127" t="s">
        <v>317</v>
      </c>
      <c r="N147" s="128" t="s">
        <v>317</v>
      </c>
      <c r="O147" s="128" t="s">
        <v>317</v>
      </c>
      <c r="P147" s="128" t="s">
        <v>317</v>
      </c>
      <c r="Q147" s="129"/>
    </row>
    <row r="148" spans="1:17" ht="32" x14ac:dyDescent="0.15">
      <c r="A148" s="125" t="s">
        <v>472</v>
      </c>
      <c r="B148" s="125">
        <v>147</v>
      </c>
      <c r="C148" s="125" t="s">
        <v>506</v>
      </c>
      <c r="D148" s="126" t="s">
        <v>318</v>
      </c>
      <c r="E148" s="127" t="s">
        <v>317</v>
      </c>
      <c r="F148" s="127" t="s">
        <v>317</v>
      </c>
      <c r="G148" s="127" t="s">
        <v>317</v>
      </c>
      <c r="H148" s="128" t="s">
        <v>317</v>
      </c>
      <c r="I148" s="128" t="s">
        <v>317</v>
      </c>
      <c r="J148" s="127" t="s">
        <v>317</v>
      </c>
      <c r="K148" s="127" t="s">
        <v>317</v>
      </c>
      <c r="L148" s="127" t="s">
        <v>317</v>
      </c>
      <c r="M148" s="127" t="s">
        <v>317</v>
      </c>
      <c r="N148" s="128" t="s">
        <v>317</v>
      </c>
      <c r="O148" s="128" t="s">
        <v>318</v>
      </c>
      <c r="P148" s="128" t="s">
        <v>317</v>
      </c>
      <c r="Q148" s="129"/>
    </row>
    <row r="149" spans="1:17" ht="16" x14ac:dyDescent="0.15">
      <c r="A149" s="125" t="s">
        <v>472</v>
      </c>
      <c r="B149" s="125">
        <v>148</v>
      </c>
      <c r="C149" s="125" t="s">
        <v>507</v>
      </c>
      <c r="D149" s="126" t="s">
        <v>318</v>
      </c>
      <c r="E149" s="127" t="s">
        <v>317</v>
      </c>
      <c r="F149" s="127" t="s">
        <v>317</v>
      </c>
      <c r="G149" s="127" t="s">
        <v>317</v>
      </c>
      <c r="H149" s="128" t="s">
        <v>317</v>
      </c>
      <c r="I149" s="128" t="s">
        <v>317</v>
      </c>
      <c r="J149" s="127" t="s">
        <v>317</v>
      </c>
      <c r="K149" s="127" t="s">
        <v>317</v>
      </c>
      <c r="L149" s="127" t="s">
        <v>317</v>
      </c>
      <c r="M149" s="127" t="s">
        <v>317</v>
      </c>
      <c r="N149" s="128" t="s">
        <v>317</v>
      </c>
      <c r="O149" s="128" t="s">
        <v>318</v>
      </c>
      <c r="P149" s="128" t="s">
        <v>317</v>
      </c>
      <c r="Q149" s="129"/>
    </row>
    <row r="150" spans="1:17" ht="16" x14ac:dyDescent="0.15">
      <c r="A150" s="125" t="s">
        <v>472</v>
      </c>
      <c r="B150" s="125">
        <v>149</v>
      </c>
      <c r="C150" s="125" t="s">
        <v>508</v>
      </c>
      <c r="D150" s="126" t="s">
        <v>318</v>
      </c>
      <c r="E150" s="127" t="s">
        <v>317</v>
      </c>
      <c r="F150" s="127" t="s">
        <v>317</v>
      </c>
      <c r="G150" s="127" t="s">
        <v>317</v>
      </c>
      <c r="H150" s="128" t="s">
        <v>317</v>
      </c>
      <c r="I150" s="128" t="s">
        <v>317</v>
      </c>
      <c r="J150" s="127" t="s">
        <v>317</v>
      </c>
      <c r="K150" s="127" t="s">
        <v>317</v>
      </c>
      <c r="L150" s="127" t="s">
        <v>317</v>
      </c>
      <c r="M150" s="127" t="s">
        <v>317</v>
      </c>
      <c r="N150" s="128" t="s">
        <v>317</v>
      </c>
      <c r="O150" s="128" t="s">
        <v>318</v>
      </c>
      <c r="P150" s="128" t="s">
        <v>317</v>
      </c>
      <c r="Q150" s="129"/>
    </row>
    <row r="151" spans="1:17" ht="32" x14ac:dyDescent="0.15">
      <c r="A151" s="125" t="s">
        <v>472</v>
      </c>
      <c r="B151" s="125">
        <v>150</v>
      </c>
      <c r="C151" s="125" t="s">
        <v>509</v>
      </c>
      <c r="D151" s="128" t="s">
        <v>317</v>
      </c>
      <c r="E151" s="127" t="s">
        <v>317</v>
      </c>
      <c r="F151" s="127" t="s">
        <v>317</v>
      </c>
      <c r="G151" s="127" t="s">
        <v>317</v>
      </c>
      <c r="H151" s="128" t="s">
        <v>317</v>
      </c>
      <c r="I151" s="128" t="s">
        <v>317</v>
      </c>
      <c r="J151" s="127" t="s">
        <v>317</v>
      </c>
      <c r="K151" s="127" t="s">
        <v>317</v>
      </c>
      <c r="L151" s="127" t="s">
        <v>317</v>
      </c>
      <c r="M151" s="127" t="s">
        <v>317</v>
      </c>
      <c r="N151" s="128" t="s">
        <v>317</v>
      </c>
      <c r="O151" s="128" t="s">
        <v>317</v>
      </c>
      <c r="P151" s="128" t="s">
        <v>317</v>
      </c>
      <c r="Q151" s="129"/>
    </row>
    <row r="152" spans="1:17" ht="16" x14ac:dyDescent="0.15">
      <c r="A152" s="125" t="s">
        <v>472</v>
      </c>
      <c r="B152" s="125">
        <v>151</v>
      </c>
      <c r="C152" s="125" t="s">
        <v>510</v>
      </c>
      <c r="D152" s="126" t="s">
        <v>317</v>
      </c>
      <c r="E152" s="127" t="s">
        <v>317</v>
      </c>
      <c r="F152" s="127" t="s">
        <v>317</v>
      </c>
      <c r="G152" s="127" t="s">
        <v>317</v>
      </c>
      <c r="H152" s="128" t="s">
        <v>317</v>
      </c>
      <c r="I152" s="128" t="s">
        <v>317</v>
      </c>
      <c r="J152" s="127" t="s">
        <v>317</v>
      </c>
      <c r="K152" s="127" t="s">
        <v>317</v>
      </c>
      <c r="L152" s="127" t="s">
        <v>317</v>
      </c>
      <c r="M152" s="127" t="s">
        <v>317</v>
      </c>
      <c r="N152" s="128" t="s">
        <v>317</v>
      </c>
      <c r="O152" s="128" t="s">
        <v>317</v>
      </c>
      <c r="P152" s="128" t="s">
        <v>317</v>
      </c>
      <c r="Q152" s="129"/>
    </row>
    <row r="153" spans="1:17" ht="16" x14ac:dyDescent="0.15">
      <c r="A153" s="125" t="s">
        <v>472</v>
      </c>
      <c r="B153" s="125">
        <v>152</v>
      </c>
      <c r="C153" s="125" t="s">
        <v>511</v>
      </c>
      <c r="D153" s="126" t="s">
        <v>318</v>
      </c>
      <c r="E153" s="127" t="s">
        <v>317</v>
      </c>
      <c r="F153" s="127" t="s">
        <v>317</v>
      </c>
      <c r="G153" s="127" t="s">
        <v>317</v>
      </c>
      <c r="H153" s="128" t="s">
        <v>317</v>
      </c>
      <c r="I153" s="128" t="s">
        <v>317</v>
      </c>
      <c r="J153" s="127" t="s">
        <v>317</v>
      </c>
      <c r="K153" s="127" t="s">
        <v>317</v>
      </c>
      <c r="L153" s="127" t="s">
        <v>317</v>
      </c>
      <c r="M153" s="127" t="s">
        <v>317</v>
      </c>
      <c r="N153" s="128" t="s">
        <v>317</v>
      </c>
      <c r="O153" s="128" t="s">
        <v>317</v>
      </c>
      <c r="P153" s="128" t="s">
        <v>317</v>
      </c>
      <c r="Q153" s="129"/>
    </row>
    <row r="154" spans="1:17" ht="16" x14ac:dyDescent="0.15">
      <c r="A154" s="125" t="s">
        <v>472</v>
      </c>
      <c r="B154" s="125">
        <v>153</v>
      </c>
      <c r="C154" s="125" t="s">
        <v>512</v>
      </c>
      <c r="D154" s="126" t="s">
        <v>317</v>
      </c>
      <c r="E154" s="127" t="s">
        <v>317</v>
      </c>
      <c r="F154" s="127" t="s">
        <v>317</v>
      </c>
      <c r="G154" s="127" t="s">
        <v>317</v>
      </c>
      <c r="H154" s="128" t="s">
        <v>317</v>
      </c>
      <c r="I154" s="128" t="s">
        <v>317</v>
      </c>
      <c r="J154" s="127" t="s">
        <v>317</v>
      </c>
      <c r="K154" s="127" t="s">
        <v>317</v>
      </c>
      <c r="L154" s="127" t="s">
        <v>317</v>
      </c>
      <c r="M154" s="127" t="s">
        <v>317</v>
      </c>
      <c r="N154" s="128" t="s">
        <v>317</v>
      </c>
      <c r="O154" s="128" t="s">
        <v>317</v>
      </c>
      <c r="P154" s="128" t="s">
        <v>317</v>
      </c>
      <c r="Q154" s="129"/>
    </row>
    <row r="155" spans="1:17" ht="32" x14ac:dyDescent="0.15">
      <c r="A155" s="125" t="s">
        <v>472</v>
      </c>
      <c r="B155" s="125">
        <v>154</v>
      </c>
      <c r="C155" s="125" t="s">
        <v>513</v>
      </c>
      <c r="D155" s="126" t="s">
        <v>317</v>
      </c>
      <c r="E155" s="127" t="s">
        <v>317</v>
      </c>
      <c r="F155" s="127" t="s">
        <v>317</v>
      </c>
      <c r="G155" s="127" t="s">
        <v>317</v>
      </c>
      <c r="H155" s="128" t="s">
        <v>317</v>
      </c>
      <c r="I155" s="128" t="s">
        <v>317</v>
      </c>
      <c r="J155" s="127" t="s">
        <v>317</v>
      </c>
      <c r="K155" s="127" t="s">
        <v>317</v>
      </c>
      <c r="L155" s="127" t="s">
        <v>317</v>
      </c>
      <c r="M155" s="127" t="s">
        <v>317</v>
      </c>
      <c r="N155" s="128" t="s">
        <v>317</v>
      </c>
      <c r="O155" s="128" t="s">
        <v>317</v>
      </c>
      <c r="P155" s="128" t="s">
        <v>317</v>
      </c>
      <c r="Q155" s="129"/>
    </row>
    <row r="156" spans="1:17" ht="16" x14ac:dyDescent="0.15">
      <c r="A156" s="125" t="s">
        <v>472</v>
      </c>
      <c r="B156" s="125">
        <v>155</v>
      </c>
      <c r="C156" s="125" t="s">
        <v>514</v>
      </c>
      <c r="D156" s="126" t="s">
        <v>317</v>
      </c>
      <c r="E156" s="127" t="s">
        <v>317</v>
      </c>
      <c r="F156" s="127" t="s">
        <v>317</v>
      </c>
      <c r="G156" s="127" t="s">
        <v>317</v>
      </c>
      <c r="H156" s="128" t="s">
        <v>317</v>
      </c>
      <c r="I156" s="128" t="s">
        <v>317</v>
      </c>
      <c r="J156" s="127" t="s">
        <v>317</v>
      </c>
      <c r="K156" s="127" t="s">
        <v>317</v>
      </c>
      <c r="L156" s="127" t="s">
        <v>317</v>
      </c>
      <c r="M156" s="127" t="s">
        <v>317</v>
      </c>
      <c r="N156" s="128" t="s">
        <v>317</v>
      </c>
      <c r="O156" s="128" t="s">
        <v>317</v>
      </c>
      <c r="P156" s="128" t="s">
        <v>317</v>
      </c>
      <c r="Q156" s="129"/>
    </row>
    <row r="157" spans="1:17" ht="16" x14ac:dyDescent="0.15">
      <c r="A157" s="125" t="s">
        <v>472</v>
      </c>
      <c r="B157" s="125">
        <v>156</v>
      </c>
      <c r="C157" s="125" t="s">
        <v>515</v>
      </c>
      <c r="D157" s="126" t="s">
        <v>317</v>
      </c>
      <c r="E157" s="127" t="s">
        <v>317</v>
      </c>
      <c r="F157" s="127" t="s">
        <v>317</v>
      </c>
      <c r="G157" s="127" t="s">
        <v>317</v>
      </c>
      <c r="H157" s="128" t="s">
        <v>317</v>
      </c>
      <c r="I157" s="128" t="s">
        <v>317</v>
      </c>
      <c r="J157" s="127" t="s">
        <v>317</v>
      </c>
      <c r="K157" s="127" t="s">
        <v>317</v>
      </c>
      <c r="L157" s="127" t="s">
        <v>317</v>
      </c>
      <c r="M157" s="127" t="s">
        <v>317</v>
      </c>
      <c r="N157" s="128" t="s">
        <v>317</v>
      </c>
      <c r="O157" s="128" t="s">
        <v>317</v>
      </c>
      <c r="P157" s="128" t="s">
        <v>317</v>
      </c>
      <c r="Q157" s="129"/>
    </row>
    <row r="158" spans="1:17" ht="16" x14ac:dyDescent="0.15">
      <c r="A158" s="125" t="s">
        <v>472</v>
      </c>
      <c r="B158" s="125">
        <v>157</v>
      </c>
      <c r="C158" s="125" t="s">
        <v>516</v>
      </c>
      <c r="D158" s="126" t="s">
        <v>317</v>
      </c>
      <c r="E158" s="127" t="s">
        <v>317</v>
      </c>
      <c r="F158" s="127" t="s">
        <v>317</v>
      </c>
      <c r="G158" s="127" t="s">
        <v>317</v>
      </c>
      <c r="H158" s="128" t="s">
        <v>317</v>
      </c>
      <c r="I158" s="128" t="s">
        <v>317</v>
      </c>
      <c r="J158" s="127" t="s">
        <v>317</v>
      </c>
      <c r="K158" s="127" t="s">
        <v>317</v>
      </c>
      <c r="L158" s="127" t="s">
        <v>317</v>
      </c>
      <c r="M158" s="127" t="s">
        <v>317</v>
      </c>
      <c r="N158" s="128" t="s">
        <v>317</v>
      </c>
      <c r="O158" s="128" t="s">
        <v>317</v>
      </c>
      <c r="P158" s="128" t="s">
        <v>317</v>
      </c>
      <c r="Q158" s="129"/>
    </row>
    <row r="159" spans="1:17" ht="16" x14ac:dyDescent="0.15">
      <c r="A159" s="125" t="s">
        <v>472</v>
      </c>
      <c r="B159" s="125">
        <v>158</v>
      </c>
      <c r="C159" s="125" t="s">
        <v>517</v>
      </c>
      <c r="D159" s="126" t="s">
        <v>318</v>
      </c>
      <c r="E159" s="127" t="s">
        <v>317</v>
      </c>
      <c r="F159" s="127" t="s">
        <v>317</v>
      </c>
      <c r="G159" s="127" t="s">
        <v>317</v>
      </c>
      <c r="H159" s="128" t="s">
        <v>317</v>
      </c>
      <c r="I159" s="128" t="s">
        <v>317</v>
      </c>
      <c r="J159" s="127" t="s">
        <v>317</v>
      </c>
      <c r="K159" s="127" t="s">
        <v>317</v>
      </c>
      <c r="L159" s="127" t="s">
        <v>317</v>
      </c>
      <c r="M159" s="127" t="s">
        <v>317</v>
      </c>
      <c r="N159" s="128" t="s">
        <v>317</v>
      </c>
      <c r="O159" s="128" t="s">
        <v>317</v>
      </c>
      <c r="P159" s="128" t="s">
        <v>317</v>
      </c>
      <c r="Q159" s="129"/>
    </row>
    <row r="160" spans="1:17" ht="16" x14ac:dyDescent="0.15">
      <c r="A160" s="125" t="s">
        <v>472</v>
      </c>
      <c r="B160" s="125">
        <v>159</v>
      </c>
      <c r="C160" s="125" t="s">
        <v>518</v>
      </c>
      <c r="D160" s="126" t="s">
        <v>317</v>
      </c>
      <c r="E160" s="127" t="s">
        <v>317</v>
      </c>
      <c r="F160" s="127" t="s">
        <v>317</v>
      </c>
      <c r="G160" s="127" t="s">
        <v>317</v>
      </c>
      <c r="H160" s="128" t="s">
        <v>317</v>
      </c>
      <c r="I160" s="128" t="s">
        <v>317</v>
      </c>
      <c r="J160" s="127" t="s">
        <v>317</v>
      </c>
      <c r="K160" s="127" t="s">
        <v>317</v>
      </c>
      <c r="L160" s="127" t="s">
        <v>317</v>
      </c>
      <c r="M160" s="127" t="s">
        <v>317</v>
      </c>
      <c r="N160" s="128" t="s">
        <v>317</v>
      </c>
      <c r="O160" s="128" t="s">
        <v>317</v>
      </c>
      <c r="P160" s="128" t="s">
        <v>317</v>
      </c>
      <c r="Q160" s="129"/>
    </row>
    <row r="161" spans="1:17" ht="16" x14ac:dyDescent="0.15">
      <c r="A161" s="125" t="s">
        <v>472</v>
      </c>
      <c r="B161" s="125">
        <v>160</v>
      </c>
      <c r="C161" s="125" t="s">
        <v>519</v>
      </c>
      <c r="D161" s="126" t="s">
        <v>318</v>
      </c>
      <c r="E161" s="127" t="s">
        <v>317</v>
      </c>
      <c r="F161" s="127" t="s">
        <v>317</v>
      </c>
      <c r="G161" s="128" t="s">
        <v>317</v>
      </c>
      <c r="H161" s="128" t="s">
        <v>317</v>
      </c>
      <c r="I161" s="128" t="s">
        <v>317</v>
      </c>
      <c r="J161" s="127" t="s">
        <v>317</v>
      </c>
      <c r="K161" s="127" t="s">
        <v>317</v>
      </c>
      <c r="L161" s="127" t="s">
        <v>317</v>
      </c>
      <c r="M161" s="128" t="s">
        <v>317</v>
      </c>
      <c r="N161" s="128" t="s">
        <v>317</v>
      </c>
      <c r="O161" s="128" t="s">
        <v>317</v>
      </c>
      <c r="P161" s="128" t="s">
        <v>317</v>
      </c>
      <c r="Q161" s="129"/>
    </row>
    <row r="162" spans="1:17" ht="16" x14ac:dyDescent="0.15">
      <c r="A162" s="125" t="s">
        <v>520</v>
      </c>
      <c r="B162" s="125">
        <v>161</v>
      </c>
      <c r="C162" s="125" t="s">
        <v>521</v>
      </c>
      <c r="D162" s="126" t="s">
        <v>317</v>
      </c>
      <c r="E162" s="127" t="s">
        <v>317</v>
      </c>
      <c r="F162" s="127" t="s">
        <v>317</v>
      </c>
      <c r="G162" s="127" t="s">
        <v>317</v>
      </c>
      <c r="H162" s="128" t="s">
        <v>317</v>
      </c>
      <c r="I162" s="128" t="s">
        <v>317</v>
      </c>
      <c r="J162" s="127" t="s">
        <v>317</v>
      </c>
      <c r="K162" s="127" t="s">
        <v>317</v>
      </c>
      <c r="L162" s="127" t="s">
        <v>317</v>
      </c>
      <c r="M162" s="127" t="s">
        <v>317</v>
      </c>
      <c r="N162" s="128" t="s">
        <v>317</v>
      </c>
      <c r="O162" s="128" t="s">
        <v>317</v>
      </c>
      <c r="P162" s="128" t="s">
        <v>317</v>
      </c>
      <c r="Q162" s="129"/>
    </row>
    <row r="163" spans="1:17" ht="16" x14ac:dyDescent="0.15">
      <c r="A163" s="125" t="s">
        <v>520</v>
      </c>
      <c r="B163" s="125">
        <v>162</v>
      </c>
      <c r="C163" s="125" t="s">
        <v>522</v>
      </c>
      <c r="D163" s="126" t="s">
        <v>317</v>
      </c>
      <c r="E163" s="127" t="s">
        <v>317</v>
      </c>
      <c r="F163" s="127" t="s">
        <v>317</v>
      </c>
      <c r="G163" s="127" t="s">
        <v>317</v>
      </c>
      <c r="H163" s="128" t="s">
        <v>317</v>
      </c>
      <c r="I163" s="128" t="s">
        <v>317</v>
      </c>
      <c r="J163" s="127" t="s">
        <v>317</v>
      </c>
      <c r="K163" s="127" t="s">
        <v>317</v>
      </c>
      <c r="L163" s="127" t="s">
        <v>317</v>
      </c>
      <c r="M163" s="127" t="s">
        <v>317</v>
      </c>
      <c r="N163" s="128" t="s">
        <v>317</v>
      </c>
      <c r="O163" s="128" t="s">
        <v>317</v>
      </c>
      <c r="P163" s="128" t="s">
        <v>317</v>
      </c>
      <c r="Q163" s="129"/>
    </row>
    <row r="164" spans="1:17" ht="16" x14ac:dyDescent="0.15">
      <c r="A164" s="125" t="s">
        <v>520</v>
      </c>
      <c r="B164" s="125">
        <v>163</v>
      </c>
      <c r="C164" s="125" t="s">
        <v>523</v>
      </c>
      <c r="D164" s="126" t="s">
        <v>317</v>
      </c>
      <c r="E164" s="127" t="s">
        <v>317</v>
      </c>
      <c r="F164" s="127" t="s">
        <v>317</v>
      </c>
      <c r="G164" s="127" t="s">
        <v>317</v>
      </c>
      <c r="H164" s="128" t="s">
        <v>317</v>
      </c>
      <c r="I164" s="128" t="s">
        <v>317</v>
      </c>
      <c r="J164" s="127" t="s">
        <v>317</v>
      </c>
      <c r="K164" s="127" t="s">
        <v>317</v>
      </c>
      <c r="L164" s="127" t="s">
        <v>317</v>
      </c>
      <c r="M164" s="127" t="s">
        <v>317</v>
      </c>
      <c r="N164" s="128" t="s">
        <v>317</v>
      </c>
      <c r="O164" s="128" t="s">
        <v>317</v>
      </c>
      <c r="P164" s="128" t="s">
        <v>317</v>
      </c>
      <c r="Q164" s="129"/>
    </row>
    <row r="165" spans="1:17" ht="16" x14ac:dyDescent="0.15">
      <c r="A165" s="125" t="s">
        <v>520</v>
      </c>
      <c r="B165" s="125">
        <v>164</v>
      </c>
      <c r="C165" s="125" t="s">
        <v>524</v>
      </c>
      <c r="D165" s="126" t="s">
        <v>317</v>
      </c>
      <c r="E165" s="127" t="s">
        <v>317</v>
      </c>
      <c r="F165" s="127" t="s">
        <v>317</v>
      </c>
      <c r="G165" s="127" t="s">
        <v>317</v>
      </c>
      <c r="H165" s="128" t="s">
        <v>317</v>
      </c>
      <c r="I165" s="128" t="s">
        <v>317</v>
      </c>
      <c r="J165" s="127" t="s">
        <v>317</v>
      </c>
      <c r="K165" s="127" t="s">
        <v>317</v>
      </c>
      <c r="L165" s="127" t="s">
        <v>317</v>
      </c>
      <c r="M165" s="127" t="s">
        <v>317</v>
      </c>
      <c r="N165" s="128" t="s">
        <v>317</v>
      </c>
      <c r="O165" s="128" t="s">
        <v>317</v>
      </c>
      <c r="P165" s="128" t="s">
        <v>317</v>
      </c>
      <c r="Q165" s="129"/>
    </row>
    <row r="166" spans="1:17" ht="16" x14ac:dyDescent="0.15">
      <c r="A166" s="125" t="s">
        <v>520</v>
      </c>
      <c r="B166" s="125">
        <v>165</v>
      </c>
      <c r="C166" s="125" t="s">
        <v>525</v>
      </c>
      <c r="D166" s="126" t="s">
        <v>318</v>
      </c>
      <c r="E166" s="127" t="s">
        <v>317</v>
      </c>
      <c r="F166" s="127" t="s">
        <v>317</v>
      </c>
      <c r="G166" s="127" t="s">
        <v>318</v>
      </c>
      <c r="H166" s="128" t="s">
        <v>317</v>
      </c>
      <c r="I166" s="128" t="s">
        <v>317</v>
      </c>
      <c r="J166" s="127" t="s">
        <v>317</v>
      </c>
      <c r="K166" s="127" t="s">
        <v>317</v>
      </c>
      <c r="L166" s="127" t="s">
        <v>317</v>
      </c>
      <c r="M166" s="127" t="s">
        <v>318</v>
      </c>
      <c r="N166" s="128" t="s">
        <v>317</v>
      </c>
      <c r="O166" s="128" t="s">
        <v>317</v>
      </c>
      <c r="P166" s="128" t="s">
        <v>317</v>
      </c>
      <c r="Q166" s="129"/>
    </row>
    <row r="167" spans="1:17" ht="16" x14ac:dyDescent="0.15">
      <c r="A167" s="125" t="s">
        <v>520</v>
      </c>
      <c r="B167" s="125">
        <v>166</v>
      </c>
      <c r="C167" s="125" t="s">
        <v>526</v>
      </c>
      <c r="D167" s="126" t="s">
        <v>318</v>
      </c>
      <c r="E167" s="127" t="s">
        <v>317</v>
      </c>
      <c r="F167" s="127" t="s">
        <v>317</v>
      </c>
      <c r="G167" s="127" t="s">
        <v>318</v>
      </c>
      <c r="H167" s="128" t="s">
        <v>317</v>
      </c>
      <c r="I167" s="128" t="s">
        <v>317</v>
      </c>
      <c r="J167" s="127" t="s">
        <v>317</v>
      </c>
      <c r="K167" s="127" t="s">
        <v>317</v>
      </c>
      <c r="L167" s="127" t="s">
        <v>317</v>
      </c>
      <c r="M167" s="127" t="s">
        <v>318</v>
      </c>
      <c r="N167" s="128" t="s">
        <v>317</v>
      </c>
      <c r="O167" s="128" t="s">
        <v>317</v>
      </c>
      <c r="P167" s="128" t="s">
        <v>317</v>
      </c>
      <c r="Q167" s="129"/>
    </row>
    <row r="168" spans="1:17" ht="16" x14ac:dyDescent="0.15">
      <c r="A168" s="125" t="s">
        <v>520</v>
      </c>
      <c r="B168" s="125">
        <v>167</v>
      </c>
      <c r="C168" s="125" t="s">
        <v>527</v>
      </c>
      <c r="D168" s="126" t="s">
        <v>317</v>
      </c>
      <c r="E168" s="127" t="s">
        <v>317</v>
      </c>
      <c r="F168" s="127" t="s">
        <v>317</v>
      </c>
      <c r="G168" s="127" t="s">
        <v>317</v>
      </c>
      <c r="H168" s="128" t="s">
        <v>317</v>
      </c>
      <c r="I168" s="128" t="s">
        <v>317</v>
      </c>
      <c r="J168" s="127" t="s">
        <v>317</v>
      </c>
      <c r="K168" s="127" t="s">
        <v>317</v>
      </c>
      <c r="L168" s="127" t="s">
        <v>317</v>
      </c>
      <c r="M168" s="127" t="s">
        <v>317</v>
      </c>
      <c r="N168" s="128" t="s">
        <v>317</v>
      </c>
      <c r="O168" s="128" t="s">
        <v>317</v>
      </c>
      <c r="P168" s="128" t="s">
        <v>317</v>
      </c>
      <c r="Q168" s="129"/>
    </row>
    <row r="169" spans="1:17" ht="16" x14ac:dyDescent="0.15">
      <c r="A169" s="125" t="s">
        <v>520</v>
      </c>
      <c r="B169" s="125">
        <v>168</v>
      </c>
      <c r="C169" s="125" t="s">
        <v>528</v>
      </c>
      <c r="D169" s="126" t="s">
        <v>317</v>
      </c>
      <c r="E169" s="127" t="s">
        <v>317</v>
      </c>
      <c r="F169" s="127" t="s">
        <v>317</v>
      </c>
      <c r="G169" s="127" t="s">
        <v>317</v>
      </c>
      <c r="H169" s="128" t="s">
        <v>317</v>
      </c>
      <c r="I169" s="128" t="s">
        <v>317</v>
      </c>
      <c r="J169" s="127" t="s">
        <v>317</v>
      </c>
      <c r="K169" s="127" t="s">
        <v>317</v>
      </c>
      <c r="L169" s="127" t="s">
        <v>317</v>
      </c>
      <c r="M169" s="127" t="s">
        <v>317</v>
      </c>
      <c r="N169" s="128" t="s">
        <v>317</v>
      </c>
      <c r="O169" s="128" t="s">
        <v>317</v>
      </c>
      <c r="P169" s="128" t="s">
        <v>317</v>
      </c>
      <c r="Q169" s="129"/>
    </row>
    <row r="170" spans="1:17" ht="16" x14ac:dyDescent="0.15">
      <c r="A170" s="125" t="s">
        <v>520</v>
      </c>
      <c r="B170" s="125">
        <v>169</v>
      </c>
      <c r="C170" s="125" t="s">
        <v>529</v>
      </c>
      <c r="D170" s="126" t="s">
        <v>317</v>
      </c>
      <c r="E170" s="127" t="s">
        <v>317</v>
      </c>
      <c r="F170" s="127" t="s">
        <v>317</v>
      </c>
      <c r="G170" s="127" t="s">
        <v>317</v>
      </c>
      <c r="H170" s="128" t="s">
        <v>317</v>
      </c>
      <c r="I170" s="128" t="s">
        <v>317</v>
      </c>
      <c r="J170" s="127" t="s">
        <v>317</v>
      </c>
      <c r="K170" s="127" t="s">
        <v>317</v>
      </c>
      <c r="L170" s="127" t="s">
        <v>317</v>
      </c>
      <c r="M170" s="127" t="s">
        <v>317</v>
      </c>
      <c r="N170" s="128" t="s">
        <v>317</v>
      </c>
      <c r="O170" s="128" t="s">
        <v>317</v>
      </c>
      <c r="P170" s="128" t="s">
        <v>317</v>
      </c>
      <c r="Q170" s="129"/>
    </row>
    <row r="171" spans="1:17" ht="16" x14ac:dyDescent="0.15">
      <c r="A171" s="125" t="s">
        <v>520</v>
      </c>
      <c r="B171" s="125">
        <v>170</v>
      </c>
      <c r="C171" s="125" t="s">
        <v>530</v>
      </c>
      <c r="D171" s="126" t="s">
        <v>317</v>
      </c>
      <c r="E171" s="127" t="s">
        <v>317</v>
      </c>
      <c r="F171" s="127" t="s">
        <v>317</v>
      </c>
      <c r="G171" s="127" t="s">
        <v>317</v>
      </c>
      <c r="H171" s="128" t="s">
        <v>317</v>
      </c>
      <c r="I171" s="128" t="s">
        <v>317</v>
      </c>
      <c r="J171" s="127" t="s">
        <v>317</v>
      </c>
      <c r="K171" s="127" t="s">
        <v>317</v>
      </c>
      <c r="L171" s="127" t="s">
        <v>317</v>
      </c>
      <c r="M171" s="127" t="s">
        <v>317</v>
      </c>
      <c r="N171" s="128" t="s">
        <v>317</v>
      </c>
      <c r="O171" s="128" t="s">
        <v>317</v>
      </c>
      <c r="P171" s="128" t="s">
        <v>317</v>
      </c>
      <c r="Q171" s="129"/>
    </row>
    <row r="172" spans="1:17" ht="16" x14ac:dyDescent="0.15">
      <c r="A172" s="125" t="s">
        <v>520</v>
      </c>
      <c r="B172" s="125">
        <v>171</v>
      </c>
      <c r="C172" s="125" t="s">
        <v>531</v>
      </c>
      <c r="D172" s="126" t="s">
        <v>317</v>
      </c>
      <c r="E172" s="127" t="s">
        <v>317</v>
      </c>
      <c r="F172" s="127" t="s">
        <v>317</v>
      </c>
      <c r="G172" s="127" t="s">
        <v>317</v>
      </c>
      <c r="H172" s="128" t="s">
        <v>317</v>
      </c>
      <c r="I172" s="128" t="s">
        <v>317</v>
      </c>
      <c r="J172" s="127" t="s">
        <v>317</v>
      </c>
      <c r="K172" s="127" t="s">
        <v>317</v>
      </c>
      <c r="L172" s="127" t="s">
        <v>317</v>
      </c>
      <c r="M172" s="127" t="s">
        <v>317</v>
      </c>
      <c r="N172" s="128" t="s">
        <v>317</v>
      </c>
      <c r="O172" s="128" t="s">
        <v>317</v>
      </c>
      <c r="P172" s="128" t="s">
        <v>317</v>
      </c>
      <c r="Q172" s="129"/>
    </row>
    <row r="173" spans="1:17" ht="48" x14ac:dyDescent="0.15">
      <c r="A173" s="125" t="s">
        <v>326</v>
      </c>
      <c r="B173" s="125">
        <v>172</v>
      </c>
      <c r="C173" s="125" t="s">
        <v>532</v>
      </c>
      <c r="D173" s="127" t="s">
        <v>321</v>
      </c>
      <c r="E173" s="127" t="s">
        <v>317</v>
      </c>
      <c r="F173" s="127" t="s">
        <v>317</v>
      </c>
      <c r="G173" s="127" t="s">
        <v>317</v>
      </c>
      <c r="H173" s="128" t="s">
        <v>317</v>
      </c>
      <c r="I173" s="128" t="s">
        <v>321</v>
      </c>
      <c r="J173" s="127" t="s">
        <v>317</v>
      </c>
      <c r="K173" s="127" t="s">
        <v>317</v>
      </c>
      <c r="L173" s="127" t="s">
        <v>317</v>
      </c>
      <c r="M173" s="127" t="s">
        <v>317</v>
      </c>
      <c r="N173" s="128" t="s">
        <v>317</v>
      </c>
      <c r="O173" s="128" t="s">
        <v>317</v>
      </c>
      <c r="P173" s="128" t="s">
        <v>317</v>
      </c>
      <c r="Q173" s="129" t="s">
        <v>533</v>
      </c>
    </row>
    <row r="174" spans="1:17" ht="16" x14ac:dyDescent="0.15">
      <c r="A174" s="125" t="s">
        <v>520</v>
      </c>
      <c r="B174" s="125">
        <v>173</v>
      </c>
      <c r="C174" s="125" t="s">
        <v>534</v>
      </c>
      <c r="D174" s="126" t="s">
        <v>318</v>
      </c>
      <c r="E174" s="127" t="s">
        <v>317</v>
      </c>
      <c r="F174" s="127" t="s">
        <v>317</v>
      </c>
      <c r="G174" s="127" t="s">
        <v>317</v>
      </c>
      <c r="H174" s="128" t="s">
        <v>317</v>
      </c>
      <c r="I174" s="128" t="s">
        <v>317</v>
      </c>
      <c r="J174" s="127" t="s">
        <v>317</v>
      </c>
      <c r="K174" s="127" t="s">
        <v>317</v>
      </c>
      <c r="L174" s="127" t="s">
        <v>317</v>
      </c>
      <c r="M174" s="127" t="s">
        <v>317</v>
      </c>
      <c r="N174" s="128" t="s">
        <v>317</v>
      </c>
      <c r="O174" s="128" t="s">
        <v>317</v>
      </c>
      <c r="P174" s="128" t="s">
        <v>317</v>
      </c>
      <c r="Q174" s="129"/>
    </row>
    <row r="175" spans="1:17" ht="16" x14ac:dyDescent="0.15">
      <c r="A175" s="125" t="s">
        <v>520</v>
      </c>
      <c r="B175" s="125">
        <v>174</v>
      </c>
      <c r="C175" s="125" t="s">
        <v>535</v>
      </c>
      <c r="D175" s="126" t="s">
        <v>317</v>
      </c>
      <c r="E175" s="127" t="s">
        <v>317</v>
      </c>
      <c r="F175" s="127" t="s">
        <v>317</v>
      </c>
      <c r="G175" s="127" t="s">
        <v>317</v>
      </c>
      <c r="H175" s="128" t="s">
        <v>317</v>
      </c>
      <c r="I175" s="128" t="s">
        <v>317</v>
      </c>
      <c r="J175" s="127" t="s">
        <v>317</v>
      </c>
      <c r="K175" s="127" t="s">
        <v>317</v>
      </c>
      <c r="L175" s="127" t="s">
        <v>317</v>
      </c>
      <c r="M175" s="127" t="s">
        <v>317</v>
      </c>
      <c r="N175" s="128" t="s">
        <v>317</v>
      </c>
      <c r="O175" s="128" t="s">
        <v>317</v>
      </c>
      <c r="P175" s="128" t="s">
        <v>317</v>
      </c>
      <c r="Q175" s="129"/>
    </row>
    <row r="176" spans="1:17" ht="16" x14ac:dyDescent="0.15">
      <c r="A176" s="125" t="s">
        <v>520</v>
      </c>
      <c r="B176" s="125">
        <v>175</v>
      </c>
      <c r="C176" s="125" t="s">
        <v>536</v>
      </c>
      <c r="D176" s="126" t="s">
        <v>317</v>
      </c>
      <c r="E176" s="127" t="s">
        <v>317</v>
      </c>
      <c r="F176" s="127" t="s">
        <v>317</v>
      </c>
      <c r="G176" s="127" t="s">
        <v>317</v>
      </c>
      <c r="H176" s="128" t="s">
        <v>317</v>
      </c>
      <c r="I176" s="128" t="s">
        <v>317</v>
      </c>
      <c r="J176" s="127" t="s">
        <v>317</v>
      </c>
      <c r="K176" s="127" t="s">
        <v>317</v>
      </c>
      <c r="L176" s="127" t="s">
        <v>317</v>
      </c>
      <c r="M176" s="127" t="s">
        <v>317</v>
      </c>
      <c r="N176" s="128" t="s">
        <v>317</v>
      </c>
      <c r="O176" s="128" t="s">
        <v>317</v>
      </c>
      <c r="P176" s="128" t="s">
        <v>317</v>
      </c>
      <c r="Q176" s="129"/>
    </row>
    <row r="177" spans="1:17" ht="16" x14ac:dyDescent="0.15">
      <c r="A177" s="125" t="s">
        <v>520</v>
      </c>
      <c r="B177" s="125">
        <v>176</v>
      </c>
      <c r="C177" s="125" t="s">
        <v>537</v>
      </c>
      <c r="D177" s="126" t="s">
        <v>318</v>
      </c>
      <c r="E177" s="127" t="s">
        <v>317</v>
      </c>
      <c r="F177" s="128" t="s">
        <v>317</v>
      </c>
      <c r="G177" s="128" t="s">
        <v>317</v>
      </c>
      <c r="H177" s="128" t="s">
        <v>317</v>
      </c>
      <c r="I177" s="128" t="s">
        <v>318</v>
      </c>
      <c r="J177" s="127" t="s">
        <v>317</v>
      </c>
      <c r="K177" s="127" t="s">
        <v>317</v>
      </c>
      <c r="L177" s="127" t="s">
        <v>317</v>
      </c>
      <c r="M177" s="127" t="s">
        <v>318</v>
      </c>
      <c r="N177" s="128" t="s">
        <v>317</v>
      </c>
      <c r="O177" s="128" t="s">
        <v>317</v>
      </c>
      <c r="P177" s="128" t="s">
        <v>317</v>
      </c>
      <c r="Q177" s="129"/>
    </row>
    <row r="178" spans="1:17" ht="16" x14ac:dyDescent="0.15">
      <c r="A178" s="125" t="s">
        <v>520</v>
      </c>
      <c r="B178" s="125">
        <v>177</v>
      </c>
      <c r="C178" s="125" t="s">
        <v>538</v>
      </c>
      <c r="D178" s="126" t="s">
        <v>318</v>
      </c>
      <c r="E178" s="127" t="s">
        <v>317</v>
      </c>
      <c r="F178" s="127" t="s">
        <v>317</v>
      </c>
      <c r="G178" s="127" t="s">
        <v>317</v>
      </c>
      <c r="H178" s="127" t="s">
        <v>317</v>
      </c>
      <c r="I178" s="127" t="s">
        <v>318</v>
      </c>
      <c r="J178" s="127" t="s">
        <v>317</v>
      </c>
      <c r="K178" s="127" t="s">
        <v>317</v>
      </c>
      <c r="L178" s="127" t="s">
        <v>317</v>
      </c>
      <c r="M178" s="127" t="s">
        <v>317</v>
      </c>
      <c r="N178" s="128" t="s">
        <v>317</v>
      </c>
      <c r="O178" s="128" t="s">
        <v>317</v>
      </c>
      <c r="P178" s="128" t="s">
        <v>317</v>
      </c>
      <c r="Q178" s="129"/>
    </row>
    <row r="179" spans="1:17" ht="16" x14ac:dyDescent="0.2">
      <c r="A179" s="125" t="s">
        <v>520</v>
      </c>
      <c r="B179" s="125">
        <v>178</v>
      </c>
      <c r="C179" s="130" t="s">
        <v>539</v>
      </c>
      <c r="D179" s="128" t="s">
        <v>318</v>
      </c>
      <c r="E179" s="128" t="s">
        <v>317</v>
      </c>
      <c r="F179" s="128" t="s">
        <v>317</v>
      </c>
      <c r="G179" s="128" t="s">
        <v>317</v>
      </c>
      <c r="H179" s="128" t="s">
        <v>317</v>
      </c>
      <c r="I179" s="127" t="s">
        <v>318</v>
      </c>
      <c r="J179" s="128" t="s">
        <v>317</v>
      </c>
      <c r="K179" s="128" t="s">
        <v>317</v>
      </c>
      <c r="L179" s="128" t="s">
        <v>317</v>
      </c>
      <c r="M179" s="128" t="s">
        <v>318</v>
      </c>
      <c r="N179" s="128" t="s">
        <v>317</v>
      </c>
      <c r="O179" s="128" t="s">
        <v>317</v>
      </c>
      <c r="P179" s="128" t="s">
        <v>317</v>
      </c>
      <c r="Q179" s="129"/>
    </row>
    <row r="180" spans="1:17" ht="16" x14ac:dyDescent="0.15">
      <c r="A180" s="125" t="s">
        <v>520</v>
      </c>
      <c r="B180" s="125">
        <v>179</v>
      </c>
      <c r="C180" s="125" t="s">
        <v>540</v>
      </c>
      <c r="D180" s="126" t="s">
        <v>318</v>
      </c>
      <c r="E180" s="127" t="s">
        <v>317</v>
      </c>
      <c r="F180" s="128" t="s">
        <v>317</v>
      </c>
      <c r="G180" s="128" t="s">
        <v>317</v>
      </c>
      <c r="H180" s="128" t="s">
        <v>317</v>
      </c>
      <c r="I180" s="128" t="s">
        <v>317</v>
      </c>
      <c r="J180" s="127" t="s">
        <v>317</v>
      </c>
      <c r="K180" s="127" t="s">
        <v>317</v>
      </c>
      <c r="L180" s="127" t="s">
        <v>317</v>
      </c>
      <c r="M180" s="127" t="s">
        <v>318</v>
      </c>
      <c r="N180" s="128" t="s">
        <v>317</v>
      </c>
      <c r="O180" s="128" t="s">
        <v>317</v>
      </c>
      <c r="P180" s="128" t="s">
        <v>317</v>
      </c>
      <c r="Q180" s="129"/>
    </row>
    <row r="181" spans="1:17" ht="16" x14ac:dyDescent="0.15">
      <c r="A181" s="125" t="s">
        <v>520</v>
      </c>
      <c r="B181" s="125">
        <v>180</v>
      </c>
      <c r="C181" s="125" t="s">
        <v>541</v>
      </c>
      <c r="D181" s="126" t="s">
        <v>318</v>
      </c>
      <c r="E181" s="127" t="s">
        <v>317</v>
      </c>
      <c r="F181" s="128" t="s">
        <v>317</v>
      </c>
      <c r="G181" s="128" t="s">
        <v>317</v>
      </c>
      <c r="H181" s="128" t="s">
        <v>317</v>
      </c>
      <c r="I181" s="128" t="s">
        <v>317</v>
      </c>
      <c r="J181" s="127" t="s">
        <v>317</v>
      </c>
      <c r="K181" s="127" t="s">
        <v>317</v>
      </c>
      <c r="L181" s="127" t="s">
        <v>317</v>
      </c>
      <c r="M181" s="127" t="s">
        <v>318</v>
      </c>
      <c r="N181" s="128" t="s">
        <v>317</v>
      </c>
      <c r="O181" s="128" t="s">
        <v>317</v>
      </c>
      <c r="P181" s="128" t="s">
        <v>317</v>
      </c>
      <c r="Q181" s="129"/>
    </row>
    <row r="182" spans="1:17" ht="16" x14ac:dyDescent="0.15">
      <c r="A182" s="125" t="s">
        <v>520</v>
      </c>
      <c r="B182" s="125">
        <v>181</v>
      </c>
      <c r="C182" s="125" t="s">
        <v>542</v>
      </c>
      <c r="D182" s="126" t="s">
        <v>318</v>
      </c>
      <c r="E182" s="127" t="s">
        <v>317</v>
      </c>
      <c r="F182" s="128" t="s">
        <v>317</v>
      </c>
      <c r="G182" s="128" t="s">
        <v>317</v>
      </c>
      <c r="H182" s="128" t="s">
        <v>317</v>
      </c>
      <c r="I182" s="128" t="s">
        <v>317</v>
      </c>
      <c r="J182" s="127" t="s">
        <v>317</v>
      </c>
      <c r="K182" s="127" t="s">
        <v>317</v>
      </c>
      <c r="L182" s="127" t="s">
        <v>317</v>
      </c>
      <c r="M182" s="127" t="s">
        <v>318</v>
      </c>
      <c r="N182" s="128" t="s">
        <v>317</v>
      </c>
      <c r="O182" s="128" t="s">
        <v>317</v>
      </c>
      <c r="P182" s="128" t="s">
        <v>317</v>
      </c>
      <c r="Q182" s="129"/>
    </row>
    <row r="183" spans="1:17" ht="16" x14ac:dyDescent="0.15">
      <c r="A183" s="125" t="s">
        <v>520</v>
      </c>
      <c r="B183" s="125">
        <v>182</v>
      </c>
      <c r="C183" s="125" t="s">
        <v>543</v>
      </c>
      <c r="D183" s="126" t="s">
        <v>318</v>
      </c>
      <c r="E183" s="127" t="s">
        <v>317</v>
      </c>
      <c r="F183" s="128" t="s">
        <v>317</v>
      </c>
      <c r="G183" s="128" t="s">
        <v>317</v>
      </c>
      <c r="H183" s="128" t="s">
        <v>317</v>
      </c>
      <c r="I183" s="128" t="s">
        <v>317</v>
      </c>
      <c r="J183" s="127" t="s">
        <v>317</v>
      </c>
      <c r="K183" s="127" t="s">
        <v>317</v>
      </c>
      <c r="L183" s="127" t="s">
        <v>317</v>
      </c>
      <c r="M183" s="127" t="s">
        <v>318</v>
      </c>
      <c r="N183" s="128" t="s">
        <v>317</v>
      </c>
      <c r="O183" s="128" t="s">
        <v>317</v>
      </c>
      <c r="P183" s="128" t="s">
        <v>317</v>
      </c>
      <c r="Q183" s="129"/>
    </row>
    <row r="184" spans="1:17" ht="16" x14ac:dyDescent="0.15">
      <c r="A184" s="125" t="s">
        <v>520</v>
      </c>
      <c r="B184" s="125">
        <v>183</v>
      </c>
      <c r="C184" s="125" t="s">
        <v>544</v>
      </c>
      <c r="D184" s="126" t="s">
        <v>318</v>
      </c>
      <c r="E184" s="127" t="s">
        <v>317</v>
      </c>
      <c r="F184" s="128" t="s">
        <v>317</v>
      </c>
      <c r="G184" s="128" t="s">
        <v>317</v>
      </c>
      <c r="H184" s="128" t="s">
        <v>317</v>
      </c>
      <c r="I184" s="127" t="s">
        <v>318</v>
      </c>
      <c r="J184" s="127" t="s">
        <v>317</v>
      </c>
      <c r="K184" s="127" t="s">
        <v>317</v>
      </c>
      <c r="L184" s="127" t="s">
        <v>317</v>
      </c>
      <c r="M184" s="127" t="s">
        <v>318</v>
      </c>
      <c r="N184" s="128" t="s">
        <v>317</v>
      </c>
      <c r="O184" s="128" t="s">
        <v>317</v>
      </c>
      <c r="P184" s="128" t="s">
        <v>317</v>
      </c>
      <c r="Q184" s="129"/>
    </row>
    <row r="185" spans="1:17" ht="16" x14ac:dyDescent="0.15">
      <c r="A185" s="125" t="s">
        <v>520</v>
      </c>
      <c r="B185" s="125">
        <v>184</v>
      </c>
      <c r="C185" s="125" t="s">
        <v>545</v>
      </c>
      <c r="D185" s="126" t="s">
        <v>318</v>
      </c>
      <c r="E185" s="127" t="s">
        <v>317</v>
      </c>
      <c r="F185" s="128" t="s">
        <v>317</v>
      </c>
      <c r="G185" s="128" t="s">
        <v>317</v>
      </c>
      <c r="H185" s="128" t="s">
        <v>317</v>
      </c>
      <c r="I185" s="127" t="s">
        <v>318</v>
      </c>
      <c r="J185" s="127" t="s">
        <v>317</v>
      </c>
      <c r="K185" s="127" t="s">
        <v>317</v>
      </c>
      <c r="L185" s="127" t="s">
        <v>317</v>
      </c>
      <c r="M185" s="127" t="s">
        <v>318</v>
      </c>
      <c r="N185" s="128" t="s">
        <v>317</v>
      </c>
      <c r="O185" s="128" t="s">
        <v>317</v>
      </c>
      <c r="P185" s="128" t="s">
        <v>317</v>
      </c>
      <c r="Q185" s="129"/>
    </row>
    <row r="186" spans="1:17" ht="16" x14ac:dyDescent="0.15">
      <c r="A186" s="125" t="s">
        <v>520</v>
      </c>
      <c r="B186" s="125">
        <v>185</v>
      </c>
      <c r="C186" s="125" t="s">
        <v>546</v>
      </c>
      <c r="D186" s="126" t="s">
        <v>318</v>
      </c>
      <c r="E186" s="127" t="s">
        <v>317</v>
      </c>
      <c r="F186" s="128" t="s">
        <v>317</v>
      </c>
      <c r="G186" s="128" t="s">
        <v>317</v>
      </c>
      <c r="H186" s="128" t="s">
        <v>317</v>
      </c>
      <c r="I186" s="127" t="s">
        <v>318</v>
      </c>
      <c r="J186" s="127" t="s">
        <v>317</v>
      </c>
      <c r="K186" s="127" t="s">
        <v>317</v>
      </c>
      <c r="L186" s="127" t="s">
        <v>317</v>
      </c>
      <c r="M186" s="127" t="s">
        <v>318</v>
      </c>
      <c r="N186" s="128" t="s">
        <v>317</v>
      </c>
      <c r="O186" s="128" t="s">
        <v>317</v>
      </c>
      <c r="P186" s="128" t="s">
        <v>317</v>
      </c>
      <c r="Q186" s="129"/>
    </row>
    <row r="187" spans="1:17" ht="16" x14ac:dyDescent="0.15">
      <c r="A187" s="125" t="s">
        <v>520</v>
      </c>
      <c r="B187" s="125">
        <v>186</v>
      </c>
      <c r="C187" s="125" t="s">
        <v>547</v>
      </c>
      <c r="D187" s="126" t="s">
        <v>318</v>
      </c>
      <c r="E187" s="127" t="s">
        <v>317</v>
      </c>
      <c r="F187" s="128" t="s">
        <v>317</v>
      </c>
      <c r="G187" s="128" t="s">
        <v>317</v>
      </c>
      <c r="H187" s="128" t="s">
        <v>317</v>
      </c>
      <c r="I187" s="127" t="s">
        <v>318</v>
      </c>
      <c r="J187" s="127" t="s">
        <v>317</v>
      </c>
      <c r="K187" s="127" t="s">
        <v>317</v>
      </c>
      <c r="L187" s="127" t="s">
        <v>317</v>
      </c>
      <c r="M187" s="127" t="s">
        <v>318</v>
      </c>
      <c r="N187" s="128" t="s">
        <v>317</v>
      </c>
      <c r="O187" s="128" t="s">
        <v>317</v>
      </c>
      <c r="P187" s="128" t="s">
        <v>317</v>
      </c>
      <c r="Q187" s="129"/>
    </row>
    <row r="188" spans="1:17" ht="48" x14ac:dyDescent="0.15">
      <c r="A188" s="125" t="s">
        <v>520</v>
      </c>
      <c r="B188" s="125">
        <v>187</v>
      </c>
      <c r="C188" s="125" t="s">
        <v>548</v>
      </c>
      <c r="D188" s="126" t="s">
        <v>318</v>
      </c>
      <c r="E188" s="127" t="s">
        <v>317</v>
      </c>
      <c r="F188" s="127" t="s">
        <v>317</v>
      </c>
      <c r="G188" s="127" t="s">
        <v>317</v>
      </c>
      <c r="H188" s="128" t="s">
        <v>317</v>
      </c>
      <c r="I188" s="128" t="s">
        <v>321</v>
      </c>
      <c r="J188" s="127" t="s">
        <v>317</v>
      </c>
      <c r="K188" s="127" t="s">
        <v>317</v>
      </c>
      <c r="L188" s="127" t="s">
        <v>317</v>
      </c>
      <c r="M188" s="127" t="s">
        <v>317</v>
      </c>
      <c r="N188" s="128" t="s">
        <v>317</v>
      </c>
      <c r="O188" s="128" t="s">
        <v>317</v>
      </c>
      <c r="P188" s="128" t="s">
        <v>317</v>
      </c>
      <c r="Q188" s="129" t="s">
        <v>549</v>
      </c>
    </row>
    <row r="189" spans="1:17" ht="16" x14ac:dyDescent="0.15">
      <c r="A189" s="125" t="s">
        <v>520</v>
      </c>
      <c r="B189" s="125">
        <v>188</v>
      </c>
      <c r="C189" s="125" t="s">
        <v>550</v>
      </c>
      <c r="D189" s="126" t="s">
        <v>317</v>
      </c>
      <c r="E189" s="127" t="s">
        <v>317</v>
      </c>
      <c r="F189" s="127" t="s">
        <v>317</v>
      </c>
      <c r="G189" s="127" t="s">
        <v>317</v>
      </c>
      <c r="H189" s="128" t="s">
        <v>317</v>
      </c>
      <c r="I189" s="128" t="s">
        <v>317</v>
      </c>
      <c r="J189" s="127" t="s">
        <v>317</v>
      </c>
      <c r="K189" s="127" t="s">
        <v>317</v>
      </c>
      <c r="L189" s="127" t="s">
        <v>317</v>
      </c>
      <c r="M189" s="127" t="s">
        <v>317</v>
      </c>
      <c r="N189" s="128" t="s">
        <v>317</v>
      </c>
      <c r="O189" s="128" t="s">
        <v>317</v>
      </c>
      <c r="P189" s="128" t="s">
        <v>317</v>
      </c>
      <c r="Q189" s="129"/>
    </row>
    <row r="190" spans="1:17" ht="16" x14ac:dyDescent="0.15">
      <c r="A190" s="125" t="s">
        <v>520</v>
      </c>
      <c r="B190" s="125">
        <v>189</v>
      </c>
      <c r="C190" s="125" t="s">
        <v>551</v>
      </c>
      <c r="D190" s="126" t="s">
        <v>317</v>
      </c>
      <c r="E190" s="127" t="s">
        <v>317</v>
      </c>
      <c r="F190" s="127" t="s">
        <v>317</v>
      </c>
      <c r="G190" s="127" t="s">
        <v>317</v>
      </c>
      <c r="H190" s="128" t="s">
        <v>317</v>
      </c>
      <c r="I190" s="128" t="s">
        <v>317</v>
      </c>
      <c r="J190" s="127" t="s">
        <v>317</v>
      </c>
      <c r="K190" s="127" t="s">
        <v>317</v>
      </c>
      <c r="L190" s="127" t="s">
        <v>317</v>
      </c>
      <c r="M190" s="127" t="s">
        <v>317</v>
      </c>
      <c r="N190" s="128" t="s">
        <v>317</v>
      </c>
      <c r="O190" s="128" t="s">
        <v>317</v>
      </c>
      <c r="P190" s="128" t="s">
        <v>317</v>
      </c>
      <c r="Q190" s="129"/>
    </row>
    <row r="191" spans="1:17" ht="16" x14ac:dyDescent="0.15">
      <c r="A191" s="125" t="s">
        <v>520</v>
      </c>
      <c r="B191" s="125">
        <v>190</v>
      </c>
      <c r="C191" s="125" t="s">
        <v>552</v>
      </c>
      <c r="D191" s="126" t="s">
        <v>317</v>
      </c>
      <c r="E191" s="127" t="s">
        <v>317</v>
      </c>
      <c r="F191" s="127" t="s">
        <v>317</v>
      </c>
      <c r="G191" s="127" t="s">
        <v>317</v>
      </c>
      <c r="H191" s="128" t="s">
        <v>317</v>
      </c>
      <c r="I191" s="128" t="s">
        <v>317</v>
      </c>
      <c r="J191" s="127" t="s">
        <v>317</v>
      </c>
      <c r="K191" s="127" t="s">
        <v>317</v>
      </c>
      <c r="L191" s="127" t="s">
        <v>317</v>
      </c>
      <c r="M191" s="127" t="s">
        <v>317</v>
      </c>
      <c r="N191" s="128" t="s">
        <v>317</v>
      </c>
      <c r="O191" s="128" t="s">
        <v>317</v>
      </c>
      <c r="P191" s="128" t="s">
        <v>317</v>
      </c>
      <c r="Q191" s="129"/>
    </row>
    <row r="192" spans="1:17" ht="16" x14ac:dyDescent="0.2">
      <c r="A192" s="125" t="s">
        <v>520</v>
      </c>
      <c r="B192" s="125">
        <v>191</v>
      </c>
      <c r="C192" s="130" t="s">
        <v>553</v>
      </c>
      <c r="D192" s="126" t="s">
        <v>318</v>
      </c>
      <c r="E192" s="127" t="s">
        <v>317</v>
      </c>
      <c r="F192" s="127" t="s">
        <v>317</v>
      </c>
      <c r="G192" s="127" t="s">
        <v>317</v>
      </c>
      <c r="H192" s="128" t="s">
        <v>317</v>
      </c>
      <c r="I192" s="128" t="s">
        <v>317</v>
      </c>
      <c r="J192" s="127" t="s">
        <v>317</v>
      </c>
      <c r="K192" s="127" t="s">
        <v>317</v>
      </c>
      <c r="L192" s="127" t="s">
        <v>317</v>
      </c>
      <c r="M192" s="127" t="s">
        <v>318</v>
      </c>
      <c r="N192" s="128" t="s">
        <v>317</v>
      </c>
      <c r="O192" s="128" t="s">
        <v>317</v>
      </c>
      <c r="P192" s="128" t="s">
        <v>317</v>
      </c>
      <c r="Q192" s="129"/>
    </row>
    <row r="193" spans="1:17" ht="16" x14ac:dyDescent="0.15">
      <c r="A193" s="125" t="s">
        <v>326</v>
      </c>
      <c r="B193" s="125">
        <v>192</v>
      </c>
      <c r="C193" s="125" t="s">
        <v>554</v>
      </c>
      <c r="D193" s="126" t="s">
        <v>317</v>
      </c>
      <c r="E193" s="127" t="s">
        <v>317</v>
      </c>
      <c r="F193" s="127" t="s">
        <v>318</v>
      </c>
      <c r="G193" s="127" t="s">
        <v>318</v>
      </c>
      <c r="H193" s="128" t="s">
        <v>317</v>
      </c>
      <c r="I193" s="128" t="s">
        <v>317</v>
      </c>
      <c r="J193" s="127" t="s">
        <v>317</v>
      </c>
      <c r="K193" s="127" t="s">
        <v>317</v>
      </c>
      <c r="L193" s="127" t="s">
        <v>317</v>
      </c>
      <c r="M193" s="127" t="s">
        <v>318</v>
      </c>
      <c r="N193" s="128" t="s">
        <v>317</v>
      </c>
      <c r="O193" s="128" t="s">
        <v>317</v>
      </c>
      <c r="P193" s="128" t="s">
        <v>317</v>
      </c>
      <c r="Q193" s="129"/>
    </row>
    <row r="194" spans="1:17" ht="16" x14ac:dyDescent="0.15">
      <c r="A194" s="125" t="s">
        <v>326</v>
      </c>
      <c r="B194" s="125">
        <v>193</v>
      </c>
      <c r="C194" s="125" t="s">
        <v>555</v>
      </c>
      <c r="D194" s="126" t="s">
        <v>317</v>
      </c>
      <c r="E194" s="127" t="s">
        <v>317</v>
      </c>
      <c r="F194" s="127" t="s">
        <v>317</v>
      </c>
      <c r="G194" s="128" t="s">
        <v>317</v>
      </c>
      <c r="H194" s="128" t="s">
        <v>317</v>
      </c>
      <c r="I194" s="128" t="s">
        <v>317</v>
      </c>
      <c r="J194" s="127" t="s">
        <v>317</v>
      </c>
      <c r="K194" s="127" t="s">
        <v>317</v>
      </c>
      <c r="L194" s="127" t="s">
        <v>317</v>
      </c>
      <c r="M194" s="127" t="s">
        <v>318</v>
      </c>
      <c r="N194" s="128" t="s">
        <v>317</v>
      </c>
      <c r="O194" s="128" t="s">
        <v>317</v>
      </c>
      <c r="P194" s="128" t="s">
        <v>317</v>
      </c>
      <c r="Q194" s="129"/>
    </row>
    <row r="195" spans="1:17" ht="16" x14ac:dyDescent="0.15">
      <c r="A195" s="125" t="s">
        <v>326</v>
      </c>
      <c r="B195" s="125">
        <v>194</v>
      </c>
      <c r="C195" s="125" t="s">
        <v>556</v>
      </c>
      <c r="D195" s="126" t="s">
        <v>317</v>
      </c>
      <c r="E195" s="127" t="s">
        <v>317</v>
      </c>
      <c r="F195" s="127" t="s">
        <v>317</v>
      </c>
      <c r="G195" s="127" t="s">
        <v>317</v>
      </c>
      <c r="H195" s="128" t="s">
        <v>317</v>
      </c>
      <c r="I195" s="128" t="s">
        <v>317</v>
      </c>
      <c r="J195" s="127" t="s">
        <v>317</v>
      </c>
      <c r="K195" s="127" t="s">
        <v>317</v>
      </c>
      <c r="L195" s="127" t="s">
        <v>317</v>
      </c>
      <c r="M195" s="127" t="s">
        <v>317</v>
      </c>
      <c r="N195" s="128" t="s">
        <v>317</v>
      </c>
      <c r="O195" s="128" t="s">
        <v>317</v>
      </c>
      <c r="P195" s="128" t="s">
        <v>317</v>
      </c>
      <c r="Q195" s="129"/>
    </row>
    <row r="196" spans="1:17" ht="16" x14ac:dyDescent="0.15">
      <c r="A196" s="125" t="s">
        <v>557</v>
      </c>
      <c r="B196" s="125">
        <v>195</v>
      </c>
      <c r="C196" s="125" t="s">
        <v>558</v>
      </c>
      <c r="D196" s="126" t="s">
        <v>318</v>
      </c>
      <c r="E196" s="127" t="s">
        <v>317</v>
      </c>
      <c r="F196" s="127" t="s">
        <v>317</v>
      </c>
      <c r="G196" s="127" t="s">
        <v>317</v>
      </c>
      <c r="H196" s="128" t="s">
        <v>317</v>
      </c>
      <c r="I196" s="128" t="s">
        <v>317</v>
      </c>
      <c r="J196" s="127" t="s">
        <v>317</v>
      </c>
      <c r="K196" s="127" t="s">
        <v>317</v>
      </c>
      <c r="L196" s="127" t="s">
        <v>317</v>
      </c>
      <c r="M196" s="127" t="s">
        <v>317</v>
      </c>
      <c r="N196" s="128" t="s">
        <v>317</v>
      </c>
      <c r="O196" s="128" t="s">
        <v>317</v>
      </c>
      <c r="P196" s="128" t="s">
        <v>317</v>
      </c>
      <c r="Q196" s="129"/>
    </row>
    <row r="197" spans="1:17" ht="16" x14ac:dyDescent="0.15">
      <c r="A197" s="125" t="s">
        <v>326</v>
      </c>
      <c r="B197" s="125">
        <v>196</v>
      </c>
      <c r="C197" s="125" t="s">
        <v>559</v>
      </c>
      <c r="D197" s="126" t="s">
        <v>317</v>
      </c>
      <c r="E197" s="127" t="s">
        <v>317</v>
      </c>
      <c r="F197" s="127" t="s">
        <v>317</v>
      </c>
      <c r="G197" s="128" t="s">
        <v>317</v>
      </c>
      <c r="H197" s="128" t="s">
        <v>317</v>
      </c>
      <c r="I197" s="128" t="s">
        <v>317</v>
      </c>
      <c r="J197" s="127" t="s">
        <v>317</v>
      </c>
      <c r="K197" s="127" t="s">
        <v>317</v>
      </c>
      <c r="L197" s="127" t="s">
        <v>317</v>
      </c>
      <c r="M197" s="127" t="s">
        <v>318</v>
      </c>
      <c r="N197" s="128" t="s">
        <v>317</v>
      </c>
      <c r="O197" s="128" t="s">
        <v>317</v>
      </c>
      <c r="P197" s="128" t="s">
        <v>317</v>
      </c>
      <c r="Q197" s="129"/>
    </row>
    <row r="198" spans="1:17" ht="16" x14ac:dyDescent="0.15">
      <c r="A198" s="125" t="s">
        <v>326</v>
      </c>
      <c r="B198" s="125">
        <v>197</v>
      </c>
      <c r="C198" s="125" t="s">
        <v>560</v>
      </c>
      <c r="D198" s="126" t="s">
        <v>317</v>
      </c>
      <c r="E198" s="127" t="s">
        <v>317</v>
      </c>
      <c r="F198" s="127" t="s">
        <v>317</v>
      </c>
      <c r="G198" s="127" t="s">
        <v>318</v>
      </c>
      <c r="H198" s="127" t="s">
        <v>317</v>
      </c>
      <c r="I198" s="128" t="s">
        <v>317</v>
      </c>
      <c r="J198" s="127" t="s">
        <v>317</v>
      </c>
      <c r="K198" s="127" t="s">
        <v>317</v>
      </c>
      <c r="L198" s="127" t="s">
        <v>317</v>
      </c>
      <c r="M198" s="127" t="s">
        <v>318</v>
      </c>
      <c r="N198" s="128" t="s">
        <v>317</v>
      </c>
      <c r="O198" s="128" t="s">
        <v>317</v>
      </c>
      <c r="P198" s="127" t="s">
        <v>317</v>
      </c>
      <c r="Q198" s="129"/>
    </row>
    <row r="199" spans="1:17" ht="48" x14ac:dyDescent="0.15">
      <c r="A199" s="125" t="s">
        <v>326</v>
      </c>
      <c r="B199" s="125">
        <v>198</v>
      </c>
      <c r="C199" s="125" t="s">
        <v>561</v>
      </c>
      <c r="D199" s="128" t="s">
        <v>321</v>
      </c>
      <c r="E199" s="127" t="s">
        <v>317</v>
      </c>
      <c r="F199" s="127" t="s">
        <v>317</v>
      </c>
      <c r="G199" s="127" t="s">
        <v>317</v>
      </c>
      <c r="H199" s="127" t="s">
        <v>317</v>
      </c>
      <c r="I199" s="128" t="s">
        <v>317</v>
      </c>
      <c r="J199" s="127" t="s">
        <v>317</v>
      </c>
      <c r="K199" s="127" t="s">
        <v>317</v>
      </c>
      <c r="L199" s="127" t="s">
        <v>317</v>
      </c>
      <c r="M199" s="127" t="s">
        <v>317</v>
      </c>
      <c r="N199" s="128" t="s">
        <v>317</v>
      </c>
      <c r="O199" s="128" t="s">
        <v>317</v>
      </c>
      <c r="P199" s="127" t="s">
        <v>317</v>
      </c>
      <c r="Q199" s="129" t="s">
        <v>562</v>
      </c>
    </row>
    <row r="200" spans="1:17" ht="16" x14ac:dyDescent="0.15">
      <c r="A200" s="125" t="s">
        <v>326</v>
      </c>
      <c r="B200" s="125">
        <v>199</v>
      </c>
      <c r="C200" s="125" t="s">
        <v>563</v>
      </c>
      <c r="D200" s="126" t="s">
        <v>318</v>
      </c>
      <c r="E200" s="127" t="s">
        <v>317</v>
      </c>
      <c r="F200" s="127" t="s">
        <v>317</v>
      </c>
      <c r="G200" s="127" t="s">
        <v>317</v>
      </c>
      <c r="H200" s="127" t="s">
        <v>317</v>
      </c>
      <c r="I200" s="128" t="s">
        <v>317</v>
      </c>
      <c r="J200" s="127" t="s">
        <v>317</v>
      </c>
      <c r="K200" s="127" t="s">
        <v>317</v>
      </c>
      <c r="L200" s="127" t="s">
        <v>317</v>
      </c>
      <c r="M200" s="127" t="s">
        <v>317</v>
      </c>
      <c r="N200" s="128" t="s">
        <v>317</v>
      </c>
      <c r="O200" s="128" t="s">
        <v>317</v>
      </c>
      <c r="P200" s="127" t="s">
        <v>317</v>
      </c>
      <c r="Q200" s="129"/>
    </row>
    <row r="201" spans="1:17" ht="16" x14ac:dyDescent="0.15">
      <c r="A201" s="125" t="s">
        <v>326</v>
      </c>
      <c r="B201" s="125">
        <v>200</v>
      </c>
      <c r="C201" s="125" t="s">
        <v>564</v>
      </c>
      <c r="D201" s="126" t="s">
        <v>317</v>
      </c>
      <c r="E201" s="127" t="s">
        <v>317</v>
      </c>
      <c r="F201" s="127" t="s">
        <v>317</v>
      </c>
      <c r="G201" s="127" t="s">
        <v>317</v>
      </c>
      <c r="H201" s="127" t="s">
        <v>317</v>
      </c>
      <c r="I201" s="128" t="s">
        <v>317</v>
      </c>
      <c r="J201" s="127" t="s">
        <v>317</v>
      </c>
      <c r="K201" s="127" t="s">
        <v>317</v>
      </c>
      <c r="L201" s="127" t="s">
        <v>317</v>
      </c>
      <c r="M201" s="127" t="s">
        <v>317</v>
      </c>
      <c r="N201" s="128" t="s">
        <v>317</v>
      </c>
      <c r="O201" s="128" t="s">
        <v>317</v>
      </c>
      <c r="P201" s="127" t="s">
        <v>317</v>
      </c>
      <c r="Q201" s="129"/>
    </row>
    <row r="202" spans="1:17" ht="32" x14ac:dyDescent="0.15">
      <c r="A202" s="125" t="s">
        <v>326</v>
      </c>
      <c r="B202" s="125">
        <v>201</v>
      </c>
      <c r="C202" s="125" t="s">
        <v>565</v>
      </c>
      <c r="D202" s="126" t="s">
        <v>318</v>
      </c>
      <c r="E202" s="127" t="s">
        <v>317</v>
      </c>
      <c r="F202" s="127" t="s">
        <v>317</v>
      </c>
      <c r="G202" s="127" t="s">
        <v>317</v>
      </c>
      <c r="H202" s="127" t="s">
        <v>317</v>
      </c>
      <c r="I202" s="128" t="s">
        <v>317</v>
      </c>
      <c r="J202" s="127" t="s">
        <v>317</v>
      </c>
      <c r="K202" s="127" t="s">
        <v>317</v>
      </c>
      <c r="L202" s="127" t="s">
        <v>317</v>
      </c>
      <c r="M202" s="127" t="s">
        <v>317</v>
      </c>
      <c r="N202" s="128" t="s">
        <v>317</v>
      </c>
      <c r="O202" s="128" t="s">
        <v>317</v>
      </c>
      <c r="P202" s="127" t="s">
        <v>317</v>
      </c>
      <c r="Q202" s="129"/>
    </row>
    <row r="203" spans="1:17" ht="16" x14ac:dyDescent="0.15">
      <c r="A203" s="125" t="s">
        <v>326</v>
      </c>
      <c r="B203" s="125">
        <v>202</v>
      </c>
      <c r="C203" s="125" t="s">
        <v>566</v>
      </c>
      <c r="D203" s="126" t="s">
        <v>318</v>
      </c>
      <c r="E203" s="127" t="s">
        <v>317</v>
      </c>
      <c r="F203" s="127" t="s">
        <v>317</v>
      </c>
      <c r="G203" s="127" t="s">
        <v>317</v>
      </c>
      <c r="H203" s="127" t="s">
        <v>317</v>
      </c>
      <c r="I203" s="128" t="s">
        <v>317</v>
      </c>
      <c r="J203" s="127" t="s">
        <v>317</v>
      </c>
      <c r="K203" s="127" t="s">
        <v>317</v>
      </c>
      <c r="L203" s="127" t="s">
        <v>317</v>
      </c>
      <c r="M203" s="127" t="s">
        <v>317</v>
      </c>
      <c r="N203" s="128" t="s">
        <v>317</v>
      </c>
      <c r="O203" s="128" t="s">
        <v>317</v>
      </c>
      <c r="P203" s="127" t="s">
        <v>317</v>
      </c>
      <c r="Q203" s="129"/>
    </row>
    <row r="204" spans="1:17" ht="16" x14ac:dyDescent="0.15">
      <c r="A204" s="125" t="s">
        <v>326</v>
      </c>
      <c r="B204" s="125">
        <v>203</v>
      </c>
      <c r="C204" s="125" t="s">
        <v>567</v>
      </c>
      <c r="D204" s="126" t="s">
        <v>318</v>
      </c>
      <c r="E204" s="127" t="s">
        <v>317</v>
      </c>
      <c r="F204" s="127" t="s">
        <v>317</v>
      </c>
      <c r="G204" s="127" t="s">
        <v>317</v>
      </c>
      <c r="H204" s="127" t="s">
        <v>317</v>
      </c>
      <c r="I204" s="128" t="s">
        <v>317</v>
      </c>
      <c r="J204" s="127" t="s">
        <v>317</v>
      </c>
      <c r="K204" s="127" t="s">
        <v>317</v>
      </c>
      <c r="L204" s="127" t="s">
        <v>317</v>
      </c>
      <c r="M204" s="127" t="s">
        <v>317</v>
      </c>
      <c r="N204" s="128" t="s">
        <v>317</v>
      </c>
      <c r="O204" s="128" t="s">
        <v>317</v>
      </c>
      <c r="P204" s="127" t="s">
        <v>317</v>
      </c>
      <c r="Q204" s="129"/>
    </row>
    <row r="205" spans="1:17" ht="16" x14ac:dyDescent="0.15">
      <c r="A205" s="125" t="s">
        <v>326</v>
      </c>
      <c r="B205" s="125">
        <v>204</v>
      </c>
      <c r="C205" s="125" t="s">
        <v>568</v>
      </c>
      <c r="D205" s="126" t="s">
        <v>317</v>
      </c>
      <c r="E205" s="127" t="s">
        <v>317</v>
      </c>
      <c r="F205" s="127" t="s">
        <v>317</v>
      </c>
      <c r="G205" s="127" t="s">
        <v>317</v>
      </c>
      <c r="H205" s="127" t="s">
        <v>317</v>
      </c>
      <c r="I205" s="128" t="s">
        <v>317</v>
      </c>
      <c r="J205" s="127" t="s">
        <v>317</v>
      </c>
      <c r="K205" s="127" t="s">
        <v>317</v>
      </c>
      <c r="L205" s="127" t="s">
        <v>317</v>
      </c>
      <c r="M205" s="127" t="s">
        <v>317</v>
      </c>
      <c r="N205" s="128" t="s">
        <v>317</v>
      </c>
      <c r="O205" s="128" t="s">
        <v>317</v>
      </c>
      <c r="P205" s="127" t="s">
        <v>317</v>
      </c>
      <c r="Q205" s="129"/>
    </row>
    <row r="206" spans="1:17" ht="16" x14ac:dyDescent="0.15">
      <c r="A206" s="125" t="s">
        <v>326</v>
      </c>
      <c r="B206" s="125">
        <v>205</v>
      </c>
      <c r="C206" s="125" t="s">
        <v>569</v>
      </c>
      <c r="D206" s="126" t="s">
        <v>317</v>
      </c>
      <c r="E206" s="127" t="s">
        <v>317</v>
      </c>
      <c r="F206" s="127" t="s">
        <v>318</v>
      </c>
      <c r="G206" s="127" t="s">
        <v>318</v>
      </c>
      <c r="H206" s="127" t="s">
        <v>317</v>
      </c>
      <c r="I206" s="128" t="s">
        <v>317</v>
      </c>
      <c r="J206" s="127" t="s">
        <v>317</v>
      </c>
      <c r="K206" s="127" t="s">
        <v>317</v>
      </c>
      <c r="L206" s="127" t="s">
        <v>317</v>
      </c>
      <c r="M206" s="127" t="s">
        <v>318</v>
      </c>
      <c r="N206" s="128" t="s">
        <v>317</v>
      </c>
      <c r="O206" s="128" t="s">
        <v>317</v>
      </c>
      <c r="P206" s="127" t="s">
        <v>317</v>
      </c>
      <c r="Q206" s="129"/>
    </row>
    <row r="207" spans="1:17" ht="16" x14ac:dyDescent="0.15">
      <c r="A207" s="125" t="s">
        <v>326</v>
      </c>
      <c r="B207" s="125">
        <v>206</v>
      </c>
      <c r="C207" s="125" t="s">
        <v>570</v>
      </c>
      <c r="D207" s="126" t="s">
        <v>317</v>
      </c>
      <c r="E207" s="127" t="s">
        <v>317</v>
      </c>
      <c r="F207" s="127" t="s">
        <v>317</v>
      </c>
      <c r="G207" s="127" t="s">
        <v>317</v>
      </c>
      <c r="H207" s="127" t="s">
        <v>317</v>
      </c>
      <c r="I207" s="128" t="s">
        <v>317</v>
      </c>
      <c r="J207" s="127" t="s">
        <v>317</v>
      </c>
      <c r="K207" s="127" t="s">
        <v>317</v>
      </c>
      <c r="L207" s="127" t="s">
        <v>317</v>
      </c>
      <c r="M207" s="127" t="s">
        <v>317</v>
      </c>
      <c r="N207" s="128" t="s">
        <v>317</v>
      </c>
      <c r="O207" s="128" t="s">
        <v>317</v>
      </c>
      <c r="P207" s="128" t="s">
        <v>318</v>
      </c>
      <c r="Q207" s="129"/>
    </row>
    <row r="208" spans="1:17" ht="16" x14ac:dyDescent="0.15">
      <c r="A208" s="125" t="s">
        <v>326</v>
      </c>
      <c r="B208" s="125">
        <v>207</v>
      </c>
      <c r="C208" s="125" t="s">
        <v>571</v>
      </c>
      <c r="D208" s="126" t="s">
        <v>317</v>
      </c>
      <c r="E208" s="127" t="s">
        <v>317</v>
      </c>
      <c r="F208" s="127" t="s">
        <v>317</v>
      </c>
      <c r="G208" s="127" t="s">
        <v>317</v>
      </c>
      <c r="H208" s="127" t="s">
        <v>317</v>
      </c>
      <c r="I208" s="128" t="s">
        <v>317</v>
      </c>
      <c r="J208" s="127" t="s">
        <v>317</v>
      </c>
      <c r="K208" s="127" t="s">
        <v>317</v>
      </c>
      <c r="L208" s="127" t="s">
        <v>317</v>
      </c>
      <c r="M208" s="127" t="s">
        <v>317</v>
      </c>
      <c r="N208" s="128" t="s">
        <v>317</v>
      </c>
      <c r="O208" s="128" t="s">
        <v>317</v>
      </c>
      <c r="P208" s="128" t="s">
        <v>318</v>
      </c>
      <c r="Q208" s="129"/>
    </row>
    <row r="209" spans="1:17" ht="16" x14ac:dyDescent="0.15">
      <c r="A209" s="125" t="s">
        <v>326</v>
      </c>
      <c r="B209" s="125">
        <v>208</v>
      </c>
      <c r="C209" s="125" t="s">
        <v>572</v>
      </c>
      <c r="D209" s="126" t="s">
        <v>317</v>
      </c>
      <c r="E209" s="127" t="s">
        <v>317</v>
      </c>
      <c r="F209" s="127" t="s">
        <v>317</v>
      </c>
      <c r="G209" s="127" t="s">
        <v>317</v>
      </c>
      <c r="H209" s="127" t="s">
        <v>317</v>
      </c>
      <c r="I209" s="128" t="s">
        <v>317</v>
      </c>
      <c r="J209" s="127" t="s">
        <v>317</v>
      </c>
      <c r="K209" s="127" t="s">
        <v>317</v>
      </c>
      <c r="L209" s="127" t="s">
        <v>317</v>
      </c>
      <c r="M209" s="127" t="s">
        <v>317</v>
      </c>
      <c r="N209" s="128" t="s">
        <v>317</v>
      </c>
      <c r="O209" s="128" t="s">
        <v>317</v>
      </c>
      <c r="P209" s="128" t="s">
        <v>318</v>
      </c>
      <c r="Q209" s="129"/>
    </row>
    <row r="210" spans="1:17" ht="16" x14ac:dyDescent="0.15">
      <c r="A210" s="125" t="s">
        <v>326</v>
      </c>
      <c r="B210" s="125">
        <v>209</v>
      </c>
      <c r="C210" s="125" t="s">
        <v>573</v>
      </c>
      <c r="D210" s="126" t="s">
        <v>317</v>
      </c>
      <c r="E210" s="127" t="s">
        <v>317</v>
      </c>
      <c r="F210" s="127" t="s">
        <v>317</v>
      </c>
      <c r="G210" s="127" t="s">
        <v>317</v>
      </c>
      <c r="H210" s="127" t="s">
        <v>317</v>
      </c>
      <c r="I210" s="128" t="s">
        <v>317</v>
      </c>
      <c r="J210" s="127" t="s">
        <v>317</v>
      </c>
      <c r="K210" s="127" t="s">
        <v>317</v>
      </c>
      <c r="L210" s="127" t="s">
        <v>317</v>
      </c>
      <c r="M210" s="127" t="s">
        <v>317</v>
      </c>
      <c r="N210" s="127" t="s">
        <v>317</v>
      </c>
      <c r="O210" s="128" t="s">
        <v>318</v>
      </c>
      <c r="P210" s="127" t="s">
        <v>317</v>
      </c>
      <c r="Q210" s="129"/>
    </row>
    <row r="211" spans="1:17" ht="16" x14ac:dyDescent="0.15">
      <c r="A211" s="125" t="s">
        <v>326</v>
      </c>
      <c r="B211" s="125">
        <v>210</v>
      </c>
      <c r="C211" s="125" t="s">
        <v>574</v>
      </c>
      <c r="D211" s="126" t="s">
        <v>318</v>
      </c>
      <c r="E211" s="127" t="s">
        <v>317</v>
      </c>
      <c r="F211" s="127" t="s">
        <v>317</v>
      </c>
      <c r="G211" s="127" t="s">
        <v>317</v>
      </c>
      <c r="H211" s="127" t="s">
        <v>317</v>
      </c>
      <c r="I211" s="128" t="s">
        <v>317</v>
      </c>
      <c r="J211" s="127" t="s">
        <v>317</v>
      </c>
      <c r="K211" s="127" t="s">
        <v>317</v>
      </c>
      <c r="L211" s="127" t="s">
        <v>317</v>
      </c>
      <c r="M211" s="127" t="s">
        <v>317</v>
      </c>
      <c r="N211" s="128" t="s">
        <v>317</v>
      </c>
      <c r="O211" s="128" t="s">
        <v>317</v>
      </c>
      <c r="P211" s="127" t="s">
        <v>317</v>
      </c>
      <c r="Q211" s="129"/>
    </row>
    <row r="212" spans="1:17" ht="32" x14ac:dyDescent="0.15">
      <c r="A212" s="125" t="s">
        <v>326</v>
      </c>
      <c r="B212" s="125">
        <v>211</v>
      </c>
      <c r="C212" s="125" t="s">
        <v>575</v>
      </c>
      <c r="D212" s="126" t="s">
        <v>317</v>
      </c>
      <c r="E212" s="127" t="s">
        <v>317</v>
      </c>
      <c r="F212" s="127" t="s">
        <v>317</v>
      </c>
      <c r="G212" s="127" t="s">
        <v>317</v>
      </c>
      <c r="H212" s="127" t="s">
        <v>317</v>
      </c>
      <c r="I212" s="128" t="s">
        <v>317</v>
      </c>
      <c r="J212" s="127" t="s">
        <v>317</v>
      </c>
      <c r="K212" s="127" t="s">
        <v>317</v>
      </c>
      <c r="L212" s="127" t="s">
        <v>317</v>
      </c>
      <c r="M212" s="127" t="s">
        <v>317</v>
      </c>
      <c r="N212" s="128" t="s">
        <v>317</v>
      </c>
      <c r="O212" s="128" t="s">
        <v>317</v>
      </c>
      <c r="P212" s="127" t="s">
        <v>317</v>
      </c>
      <c r="Q212" s="129"/>
    </row>
    <row r="213" spans="1:17" ht="16" x14ac:dyDescent="0.15">
      <c r="A213" s="125" t="s">
        <v>326</v>
      </c>
      <c r="B213" s="125">
        <v>212</v>
      </c>
      <c r="C213" s="125" t="s">
        <v>576</v>
      </c>
      <c r="D213" s="126" t="s">
        <v>317</v>
      </c>
      <c r="E213" s="127" t="s">
        <v>317</v>
      </c>
      <c r="F213" s="127" t="s">
        <v>317</v>
      </c>
      <c r="G213" s="127" t="s">
        <v>317</v>
      </c>
      <c r="H213" s="127" t="s">
        <v>317</v>
      </c>
      <c r="I213" s="128" t="s">
        <v>317</v>
      </c>
      <c r="J213" s="127" t="s">
        <v>317</v>
      </c>
      <c r="K213" s="127" t="s">
        <v>317</v>
      </c>
      <c r="L213" s="127" t="s">
        <v>317</v>
      </c>
      <c r="M213" s="127" t="s">
        <v>318</v>
      </c>
      <c r="N213" s="128" t="s">
        <v>317</v>
      </c>
      <c r="O213" s="128" t="s">
        <v>317</v>
      </c>
      <c r="P213" s="127" t="s">
        <v>317</v>
      </c>
      <c r="Q213" s="129"/>
    </row>
    <row r="214" spans="1:17" ht="16" x14ac:dyDescent="0.15">
      <c r="A214" s="125" t="s">
        <v>326</v>
      </c>
      <c r="B214" s="125">
        <v>213</v>
      </c>
      <c r="C214" s="125" t="s">
        <v>577</v>
      </c>
      <c r="D214" s="126" t="s">
        <v>317</v>
      </c>
      <c r="E214" s="127" t="s">
        <v>317</v>
      </c>
      <c r="F214" s="127" t="s">
        <v>317</v>
      </c>
      <c r="G214" s="127" t="s">
        <v>317</v>
      </c>
      <c r="H214" s="127" t="s">
        <v>317</v>
      </c>
      <c r="I214" s="128" t="s">
        <v>317</v>
      </c>
      <c r="J214" s="127" t="s">
        <v>317</v>
      </c>
      <c r="K214" s="127" t="s">
        <v>317</v>
      </c>
      <c r="L214" s="127" t="s">
        <v>317</v>
      </c>
      <c r="M214" s="127" t="s">
        <v>317</v>
      </c>
      <c r="N214" s="128" t="s">
        <v>317</v>
      </c>
      <c r="O214" s="128" t="s">
        <v>317</v>
      </c>
      <c r="P214" s="127" t="s">
        <v>317</v>
      </c>
      <c r="Q214" s="129"/>
    </row>
    <row r="215" spans="1:17" ht="16" x14ac:dyDescent="0.15">
      <c r="A215" s="125" t="s">
        <v>326</v>
      </c>
      <c r="B215" s="125">
        <v>214</v>
      </c>
      <c r="C215" s="125" t="s">
        <v>578</v>
      </c>
      <c r="D215" s="126" t="s">
        <v>317</v>
      </c>
      <c r="E215" s="127" t="s">
        <v>317</v>
      </c>
      <c r="F215" s="127" t="s">
        <v>317</v>
      </c>
      <c r="G215" s="127" t="s">
        <v>317</v>
      </c>
      <c r="H215" s="127" t="s">
        <v>317</v>
      </c>
      <c r="I215" s="128" t="s">
        <v>317</v>
      </c>
      <c r="J215" s="127" t="s">
        <v>317</v>
      </c>
      <c r="K215" s="127" t="s">
        <v>317</v>
      </c>
      <c r="L215" s="127" t="s">
        <v>317</v>
      </c>
      <c r="M215" s="127" t="s">
        <v>317</v>
      </c>
      <c r="N215" s="128" t="s">
        <v>317</v>
      </c>
      <c r="O215" s="128" t="s">
        <v>317</v>
      </c>
      <c r="P215" s="127" t="s">
        <v>317</v>
      </c>
      <c r="Q215" s="129"/>
    </row>
    <row r="216" spans="1:17" ht="32" x14ac:dyDescent="0.15">
      <c r="A216" s="125" t="s">
        <v>326</v>
      </c>
      <c r="B216" s="125">
        <v>215</v>
      </c>
      <c r="C216" s="125" t="s">
        <v>579</v>
      </c>
      <c r="D216" s="126" t="s">
        <v>317</v>
      </c>
      <c r="E216" s="127" t="s">
        <v>317</v>
      </c>
      <c r="F216" s="127" t="s">
        <v>317</v>
      </c>
      <c r="G216" s="127" t="s">
        <v>317</v>
      </c>
      <c r="H216" s="127" t="s">
        <v>317</v>
      </c>
      <c r="I216" s="128" t="s">
        <v>317</v>
      </c>
      <c r="J216" s="127" t="s">
        <v>317</v>
      </c>
      <c r="K216" s="127" t="s">
        <v>317</v>
      </c>
      <c r="L216" s="127" t="s">
        <v>317</v>
      </c>
      <c r="M216" s="127" t="s">
        <v>317</v>
      </c>
      <c r="N216" s="128" t="s">
        <v>317</v>
      </c>
      <c r="O216" s="128" t="s">
        <v>317</v>
      </c>
      <c r="P216" s="127" t="s">
        <v>317</v>
      </c>
      <c r="Q216" s="129"/>
    </row>
    <row r="217" spans="1:17" ht="16" x14ac:dyDescent="0.15">
      <c r="A217" s="125" t="s">
        <v>315</v>
      </c>
      <c r="B217" s="125">
        <v>216</v>
      </c>
      <c r="C217" s="125" t="s">
        <v>580</v>
      </c>
      <c r="D217" s="126" t="s">
        <v>318</v>
      </c>
      <c r="E217" s="127" t="s">
        <v>317</v>
      </c>
      <c r="F217" s="127" t="s">
        <v>317</v>
      </c>
      <c r="G217" s="127" t="s">
        <v>317</v>
      </c>
      <c r="H217" s="127" t="s">
        <v>317</v>
      </c>
      <c r="I217" s="128" t="s">
        <v>317</v>
      </c>
      <c r="J217" s="127" t="s">
        <v>317</v>
      </c>
      <c r="K217" s="127" t="s">
        <v>317</v>
      </c>
      <c r="L217" s="127" t="s">
        <v>317</v>
      </c>
      <c r="M217" s="127" t="s">
        <v>317</v>
      </c>
      <c r="N217" s="128" t="s">
        <v>317</v>
      </c>
      <c r="O217" s="128" t="s">
        <v>317</v>
      </c>
      <c r="P217" s="128" t="s">
        <v>317</v>
      </c>
      <c r="Q217" s="129"/>
    </row>
    <row r="218" spans="1:17" ht="16" x14ac:dyDescent="0.15">
      <c r="A218" s="125" t="s">
        <v>319</v>
      </c>
      <c r="B218" s="125">
        <v>217</v>
      </c>
      <c r="C218" s="125" t="s">
        <v>581</v>
      </c>
      <c r="D218" s="126" t="s">
        <v>317</v>
      </c>
      <c r="E218" s="127" t="s">
        <v>317</v>
      </c>
      <c r="F218" s="127" t="s">
        <v>317</v>
      </c>
      <c r="G218" s="127" t="s">
        <v>317</v>
      </c>
      <c r="H218" s="127" t="s">
        <v>317</v>
      </c>
      <c r="I218" s="128" t="s">
        <v>318</v>
      </c>
      <c r="J218" s="127" t="s">
        <v>317</v>
      </c>
      <c r="K218" s="127" t="s">
        <v>317</v>
      </c>
      <c r="L218" s="127" t="s">
        <v>317</v>
      </c>
      <c r="M218" s="127" t="s">
        <v>317</v>
      </c>
      <c r="N218" s="128" t="s">
        <v>317</v>
      </c>
      <c r="O218" s="128" t="s">
        <v>317</v>
      </c>
      <c r="P218" s="127" t="s">
        <v>317</v>
      </c>
      <c r="Q218" s="129"/>
    </row>
    <row r="219" spans="1:17" ht="16" x14ac:dyDescent="0.15">
      <c r="A219" s="125" t="s">
        <v>472</v>
      </c>
      <c r="B219" s="125">
        <v>218</v>
      </c>
      <c r="C219" s="125" t="s">
        <v>582</v>
      </c>
      <c r="D219" s="126" t="s">
        <v>317</v>
      </c>
      <c r="E219" s="127" t="s">
        <v>317</v>
      </c>
      <c r="F219" s="127" t="s">
        <v>317</v>
      </c>
      <c r="G219" s="127" t="s">
        <v>317</v>
      </c>
      <c r="H219" s="127" t="s">
        <v>317</v>
      </c>
      <c r="I219" s="128" t="s">
        <v>317</v>
      </c>
      <c r="J219" s="127" t="s">
        <v>583</v>
      </c>
      <c r="K219" s="127" t="s">
        <v>317</v>
      </c>
      <c r="L219" s="127" t="s">
        <v>317</v>
      </c>
      <c r="M219" s="127" t="s">
        <v>317</v>
      </c>
      <c r="N219" s="128" t="s">
        <v>317</v>
      </c>
      <c r="O219" s="128" t="s">
        <v>317</v>
      </c>
      <c r="P219" s="127" t="s">
        <v>317</v>
      </c>
      <c r="Q219" s="129"/>
    </row>
    <row r="220" spans="1:17" ht="16" x14ac:dyDescent="0.15">
      <c r="A220" s="125" t="s">
        <v>472</v>
      </c>
      <c r="B220" s="125">
        <v>219</v>
      </c>
      <c r="C220" s="125" t="s">
        <v>584</v>
      </c>
      <c r="D220" s="126" t="s">
        <v>317</v>
      </c>
      <c r="E220" s="127" t="s">
        <v>317</v>
      </c>
      <c r="F220" s="127" t="s">
        <v>317</v>
      </c>
      <c r="G220" s="127" t="s">
        <v>317</v>
      </c>
      <c r="H220" s="127" t="s">
        <v>317</v>
      </c>
      <c r="I220" s="128" t="s">
        <v>317</v>
      </c>
      <c r="J220" s="127" t="s">
        <v>583</v>
      </c>
      <c r="K220" s="127" t="s">
        <v>317</v>
      </c>
      <c r="L220" s="127" t="s">
        <v>317</v>
      </c>
      <c r="M220" s="127" t="s">
        <v>317</v>
      </c>
      <c r="N220" s="128" t="s">
        <v>317</v>
      </c>
      <c r="O220" s="128" t="s">
        <v>318</v>
      </c>
      <c r="P220" s="127" t="s">
        <v>317</v>
      </c>
      <c r="Q220" s="129"/>
    </row>
    <row r="221" spans="1:17" ht="16" x14ac:dyDescent="0.15">
      <c r="A221" s="125" t="s">
        <v>472</v>
      </c>
      <c r="B221" s="125">
        <v>220</v>
      </c>
      <c r="C221" s="125" t="s">
        <v>585</v>
      </c>
      <c r="D221" s="126" t="s">
        <v>317</v>
      </c>
      <c r="E221" s="127" t="s">
        <v>317</v>
      </c>
      <c r="F221" s="127" t="s">
        <v>317</v>
      </c>
      <c r="G221" s="127" t="s">
        <v>317</v>
      </c>
      <c r="H221" s="127" t="s">
        <v>317</v>
      </c>
      <c r="I221" s="128" t="s">
        <v>317</v>
      </c>
      <c r="J221" s="127" t="s">
        <v>583</v>
      </c>
      <c r="K221" s="127" t="s">
        <v>317</v>
      </c>
      <c r="L221" s="127" t="s">
        <v>317</v>
      </c>
      <c r="M221" s="127" t="s">
        <v>317</v>
      </c>
      <c r="N221" s="128" t="s">
        <v>317</v>
      </c>
      <c r="O221" s="128" t="s">
        <v>317</v>
      </c>
      <c r="P221" s="127" t="s">
        <v>317</v>
      </c>
      <c r="Q221" s="129"/>
    </row>
    <row r="222" spans="1:17" ht="16" x14ac:dyDescent="0.15">
      <c r="A222" s="125" t="s">
        <v>520</v>
      </c>
      <c r="B222" s="125">
        <v>221</v>
      </c>
      <c r="C222" s="125" t="s">
        <v>586</v>
      </c>
      <c r="D222" s="126" t="s">
        <v>317</v>
      </c>
      <c r="E222" s="127" t="s">
        <v>317</v>
      </c>
      <c r="F222" s="127" t="s">
        <v>317</v>
      </c>
      <c r="G222" s="127" t="s">
        <v>317</v>
      </c>
      <c r="H222" s="127" t="s">
        <v>317</v>
      </c>
      <c r="I222" s="128" t="s">
        <v>317</v>
      </c>
      <c r="J222" s="127" t="s">
        <v>583</v>
      </c>
      <c r="K222" s="127" t="s">
        <v>317</v>
      </c>
      <c r="L222" s="127" t="s">
        <v>317</v>
      </c>
      <c r="M222" s="127" t="s">
        <v>317</v>
      </c>
      <c r="N222" s="128" t="s">
        <v>317</v>
      </c>
      <c r="O222" s="128" t="s">
        <v>317</v>
      </c>
      <c r="P222" s="127" t="s">
        <v>317</v>
      </c>
      <c r="Q222" s="129"/>
    </row>
    <row r="223" spans="1:17" ht="16" x14ac:dyDescent="0.15">
      <c r="A223" s="125" t="s">
        <v>472</v>
      </c>
      <c r="B223" s="125">
        <v>222</v>
      </c>
      <c r="C223" s="125" t="s">
        <v>587</v>
      </c>
      <c r="D223" s="126" t="s">
        <v>317</v>
      </c>
      <c r="E223" s="127" t="s">
        <v>317</v>
      </c>
      <c r="F223" s="127" t="s">
        <v>317</v>
      </c>
      <c r="G223" s="127" t="s">
        <v>317</v>
      </c>
      <c r="H223" s="127" t="s">
        <v>317</v>
      </c>
      <c r="I223" s="128" t="s">
        <v>317</v>
      </c>
      <c r="J223" s="127" t="s">
        <v>583</v>
      </c>
      <c r="K223" s="127" t="s">
        <v>317</v>
      </c>
      <c r="L223" s="127" t="s">
        <v>317</v>
      </c>
      <c r="M223" s="127" t="s">
        <v>317</v>
      </c>
      <c r="N223" s="128" t="s">
        <v>317</v>
      </c>
      <c r="O223" s="128" t="s">
        <v>317</v>
      </c>
      <c r="P223" s="127" t="s">
        <v>317</v>
      </c>
      <c r="Q223" s="129"/>
    </row>
    <row r="224" spans="1:17" ht="16" x14ac:dyDescent="0.15">
      <c r="A224" s="125" t="s">
        <v>472</v>
      </c>
      <c r="B224" s="125">
        <v>223</v>
      </c>
      <c r="C224" s="125" t="s">
        <v>588</v>
      </c>
      <c r="D224" s="126" t="s">
        <v>318</v>
      </c>
      <c r="E224" s="127" t="s">
        <v>317</v>
      </c>
      <c r="F224" s="127" t="s">
        <v>317</v>
      </c>
      <c r="G224" s="127" t="s">
        <v>317</v>
      </c>
      <c r="H224" s="127" t="s">
        <v>317</v>
      </c>
      <c r="I224" s="128" t="s">
        <v>317</v>
      </c>
      <c r="J224" s="127" t="s">
        <v>583</v>
      </c>
      <c r="K224" s="127" t="s">
        <v>317</v>
      </c>
      <c r="L224" s="127" t="s">
        <v>317</v>
      </c>
      <c r="M224" s="127" t="s">
        <v>317</v>
      </c>
      <c r="N224" s="128" t="s">
        <v>317</v>
      </c>
      <c r="O224" s="128" t="s">
        <v>317</v>
      </c>
      <c r="P224" s="127" t="s">
        <v>317</v>
      </c>
      <c r="Q224" s="136"/>
    </row>
    <row r="225" spans="1:17" ht="16" x14ac:dyDescent="0.15">
      <c r="A225" s="125" t="s">
        <v>472</v>
      </c>
      <c r="B225" s="125">
        <v>224</v>
      </c>
      <c r="C225" s="125" t="s">
        <v>589</v>
      </c>
      <c r="D225" s="126" t="s">
        <v>318</v>
      </c>
      <c r="E225" s="127" t="s">
        <v>317</v>
      </c>
      <c r="F225" s="127" t="s">
        <v>317</v>
      </c>
      <c r="G225" s="127" t="s">
        <v>317</v>
      </c>
      <c r="H225" s="127" t="s">
        <v>317</v>
      </c>
      <c r="I225" s="128" t="s">
        <v>317</v>
      </c>
      <c r="J225" s="127" t="s">
        <v>583</v>
      </c>
      <c r="K225" s="127" t="s">
        <v>317</v>
      </c>
      <c r="L225" s="127" t="s">
        <v>317</v>
      </c>
      <c r="M225" s="127" t="s">
        <v>317</v>
      </c>
      <c r="N225" s="128" t="s">
        <v>317</v>
      </c>
      <c r="O225" s="128" t="s">
        <v>317</v>
      </c>
      <c r="P225" s="127" t="s">
        <v>317</v>
      </c>
      <c r="Q225" s="129"/>
    </row>
    <row r="226" spans="1:17" ht="16" x14ac:dyDescent="0.15">
      <c r="A226" s="125" t="s">
        <v>315</v>
      </c>
      <c r="B226" s="125">
        <v>225</v>
      </c>
      <c r="C226" s="125" t="s">
        <v>590</v>
      </c>
      <c r="D226" s="126" t="s">
        <v>317</v>
      </c>
      <c r="E226" s="127" t="s">
        <v>317</v>
      </c>
      <c r="F226" s="127" t="s">
        <v>317</v>
      </c>
      <c r="G226" s="127" t="s">
        <v>317</v>
      </c>
      <c r="H226" s="128" t="s">
        <v>317</v>
      </c>
      <c r="I226" s="128" t="s">
        <v>317</v>
      </c>
      <c r="J226" s="127" t="s">
        <v>317</v>
      </c>
      <c r="K226" s="127" t="s">
        <v>317</v>
      </c>
      <c r="L226" s="127" t="s">
        <v>317</v>
      </c>
      <c r="M226" s="127" t="s">
        <v>591</v>
      </c>
      <c r="N226" s="128" t="s">
        <v>317</v>
      </c>
      <c r="O226" s="128" t="s">
        <v>317</v>
      </c>
      <c r="P226" s="128" t="s">
        <v>317</v>
      </c>
      <c r="Q226" s="129"/>
    </row>
    <row r="227" spans="1:17" ht="32" x14ac:dyDescent="0.15">
      <c r="A227" s="125" t="s">
        <v>315</v>
      </c>
      <c r="B227" s="125">
        <v>226</v>
      </c>
      <c r="C227" s="125" t="s">
        <v>592</v>
      </c>
      <c r="D227" s="126" t="s">
        <v>317</v>
      </c>
      <c r="E227" s="127" t="s">
        <v>317</v>
      </c>
      <c r="F227" s="127" t="s">
        <v>317</v>
      </c>
      <c r="G227" s="127" t="s">
        <v>317</v>
      </c>
      <c r="H227" s="128" t="s">
        <v>317</v>
      </c>
      <c r="I227" s="128" t="s">
        <v>317</v>
      </c>
      <c r="J227" s="127" t="s">
        <v>317</v>
      </c>
      <c r="K227" s="127" t="s">
        <v>317</v>
      </c>
      <c r="L227" s="127" t="s">
        <v>317</v>
      </c>
      <c r="M227" s="127" t="s">
        <v>317</v>
      </c>
      <c r="N227" s="128" t="s">
        <v>317</v>
      </c>
      <c r="O227" s="128" t="s">
        <v>317</v>
      </c>
      <c r="P227" s="128" t="s">
        <v>317</v>
      </c>
      <c r="Q227" s="129"/>
    </row>
    <row r="228" spans="1:17" ht="16" x14ac:dyDescent="0.15">
      <c r="A228" s="125" t="s">
        <v>472</v>
      </c>
      <c r="B228" s="125">
        <v>227</v>
      </c>
      <c r="C228" s="125" t="s">
        <v>593</v>
      </c>
      <c r="D228" s="126" t="s">
        <v>318</v>
      </c>
      <c r="E228" s="127" t="s">
        <v>317</v>
      </c>
      <c r="F228" s="127" t="s">
        <v>317</v>
      </c>
      <c r="G228" s="127" t="s">
        <v>317</v>
      </c>
      <c r="H228" s="128" t="s">
        <v>317</v>
      </c>
      <c r="I228" s="128" t="s">
        <v>317</v>
      </c>
      <c r="J228" s="127" t="s">
        <v>583</v>
      </c>
      <c r="K228" s="127" t="s">
        <v>317</v>
      </c>
      <c r="L228" s="127" t="s">
        <v>317</v>
      </c>
      <c r="M228" s="127" t="s">
        <v>317</v>
      </c>
      <c r="N228" s="128" t="s">
        <v>317</v>
      </c>
      <c r="O228" s="128" t="s">
        <v>318</v>
      </c>
      <c r="P228" s="128" t="s">
        <v>317</v>
      </c>
      <c r="Q228" s="129"/>
    </row>
    <row r="229" spans="1:17" ht="16" x14ac:dyDescent="0.15">
      <c r="A229" s="125" t="s">
        <v>472</v>
      </c>
      <c r="B229" s="125">
        <v>228</v>
      </c>
      <c r="C229" s="125" t="s">
        <v>594</v>
      </c>
      <c r="D229" s="126" t="s">
        <v>318</v>
      </c>
      <c r="E229" s="127" t="s">
        <v>317</v>
      </c>
      <c r="F229" s="127" t="s">
        <v>317</v>
      </c>
      <c r="G229" s="127" t="s">
        <v>317</v>
      </c>
      <c r="H229" s="128" t="s">
        <v>317</v>
      </c>
      <c r="I229" s="128" t="s">
        <v>317</v>
      </c>
      <c r="J229" s="127" t="s">
        <v>317</v>
      </c>
      <c r="K229" s="127" t="s">
        <v>317</v>
      </c>
      <c r="L229" s="127" t="s">
        <v>317</v>
      </c>
      <c r="M229" s="127" t="s">
        <v>317</v>
      </c>
      <c r="N229" s="128" t="s">
        <v>317</v>
      </c>
      <c r="O229" s="128" t="s">
        <v>317</v>
      </c>
      <c r="P229" s="128" t="s">
        <v>317</v>
      </c>
      <c r="Q229" s="129"/>
    </row>
    <row r="230" spans="1:17" ht="16" x14ac:dyDescent="0.15">
      <c r="A230" s="125" t="s">
        <v>421</v>
      </c>
      <c r="B230" s="125">
        <v>229</v>
      </c>
      <c r="C230" s="125" t="s">
        <v>595</v>
      </c>
      <c r="D230" s="126" t="s">
        <v>317</v>
      </c>
      <c r="E230" s="127" t="s">
        <v>317</v>
      </c>
      <c r="F230" s="127" t="s">
        <v>317</v>
      </c>
      <c r="G230" s="127" t="s">
        <v>317</v>
      </c>
      <c r="H230" s="128" t="s">
        <v>317</v>
      </c>
      <c r="I230" s="128" t="s">
        <v>317</v>
      </c>
      <c r="J230" s="127" t="s">
        <v>583</v>
      </c>
      <c r="K230" s="127" t="s">
        <v>317</v>
      </c>
      <c r="L230" s="127" t="s">
        <v>317</v>
      </c>
      <c r="M230" s="127" t="s">
        <v>317</v>
      </c>
      <c r="N230" s="128" t="s">
        <v>317</v>
      </c>
      <c r="O230" s="128" t="s">
        <v>317</v>
      </c>
      <c r="P230" s="128" t="s">
        <v>317</v>
      </c>
      <c r="Q230" s="129"/>
    </row>
    <row r="231" spans="1:17" ht="16" x14ac:dyDescent="0.15">
      <c r="A231" s="125" t="s">
        <v>472</v>
      </c>
      <c r="B231" s="125">
        <v>230</v>
      </c>
      <c r="C231" s="125" t="s">
        <v>596</v>
      </c>
      <c r="D231" s="126" t="s">
        <v>317</v>
      </c>
      <c r="E231" s="127" t="s">
        <v>317</v>
      </c>
      <c r="F231" s="127" t="s">
        <v>317</v>
      </c>
      <c r="G231" s="127" t="s">
        <v>317</v>
      </c>
      <c r="H231" s="128" t="s">
        <v>317</v>
      </c>
      <c r="I231" s="128" t="s">
        <v>317</v>
      </c>
      <c r="J231" s="127" t="s">
        <v>583</v>
      </c>
      <c r="K231" s="127" t="s">
        <v>317</v>
      </c>
      <c r="L231" s="127" t="s">
        <v>317</v>
      </c>
      <c r="M231" s="127" t="s">
        <v>317</v>
      </c>
      <c r="N231" s="128" t="s">
        <v>317</v>
      </c>
      <c r="O231" s="128" t="s">
        <v>318</v>
      </c>
      <c r="P231" s="128" t="s">
        <v>317</v>
      </c>
      <c r="Q231" s="129"/>
    </row>
    <row r="232" spans="1:17" ht="16" x14ac:dyDescent="0.15">
      <c r="A232" s="125" t="s">
        <v>472</v>
      </c>
      <c r="B232" s="125">
        <v>231</v>
      </c>
      <c r="C232" s="125" t="s">
        <v>597</v>
      </c>
      <c r="D232" s="126" t="s">
        <v>317</v>
      </c>
      <c r="E232" s="127" t="s">
        <v>317</v>
      </c>
      <c r="F232" s="127" t="s">
        <v>317</v>
      </c>
      <c r="G232" s="127" t="s">
        <v>317</v>
      </c>
      <c r="H232" s="128" t="s">
        <v>317</v>
      </c>
      <c r="I232" s="128" t="s">
        <v>317</v>
      </c>
      <c r="J232" s="127" t="s">
        <v>583</v>
      </c>
      <c r="K232" s="127" t="s">
        <v>317</v>
      </c>
      <c r="L232" s="127" t="s">
        <v>317</v>
      </c>
      <c r="M232" s="127" t="s">
        <v>317</v>
      </c>
      <c r="N232" s="128" t="s">
        <v>317</v>
      </c>
      <c r="O232" s="128" t="s">
        <v>317</v>
      </c>
      <c r="P232" s="128" t="s">
        <v>317</v>
      </c>
      <c r="Q232" s="129"/>
    </row>
    <row r="233" spans="1:17" ht="16" x14ac:dyDescent="0.15">
      <c r="A233" s="125" t="s">
        <v>472</v>
      </c>
      <c r="B233" s="125">
        <v>232</v>
      </c>
      <c r="C233" s="125" t="s">
        <v>598</v>
      </c>
      <c r="D233" s="126" t="s">
        <v>317</v>
      </c>
      <c r="E233" s="127" t="s">
        <v>317</v>
      </c>
      <c r="F233" s="127" t="s">
        <v>317</v>
      </c>
      <c r="G233" s="127" t="s">
        <v>317</v>
      </c>
      <c r="H233" s="128" t="s">
        <v>317</v>
      </c>
      <c r="I233" s="128" t="s">
        <v>317</v>
      </c>
      <c r="J233" s="127" t="s">
        <v>583</v>
      </c>
      <c r="K233" s="127" t="s">
        <v>317</v>
      </c>
      <c r="L233" s="127" t="s">
        <v>317</v>
      </c>
      <c r="M233" s="127" t="s">
        <v>317</v>
      </c>
      <c r="N233" s="128" t="s">
        <v>317</v>
      </c>
      <c r="O233" s="128" t="s">
        <v>317</v>
      </c>
      <c r="P233" s="128" t="s">
        <v>317</v>
      </c>
      <c r="Q233" s="129"/>
    </row>
    <row r="234" spans="1:17" ht="16" x14ac:dyDescent="0.15">
      <c r="A234" s="125" t="s">
        <v>520</v>
      </c>
      <c r="B234" s="125">
        <v>233</v>
      </c>
      <c r="C234" s="125" t="s">
        <v>599</v>
      </c>
      <c r="D234" s="126" t="s">
        <v>317</v>
      </c>
      <c r="E234" s="127" t="s">
        <v>317</v>
      </c>
      <c r="F234" s="127" t="s">
        <v>317</v>
      </c>
      <c r="G234" s="127" t="s">
        <v>317</v>
      </c>
      <c r="H234" s="128" t="s">
        <v>317</v>
      </c>
      <c r="I234" s="128" t="s">
        <v>317</v>
      </c>
      <c r="J234" s="127" t="s">
        <v>583</v>
      </c>
      <c r="K234" s="127" t="s">
        <v>317</v>
      </c>
      <c r="L234" s="127" t="s">
        <v>317</v>
      </c>
      <c r="M234" s="127" t="s">
        <v>317</v>
      </c>
      <c r="N234" s="128" t="s">
        <v>317</v>
      </c>
      <c r="O234" s="128" t="s">
        <v>317</v>
      </c>
      <c r="P234" s="128" t="s">
        <v>317</v>
      </c>
      <c r="Q234" s="129"/>
    </row>
    <row r="235" spans="1:17" ht="16" x14ac:dyDescent="0.15">
      <c r="A235" s="125" t="s">
        <v>600</v>
      </c>
      <c r="B235" s="125">
        <v>234</v>
      </c>
      <c r="C235" s="125" t="s">
        <v>601</v>
      </c>
      <c r="D235" s="126" t="s">
        <v>317</v>
      </c>
      <c r="E235" s="127" t="s">
        <v>317</v>
      </c>
      <c r="F235" s="127" t="s">
        <v>317</v>
      </c>
      <c r="G235" s="127" t="s">
        <v>317</v>
      </c>
      <c r="H235" s="128" t="s">
        <v>317</v>
      </c>
      <c r="I235" s="128" t="s">
        <v>317</v>
      </c>
      <c r="J235" s="127" t="s">
        <v>583</v>
      </c>
      <c r="K235" s="127" t="s">
        <v>317</v>
      </c>
      <c r="L235" s="127" t="s">
        <v>317</v>
      </c>
      <c r="M235" s="127" t="s">
        <v>317</v>
      </c>
      <c r="N235" s="128" t="s">
        <v>317</v>
      </c>
      <c r="O235" s="128" t="s">
        <v>317</v>
      </c>
      <c r="P235" s="128" t="s">
        <v>317</v>
      </c>
      <c r="Q235" s="129"/>
    </row>
    <row r="236" spans="1:17" ht="16" x14ac:dyDescent="0.15">
      <c r="A236" s="125" t="s">
        <v>472</v>
      </c>
      <c r="B236" s="125">
        <v>235</v>
      </c>
      <c r="C236" s="125" t="s">
        <v>602</v>
      </c>
      <c r="D236" s="126" t="s">
        <v>317</v>
      </c>
      <c r="E236" s="127" t="s">
        <v>317</v>
      </c>
      <c r="F236" s="127" t="s">
        <v>317</v>
      </c>
      <c r="G236" s="127" t="s">
        <v>317</v>
      </c>
      <c r="H236" s="128" t="s">
        <v>317</v>
      </c>
      <c r="I236" s="128" t="s">
        <v>317</v>
      </c>
      <c r="J236" s="127" t="s">
        <v>583</v>
      </c>
      <c r="K236" s="127" t="s">
        <v>317</v>
      </c>
      <c r="L236" s="127" t="s">
        <v>317</v>
      </c>
      <c r="M236" s="127" t="s">
        <v>317</v>
      </c>
      <c r="N236" s="128" t="s">
        <v>317</v>
      </c>
      <c r="O236" s="128" t="s">
        <v>317</v>
      </c>
      <c r="P236" s="128" t="s">
        <v>317</v>
      </c>
      <c r="Q236" s="129"/>
    </row>
    <row r="237" spans="1:17" ht="16" x14ac:dyDescent="0.15">
      <c r="A237" s="125" t="s">
        <v>600</v>
      </c>
      <c r="B237" s="125">
        <v>236</v>
      </c>
      <c r="C237" s="125" t="s">
        <v>603</v>
      </c>
      <c r="D237" s="126" t="s">
        <v>317</v>
      </c>
      <c r="E237" s="127" t="s">
        <v>317</v>
      </c>
      <c r="F237" s="127" t="s">
        <v>317</v>
      </c>
      <c r="G237" s="127" t="s">
        <v>317</v>
      </c>
      <c r="H237" s="128" t="s">
        <v>317</v>
      </c>
      <c r="I237" s="128" t="s">
        <v>317</v>
      </c>
      <c r="J237" s="127" t="s">
        <v>583</v>
      </c>
      <c r="K237" s="127" t="s">
        <v>317</v>
      </c>
      <c r="L237" s="127" t="s">
        <v>317</v>
      </c>
      <c r="M237" s="127" t="s">
        <v>317</v>
      </c>
      <c r="N237" s="128" t="s">
        <v>317</v>
      </c>
      <c r="O237" s="128" t="s">
        <v>317</v>
      </c>
      <c r="P237" s="128" t="s">
        <v>317</v>
      </c>
      <c r="Q237" s="129"/>
    </row>
    <row r="238" spans="1:17" ht="16" x14ac:dyDescent="0.15">
      <c r="A238" s="125" t="s">
        <v>472</v>
      </c>
      <c r="B238" s="125">
        <v>237</v>
      </c>
      <c r="C238" s="125" t="s">
        <v>604</v>
      </c>
      <c r="D238" s="126" t="s">
        <v>318</v>
      </c>
      <c r="E238" s="127" t="s">
        <v>317</v>
      </c>
      <c r="F238" s="127" t="s">
        <v>317</v>
      </c>
      <c r="G238" s="127" t="s">
        <v>317</v>
      </c>
      <c r="H238" s="128" t="s">
        <v>317</v>
      </c>
      <c r="I238" s="128" t="s">
        <v>317</v>
      </c>
      <c r="J238" s="127" t="s">
        <v>583</v>
      </c>
      <c r="K238" s="127" t="s">
        <v>317</v>
      </c>
      <c r="L238" s="127" t="s">
        <v>317</v>
      </c>
      <c r="M238" s="127" t="s">
        <v>317</v>
      </c>
      <c r="N238" s="128" t="s">
        <v>317</v>
      </c>
      <c r="O238" s="128" t="s">
        <v>317</v>
      </c>
      <c r="P238" s="128" t="s">
        <v>317</v>
      </c>
      <c r="Q238" s="129"/>
    </row>
    <row r="239" spans="1:17" ht="16" x14ac:dyDescent="0.15">
      <c r="A239" s="125" t="s">
        <v>472</v>
      </c>
      <c r="B239" s="125">
        <v>238</v>
      </c>
      <c r="C239" s="125" t="s">
        <v>605</v>
      </c>
      <c r="D239" s="126" t="s">
        <v>318</v>
      </c>
      <c r="E239" s="127" t="s">
        <v>317</v>
      </c>
      <c r="F239" s="127" t="s">
        <v>317</v>
      </c>
      <c r="G239" s="127" t="s">
        <v>317</v>
      </c>
      <c r="H239" s="128" t="s">
        <v>317</v>
      </c>
      <c r="I239" s="128" t="s">
        <v>317</v>
      </c>
      <c r="J239" s="127" t="s">
        <v>583</v>
      </c>
      <c r="K239" s="127" t="s">
        <v>317</v>
      </c>
      <c r="L239" s="127" t="s">
        <v>317</v>
      </c>
      <c r="M239" s="127" t="s">
        <v>317</v>
      </c>
      <c r="N239" s="128" t="s">
        <v>317</v>
      </c>
      <c r="O239" s="128" t="s">
        <v>317</v>
      </c>
      <c r="P239" s="128" t="s">
        <v>317</v>
      </c>
      <c r="Q239" s="129"/>
    </row>
    <row r="240" spans="1:17" ht="16" x14ac:dyDescent="0.15">
      <c r="A240" s="125" t="s">
        <v>472</v>
      </c>
      <c r="B240" s="125">
        <v>239</v>
      </c>
      <c r="C240" s="125" t="s">
        <v>606</v>
      </c>
      <c r="D240" s="126" t="s">
        <v>318</v>
      </c>
      <c r="E240" s="127" t="s">
        <v>317</v>
      </c>
      <c r="F240" s="127" t="s">
        <v>317</v>
      </c>
      <c r="G240" s="127" t="s">
        <v>317</v>
      </c>
      <c r="H240" s="128" t="s">
        <v>317</v>
      </c>
      <c r="I240" s="128" t="s">
        <v>317</v>
      </c>
      <c r="J240" s="127" t="s">
        <v>583</v>
      </c>
      <c r="K240" s="127" t="s">
        <v>317</v>
      </c>
      <c r="L240" s="127" t="s">
        <v>317</v>
      </c>
      <c r="M240" s="127" t="s">
        <v>317</v>
      </c>
      <c r="N240" s="128" t="s">
        <v>317</v>
      </c>
      <c r="O240" s="128" t="s">
        <v>317</v>
      </c>
      <c r="P240" s="128" t="s">
        <v>317</v>
      </c>
      <c r="Q240" s="129"/>
    </row>
    <row r="241" spans="1:17" ht="16" x14ac:dyDescent="0.15">
      <c r="A241" s="125" t="s">
        <v>472</v>
      </c>
      <c r="B241" s="125">
        <v>240</v>
      </c>
      <c r="C241" s="125" t="s">
        <v>607</v>
      </c>
      <c r="D241" s="126" t="s">
        <v>317</v>
      </c>
      <c r="E241" s="127" t="s">
        <v>317</v>
      </c>
      <c r="F241" s="127" t="s">
        <v>317</v>
      </c>
      <c r="G241" s="127" t="s">
        <v>317</v>
      </c>
      <c r="H241" s="128" t="s">
        <v>317</v>
      </c>
      <c r="I241" s="128" t="s">
        <v>317</v>
      </c>
      <c r="J241" s="127" t="s">
        <v>583</v>
      </c>
      <c r="K241" s="127" t="s">
        <v>317</v>
      </c>
      <c r="L241" s="127" t="s">
        <v>317</v>
      </c>
      <c r="M241" s="127" t="s">
        <v>317</v>
      </c>
      <c r="N241" s="128" t="s">
        <v>317</v>
      </c>
      <c r="O241" s="128" t="s">
        <v>317</v>
      </c>
      <c r="P241" s="128" t="s">
        <v>317</v>
      </c>
      <c r="Q241" s="129"/>
    </row>
    <row r="242" spans="1:17" ht="16" x14ac:dyDescent="0.15">
      <c r="A242" s="125" t="s">
        <v>472</v>
      </c>
      <c r="B242" s="125">
        <v>241</v>
      </c>
      <c r="C242" s="125" t="s">
        <v>608</v>
      </c>
      <c r="D242" s="126" t="s">
        <v>318</v>
      </c>
      <c r="E242" s="127" t="s">
        <v>317</v>
      </c>
      <c r="F242" s="127" t="s">
        <v>317</v>
      </c>
      <c r="G242" s="127" t="s">
        <v>317</v>
      </c>
      <c r="H242" s="128" t="s">
        <v>317</v>
      </c>
      <c r="I242" s="128" t="s">
        <v>317</v>
      </c>
      <c r="J242" s="127" t="s">
        <v>583</v>
      </c>
      <c r="K242" s="127" t="s">
        <v>317</v>
      </c>
      <c r="L242" s="127" t="s">
        <v>317</v>
      </c>
      <c r="M242" s="127" t="s">
        <v>317</v>
      </c>
      <c r="N242" s="128" t="s">
        <v>317</v>
      </c>
      <c r="O242" s="128" t="s">
        <v>317</v>
      </c>
      <c r="P242" s="128" t="s">
        <v>317</v>
      </c>
      <c r="Q242" s="129"/>
    </row>
    <row r="243" spans="1:17" ht="16" x14ac:dyDescent="0.15">
      <c r="A243" s="125" t="s">
        <v>472</v>
      </c>
      <c r="B243" s="125">
        <v>242</v>
      </c>
      <c r="C243" s="125" t="s">
        <v>609</v>
      </c>
      <c r="D243" s="126" t="s">
        <v>318</v>
      </c>
      <c r="E243" s="127" t="s">
        <v>317</v>
      </c>
      <c r="F243" s="127" t="s">
        <v>317</v>
      </c>
      <c r="G243" s="127" t="s">
        <v>317</v>
      </c>
      <c r="H243" s="128" t="s">
        <v>317</v>
      </c>
      <c r="I243" s="128" t="s">
        <v>317</v>
      </c>
      <c r="J243" s="127" t="s">
        <v>583</v>
      </c>
      <c r="K243" s="127" t="s">
        <v>317</v>
      </c>
      <c r="L243" s="127" t="s">
        <v>317</v>
      </c>
      <c r="M243" s="127" t="s">
        <v>317</v>
      </c>
      <c r="N243" s="128" t="s">
        <v>317</v>
      </c>
      <c r="O243" s="128" t="s">
        <v>318</v>
      </c>
      <c r="P243" s="128" t="s">
        <v>317</v>
      </c>
      <c r="Q243" s="129"/>
    </row>
    <row r="244" spans="1:17" ht="16" x14ac:dyDescent="0.15">
      <c r="A244" s="125" t="s">
        <v>600</v>
      </c>
      <c r="B244" s="125">
        <v>243</v>
      </c>
      <c r="C244" s="125" t="s">
        <v>610</v>
      </c>
      <c r="D244" s="126" t="s">
        <v>318</v>
      </c>
      <c r="E244" s="127" t="s">
        <v>317</v>
      </c>
      <c r="F244" s="127" t="s">
        <v>317</v>
      </c>
      <c r="G244" s="127" t="s">
        <v>317</v>
      </c>
      <c r="H244" s="128" t="s">
        <v>317</v>
      </c>
      <c r="I244" s="128" t="s">
        <v>317</v>
      </c>
      <c r="J244" s="127" t="s">
        <v>583</v>
      </c>
      <c r="K244" s="127" t="s">
        <v>317</v>
      </c>
      <c r="L244" s="127" t="s">
        <v>317</v>
      </c>
      <c r="M244" s="127" t="s">
        <v>317</v>
      </c>
      <c r="N244" s="128" t="s">
        <v>317</v>
      </c>
      <c r="O244" s="128" t="s">
        <v>317</v>
      </c>
      <c r="P244" s="128" t="s">
        <v>317</v>
      </c>
      <c r="Q244" s="129"/>
    </row>
    <row r="245" spans="1:17" ht="16" x14ac:dyDescent="0.15">
      <c r="A245" s="125" t="s">
        <v>472</v>
      </c>
      <c r="B245" s="125">
        <v>244</v>
      </c>
      <c r="C245" s="125" t="s">
        <v>611</v>
      </c>
      <c r="D245" s="126" t="s">
        <v>318</v>
      </c>
      <c r="E245" s="127" t="s">
        <v>317</v>
      </c>
      <c r="F245" s="127" t="s">
        <v>317</v>
      </c>
      <c r="G245" s="127" t="s">
        <v>317</v>
      </c>
      <c r="H245" s="127" t="s">
        <v>317</v>
      </c>
      <c r="I245" s="128" t="s">
        <v>317</v>
      </c>
      <c r="J245" s="127" t="s">
        <v>583</v>
      </c>
      <c r="K245" s="127" t="s">
        <v>317</v>
      </c>
      <c r="L245" s="127" t="s">
        <v>317</v>
      </c>
      <c r="M245" s="127" t="s">
        <v>317</v>
      </c>
      <c r="N245" s="128" t="s">
        <v>317</v>
      </c>
      <c r="O245" s="128" t="s">
        <v>317</v>
      </c>
      <c r="P245" s="127" t="s">
        <v>317</v>
      </c>
      <c r="Q245" s="129"/>
    </row>
    <row r="246" spans="1:17" ht="16" x14ac:dyDescent="0.2">
      <c r="A246" s="125" t="s">
        <v>319</v>
      </c>
      <c r="B246" s="125">
        <v>245</v>
      </c>
      <c r="C246" s="130" t="s">
        <v>612</v>
      </c>
      <c r="D246" s="128" t="s">
        <v>317</v>
      </c>
      <c r="E246" s="128" t="s">
        <v>317</v>
      </c>
      <c r="F246" s="128" t="s">
        <v>317</v>
      </c>
      <c r="G246" s="128" t="s">
        <v>317</v>
      </c>
      <c r="H246" s="128" t="s">
        <v>318</v>
      </c>
      <c r="I246" s="128" t="s">
        <v>317</v>
      </c>
      <c r="J246" s="128" t="s">
        <v>317</v>
      </c>
      <c r="K246" s="128" t="s">
        <v>317</v>
      </c>
      <c r="L246" s="128" t="s">
        <v>317</v>
      </c>
      <c r="M246" s="128" t="s">
        <v>317</v>
      </c>
      <c r="N246" s="128" t="s">
        <v>317</v>
      </c>
      <c r="O246" s="128" t="s">
        <v>317</v>
      </c>
      <c r="P246" s="128" t="s">
        <v>317</v>
      </c>
      <c r="Q246" s="129"/>
    </row>
    <row r="247" spans="1:17" ht="16" x14ac:dyDescent="0.2">
      <c r="A247" s="125" t="s">
        <v>520</v>
      </c>
      <c r="B247" s="125">
        <v>246</v>
      </c>
      <c r="C247" s="130" t="s">
        <v>613</v>
      </c>
      <c r="D247" s="128" t="s">
        <v>318</v>
      </c>
      <c r="E247" s="128" t="s">
        <v>317</v>
      </c>
      <c r="F247" s="128" t="s">
        <v>317</v>
      </c>
      <c r="G247" s="128" t="s">
        <v>317</v>
      </c>
      <c r="H247" s="128" t="s">
        <v>317</v>
      </c>
      <c r="I247" s="128" t="s">
        <v>318</v>
      </c>
      <c r="J247" s="128" t="s">
        <v>317</v>
      </c>
      <c r="K247" s="128" t="s">
        <v>317</v>
      </c>
      <c r="L247" s="128" t="s">
        <v>317</v>
      </c>
      <c r="M247" s="128" t="s">
        <v>318</v>
      </c>
      <c r="N247" s="128" t="s">
        <v>317</v>
      </c>
      <c r="O247" s="128" t="s">
        <v>317</v>
      </c>
      <c r="P247" s="128" t="s">
        <v>317</v>
      </c>
      <c r="Q247" s="129"/>
    </row>
    <row r="248" spans="1:17" ht="16" x14ac:dyDescent="0.2">
      <c r="A248" s="125" t="s">
        <v>520</v>
      </c>
      <c r="B248" s="125">
        <v>247</v>
      </c>
      <c r="C248" s="130" t="s">
        <v>614</v>
      </c>
      <c r="D248" s="128" t="s">
        <v>318</v>
      </c>
      <c r="E248" s="128" t="s">
        <v>317</v>
      </c>
      <c r="F248" s="128" t="s">
        <v>317</v>
      </c>
      <c r="G248" s="128" t="s">
        <v>317</v>
      </c>
      <c r="H248" s="128" t="s">
        <v>317</v>
      </c>
      <c r="I248" s="128" t="s">
        <v>317</v>
      </c>
      <c r="J248" s="128" t="s">
        <v>317</v>
      </c>
      <c r="K248" s="128" t="s">
        <v>317</v>
      </c>
      <c r="L248" s="128" t="s">
        <v>317</v>
      </c>
      <c r="M248" s="128" t="s">
        <v>318</v>
      </c>
      <c r="N248" s="128" t="s">
        <v>317</v>
      </c>
      <c r="O248" s="128" t="s">
        <v>317</v>
      </c>
      <c r="P248" s="128" t="s">
        <v>317</v>
      </c>
      <c r="Q248" s="129"/>
    </row>
    <row r="249" spans="1:17" ht="16" x14ac:dyDescent="0.2">
      <c r="A249" s="125" t="s">
        <v>520</v>
      </c>
      <c r="B249" s="125">
        <v>248</v>
      </c>
      <c r="C249" s="130" t="s">
        <v>615</v>
      </c>
      <c r="D249" s="128" t="s">
        <v>318</v>
      </c>
      <c r="E249" s="128" t="s">
        <v>317</v>
      </c>
      <c r="F249" s="128" t="s">
        <v>317</v>
      </c>
      <c r="G249" s="128" t="s">
        <v>317</v>
      </c>
      <c r="H249" s="128" t="s">
        <v>317</v>
      </c>
      <c r="I249" s="128" t="s">
        <v>317</v>
      </c>
      <c r="J249" s="128" t="s">
        <v>317</v>
      </c>
      <c r="K249" s="128" t="s">
        <v>317</v>
      </c>
      <c r="L249" s="128" t="s">
        <v>317</v>
      </c>
      <c r="M249" s="128" t="s">
        <v>318</v>
      </c>
      <c r="N249" s="128" t="s">
        <v>317</v>
      </c>
      <c r="O249" s="128" t="s">
        <v>317</v>
      </c>
      <c r="P249" s="128" t="s">
        <v>317</v>
      </c>
      <c r="Q249" s="129"/>
    </row>
    <row r="250" spans="1:17" ht="16" x14ac:dyDescent="0.2">
      <c r="A250" s="125" t="s">
        <v>520</v>
      </c>
      <c r="B250" s="125">
        <v>249</v>
      </c>
      <c r="C250" s="130" t="s">
        <v>616</v>
      </c>
      <c r="D250" s="128" t="s">
        <v>318</v>
      </c>
      <c r="E250" s="128" t="s">
        <v>317</v>
      </c>
      <c r="F250" s="128" t="s">
        <v>317</v>
      </c>
      <c r="G250" s="128" t="s">
        <v>317</v>
      </c>
      <c r="H250" s="128" t="s">
        <v>317</v>
      </c>
      <c r="I250" s="128" t="s">
        <v>318</v>
      </c>
      <c r="J250" s="128" t="s">
        <v>317</v>
      </c>
      <c r="K250" s="128" t="s">
        <v>317</v>
      </c>
      <c r="L250" s="128" t="s">
        <v>317</v>
      </c>
      <c r="M250" s="128" t="s">
        <v>318</v>
      </c>
      <c r="N250" s="128" t="s">
        <v>317</v>
      </c>
      <c r="O250" s="128" t="s">
        <v>317</v>
      </c>
      <c r="P250" s="128" t="s">
        <v>317</v>
      </c>
      <c r="Q250" s="129"/>
    </row>
    <row r="251" spans="1:17" ht="16" x14ac:dyDescent="0.2">
      <c r="A251" s="125" t="s">
        <v>520</v>
      </c>
      <c r="B251" s="125">
        <v>250</v>
      </c>
      <c r="C251" s="130" t="s">
        <v>617</v>
      </c>
      <c r="D251" s="128" t="s">
        <v>318</v>
      </c>
      <c r="E251" s="128" t="s">
        <v>317</v>
      </c>
      <c r="F251" s="128" t="s">
        <v>317</v>
      </c>
      <c r="G251" s="128" t="s">
        <v>317</v>
      </c>
      <c r="H251" s="128" t="s">
        <v>317</v>
      </c>
      <c r="I251" s="128" t="s">
        <v>317</v>
      </c>
      <c r="J251" s="128" t="s">
        <v>317</v>
      </c>
      <c r="K251" s="128" t="s">
        <v>317</v>
      </c>
      <c r="L251" s="128" t="s">
        <v>317</v>
      </c>
      <c r="M251" s="128" t="s">
        <v>318</v>
      </c>
      <c r="N251" s="128" t="s">
        <v>317</v>
      </c>
      <c r="O251" s="128" t="s">
        <v>317</v>
      </c>
      <c r="P251" s="128" t="s">
        <v>317</v>
      </c>
      <c r="Q251" s="129"/>
    </row>
    <row r="252" spans="1:17" ht="16" x14ac:dyDescent="0.2">
      <c r="A252" s="125" t="s">
        <v>520</v>
      </c>
      <c r="B252" s="125">
        <v>251</v>
      </c>
      <c r="C252" s="130" t="s">
        <v>618</v>
      </c>
      <c r="D252" s="128" t="s">
        <v>318</v>
      </c>
      <c r="E252" s="128" t="s">
        <v>317</v>
      </c>
      <c r="F252" s="128" t="s">
        <v>317</v>
      </c>
      <c r="G252" s="128" t="s">
        <v>317</v>
      </c>
      <c r="H252" s="128" t="s">
        <v>317</v>
      </c>
      <c r="I252" s="128" t="s">
        <v>317</v>
      </c>
      <c r="J252" s="128" t="s">
        <v>317</v>
      </c>
      <c r="K252" s="128" t="s">
        <v>317</v>
      </c>
      <c r="L252" s="128" t="s">
        <v>317</v>
      </c>
      <c r="M252" s="128" t="s">
        <v>318</v>
      </c>
      <c r="N252" s="128" t="s">
        <v>317</v>
      </c>
      <c r="O252" s="128" t="s">
        <v>317</v>
      </c>
      <c r="P252" s="128" t="s">
        <v>317</v>
      </c>
      <c r="Q252" s="129"/>
    </row>
    <row r="253" spans="1:17" ht="16" x14ac:dyDescent="0.2">
      <c r="A253" s="125" t="s">
        <v>520</v>
      </c>
      <c r="B253" s="125">
        <v>252</v>
      </c>
      <c r="C253" s="130" t="s">
        <v>619</v>
      </c>
      <c r="D253" s="128" t="s">
        <v>318</v>
      </c>
      <c r="E253" s="128" t="s">
        <v>317</v>
      </c>
      <c r="F253" s="128" t="s">
        <v>317</v>
      </c>
      <c r="G253" s="128" t="s">
        <v>317</v>
      </c>
      <c r="H253" s="128" t="s">
        <v>317</v>
      </c>
      <c r="I253" s="128" t="s">
        <v>318</v>
      </c>
      <c r="J253" s="128" t="s">
        <v>317</v>
      </c>
      <c r="K253" s="128" t="s">
        <v>317</v>
      </c>
      <c r="L253" s="128" t="s">
        <v>317</v>
      </c>
      <c r="M253" s="128" t="s">
        <v>318</v>
      </c>
      <c r="N253" s="128" t="s">
        <v>317</v>
      </c>
      <c r="O253" s="128" t="s">
        <v>317</v>
      </c>
      <c r="P253" s="128" t="s">
        <v>317</v>
      </c>
      <c r="Q253" s="129"/>
    </row>
    <row r="254" spans="1:17" ht="16" x14ac:dyDescent="0.2">
      <c r="A254" s="125" t="s">
        <v>520</v>
      </c>
      <c r="B254" s="125">
        <v>253</v>
      </c>
      <c r="C254" s="130" t="s">
        <v>620</v>
      </c>
      <c r="D254" s="128" t="s">
        <v>318</v>
      </c>
      <c r="E254" s="128" t="s">
        <v>317</v>
      </c>
      <c r="F254" s="128" t="s">
        <v>317</v>
      </c>
      <c r="G254" s="128" t="s">
        <v>317</v>
      </c>
      <c r="H254" s="128" t="s">
        <v>317</v>
      </c>
      <c r="I254" s="128" t="s">
        <v>317</v>
      </c>
      <c r="J254" s="128" t="s">
        <v>317</v>
      </c>
      <c r="K254" s="128" t="s">
        <v>317</v>
      </c>
      <c r="L254" s="128" t="s">
        <v>317</v>
      </c>
      <c r="M254" s="128" t="s">
        <v>318</v>
      </c>
      <c r="N254" s="128" t="s">
        <v>317</v>
      </c>
      <c r="O254" s="128" t="s">
        <v>317</v>
      </c>
      <c r="P254" s="128" t="s">
        <v>317</v>
      </c>
      <c r="Q254" s="129"/>
    </row>
    <row r="255" spans="1:17" ht="16" x14ac:dyDescent="0.2">
      <c r="A255" s="125" t="s">
        <v>520</v>
      </c>
      <c r="B255" s="125">
        <v>254</v>
      </c>
      <c r="C255" s="130" t="s">
        <v>621</v>
      </c>
      <c r="D255" s="128" t="s">
        <v>318</v>
      </c>
      <c r="E255" s="128" t="s">
        <v>317</v>
      </c>
      <c r="F255" s="128" t="s">
        <v>317</v>
      </c>
      <c r="G255" s="128" t="s">
        <v>317</v>
      </c>
      <c r="H255" s="128" t="s">
        <v>317</v>
      </c>
      <c r="I255" s="128" t="s">
        <v>317</v>
      </c>
      <c r="J255" s="128" t="s">
        <v>317</v>
      </c>
      <c r="K255" s="128" t="s">
        <v>317</v>
      </c>
      <c r="L255" s="128" t="s">
        <v>317</v>
      </c>
      <c r="M255" s="128" t="s">
        <v>318</v>
      </c>
      <c r="N255" s="128" t="s">
        <v>317</v>
      </c>
      <c r="O255" s="128" t="s">
        <v>317</v>
      </c>
      <c r="P255" s="128" t="s">
        <v>317</v>
      </c>
      <c r="Q255" s="129"/>
    </row>
    <row r="256" spans="1:17" ht="16" x14ac:dyDescent="0.2">
      <c r="A256" s="125" t="s">
        <v>520</v>
      </c>
      <c r="B256" s="125">
        <v>255</v>
      </c>
      <c r="C256" s="130" t="s">
        <v>622</v>
      </c>
      <c r="D256" s="128" t="s">
        <v>318</v>
      </c>
      <c r="E256" s="128" t="s">
        <v>317</v>
      </c>
      <c r="F256" s="128" t="s">
        <v>317</v>
      </c>
      <c r="G256" s="128" t="s">
        <v>317</v>
      </c>
      <c r="H256" s="128" t="s">
        <v>317</v>
      </c>
      <c r="I256" s="128" t="s">
        <v>317</v>
      </c>
      <c r="J256" s="128" t="s">
        <v>317</v>
      </c>
      <c r="K256" s="128" t="s">
        <v>317</v>
      </c>
      <c r="L256" s="128" t="s">
        <v>317</v>
      </c>
      <c r="M256" s="128" t="s">
        <v>318</v>
      </c>
      <c r="N256" s="128" t="s">
        <v>317</v>
      </c>
      <c r="O256" s="128" t="s">
        <v>317</v>
      </c>
      <c r="P256" s="128" t="s">
        <v>317</v>
      </c>
      <c r="Q256" s="129"/>
    </row>
    <row r="257" spans="1:17" ht="16" x14ac:dyDescent="0.2">
      <c r="A257" s="125" t="s">
        <v>520</v>
      </c>
      <c r="B257" s="125">
        <v>256</v>
      </c>
      <c r="C257" s="130" t="s">
        <v>623</v>
      </c>
      <c r="D257" s="128" t="s">
        <v>318</v>
      </c>
      <c r="E257" s="128" t="s">
        <v>317</v>
      </c>
      <c r="F257" s="128" t="s">
        <v>317</v>
      </c>
      <c r="G257" s="128" t="s">
        <v>317</v>
      </c>
      <c r="H257" s="128" t="s">
        <v>317</v>
      </c>
      <c r="I257" s="128" t="s">
        <v>317</v>
      </c>
      <c r="J257" s="128" t="s">
        <v>317</v>
      </c>
      <c r="K257" s="128" t="s">
        <v>317</v>
      </c>
      <c r="L257" s="128" t="s">
        <v>317</v>
      </c>
      <c r="M257" s="128" t="s">
        <v>318</v>
      </c>
      <c r="N257" s="128" t="s">
        <v>317</v>
      </c>
      <c r="O257" s="128" t="s">
        <v>317</v>
      </c>
      <c r="P257" s="128" t="s">
        <v>317</v>
      </c>
      <c r="Q257" s="129"/>
    </row>
    <row r="258" spans="1:17" ht="16" x14ac:dyDescent="0.2">
      <c r="A258" s="125" t="s">
        <v>520</v>
      </c>
      <c r="B258" s="125">
        <v>257</v>
      </c>
      <c r="C258" s="130" t="s">
        <v>624</v>
      </c>
      <c r="D258" s="128" t="s">
        <v>318</v>
      </c>
      <c r="E258" s="128" t="s">
        <v>317</v>
      </c>
      <c r="F258" s="128" t="s">
        <v>317</v>
      </c>
      <c r="G258" s="128" t="s">
        <v>317</v>
      </c>
      <c r="H258" s="128" t="s">
        <v>317</v>
      </c>
      <c r="I258" s="128" t="s">
        <v>317</v>
      </c>
      <c r="J258" s="128" t="s">
        <v>317</v>
      </c>
      <c r="K258" s="128" t="s">
        <v>317</v>
      </c>
      <c r="L258" s="128" t="s">
        <v>317</v>
      </c>
      <c r="M258" s="128" t="s">
        <v>318</v>
      </c>
      <c r="N258" s="128" t="s">
        <v>317</v>
      </c>
      <c r="O258" s="128" t="s">
        <v>317</v>
      </c>
      <c r="P258" s="128" t="s">
        <v>317</v>
      </c>
      <c r="Q258" s="129"/>
    </row>
    <row r="259" spans="1:17" ht="16" x14ac:dyDescent="0.2">
      <c r="A259" s="125" t="s">
        <v>520</v>
      </c>
      <c r="B259" s="125">
        <v>258</v>
      </c>
      <c r="C259" s="130" t="s">
        <v>625</v>
      </c>
      <c r="D259" s="128" t="s">
        <v>318</v>
      </c>
      <c r="E259" s="128" t="s">
        <v>317</v>
      </c>
      <c r="F259" s="128" t="s">
        <v>317</v>
      </c>
      <c r="G259" s="128" t="s">
        <v>317</v>
      </c>
      <c r="H259" s="128" t="s">
        <v>317</v>
      </c>
      <c r="I259" s="128" t="s">
        <v>317</v>
      </c>
      <c r="J259" s="128" t="s">
        <v>317</v>
      </c>
      <c r="K259" s="128" t="s">
        <v>317</v>
      </c>
      <c r="L259" s="128" t="s">
        <v>317</v>
      </c>
      <c r="M259" s="128" t="s">
        <v>318</v>
      </c>
      <c r="N259" s="128" t="s">
        <v>317</v>
      </c>
      <c r="O259" s="128" t="s">
        <v>317</v>
      </c>
      <c r="P259" s="128" t="s">
        <v>317</v>
      </c>
      <c r="Q259" s="129"/>
    </row>
    <row r="260" spans="1:17" ht="16" x14ac:dyDescent="0.2">
      <c r="A260" s="125" t="s">
        <v>520</v>
      </c>
      <c r="B260" s="125">
        <v>259</v>
      </c>
      <c r="C260" s="130" t="s">
        <v>626</v>
      </c>
      <c r="D260" s="128" t="s">
        <v>318</v>
      </c>
      <c r="E260" s="128" t="s">
        <v>317</v>
      </c>
      <c r="F260" s="128" t="s">
        <v>317</v>
      </c>
      <c r="G260" s="128" t="s">
        <v>317</v>
      </c>
      <c r="H260" s="128" t="s">
        <v>317</v>
      </c>
      <c r="I260" s="128" t="s">
        <v>317</v>
      </c>
      <c r="J260" s="128" t="s">
        <v>317</v>
      </c>
      <c r="K260" s="128" t="s">
        <v>317</v>
      </c>
      <c r="L260" s="128" t="s">
        <v>317</v>
      </c>
      <c r="M260" s="128" t="s">
        <v>318</v>
      </c>
      <c r="N260" s="128" t="s">
        <v>317</v>
      </c>
      <c r="O260" s="128" t="s">
        <v>317</v>
      </c>
      <c r="P260" s="128" t="s">
        <v>317</v>
      </c>
      <c r="Q260" s="129"/>
    </row>
    <row r="261" spans="1:17" ht="16" x14ac:dyDescent="0.2">
      <c r="A261" s="125" t="s">
        <v>520</v>
      </c>
      <c r="B261" s="125">
        <v>260</v>
      </c>
      <c r="C261" s="130" t="s">
        <v>627</v>
      </c>
      <c r="D261" s="128" t="s">
        <v>318</v>
      </c>
      <c r="E261" s="128" t="s">
        <v>317</v>
      </c>
      <c r="F261" s="128" t="s">
        <v>317</v>
      </c>
      <c r="G261" s="128" t="s">
        <v>317</v>
      </c>
      <c r="H261" s="128" t="s">
        <v>317</v>
      </c>
      <c r="I261" s="128" t="s">
        <v>317</v>
      </c>
      <c r="J261" s="128" t="s">
        <v>317</v>
      </c>
      <c r="K261" s="128" t="s">
        <v>317</v>
      </c>
      <c r="L261" s="128" t="s">
        <v>317</v>
      </c>
      <c r="M261" s="128" t="s">
        <v>318</v>
      </c>
      <c r="N261" s="128" t="s">
        <v>317</v>
      </c>
      <c r="O261" s="128" t="s">
        <v>317</v>
      </c>
      <c r="P261" s="128" t="s">
        <v>317</v>
      </c>
      <c r="Q261" s="129"/>
    </row>
    <row r="262" spans="1:17" ht="16" x14ac:dyDescent="0.2">
      <c r="A262" s="125" t="s">
        <v>520</v>
      </c>
      <c r="B262" s="125">
        <v>261</v>
      </c>
      <c r="C262" s="130" t="s">
        <v>628</v>
      </c>
      <c r="D262" s="128" t="s">
        <v>318</v>
      </c>
      <c r="E262" s="128" t="s">
        <v>317</v>
      </c>
      <c r="F262" s="128" t="s">
        <v>317</v>
      </c>
      <c r="G262" s="128" t="s">
        <v>317</v>
      </c>
      <c r="H262" s="128" t="s">
        <v>317</v>
      </c>
      <c r="I262" s="128" t="s">
        <v>317</v>
      </c>
      <c r="J262" s="128" t="s">
        <v>317</v>
      </c>
      <c r="K262" s="128" t="s">
        <v>317</v>
      </c>
      <c r="L262" s="128" t="s">
        <v>317</v>
      </c>
      <c r="M262" s="128" t="s">
        <v>318</v>
      </c>
      <c r="N262" s="128" t="s">
        <v>317</v>
      </c>
      <c r="O262" s="128" t="s">
        <v>317</v>
      </c>
      <c r="P262" s="128" t="s">
        <v>317</v>
      </c>
      <c r="Q262" s="129"/>
    </row>
    <row r="263" spans="1:17" ht="16" x14ac:dyDescent="0.2">
      <c r="A263" s="125" t="s">
        <v>520</v>
      </c>
      <c r="B263" s="125">
        <v>262</v>
      </c>
      <c r="C263" s="130" t="s">
        <v>629</v>
      </c>
      <c r="D263" s="128" t="s">
        <v>318</v>
      </c>
      <c r="E263" s="128" t="s">
        <v>317</v>
      </c>
      <c r="F263" s="128" t="s">
        <v>317</v>
      </c>
      <c r="G263" s="128" t="s">
        <v>317</v>
      </c>
      <c r="H263" s="128" t="s">
        <v>317</v>
      </c>
      <c r="I263" s="128" t="s">
        <v>317</v>
      </c>
      <c r="J263" s="128" t="s">
        <v>317</v>
      </c>
      <c r="K263" s="128" t="s">
        <v>317</v>
      </c>
      <c r="L263" s="128" t="s">
        <v>317</v>
      </c>
      <c r="M263" s="128" t="s">
        <v>318</v>
      </c>
      <c r="N263" s="128" t="s">
        <v>317</v>
      </c>
      <c r="O263" s="128" t="s">
        <v>317</v>
      </c>
      <c r="P263" s="128" t="s">
        <v>317</v>
      </c>
      <c r="Q263" s="129"/>
    </row>
    <row r="264" spans="1:17" ht="16" x14ac:dyDescent="0.2">
      <c r="A264" s="125" t="s">
        <v>520</v>
      </c>
      <c r="B264" s="125">
        <v>263</v>
      </c>
      <c r="C264" s="130" t="s">
        <v>630</v>
      </c>
      <c r="D264" s="128" t="s">
        <v>318</v>
      </c>
      <c r="E264" s="128" t="s">
        <v>317</v>
      </c>
      <c r="F264" s="128" t="s">
        <v>317</v>
      </c>
      <c r="G264" s="128" t="s">
        <v>317</v>
      </c>
      <c r="H264" s="128" t="s">
        <v>317</v>
      </c>
      <c r="I264" s="128" t="s">
        <v>317</v>
      </c>
      <c r="J264" s="128" t="s">
        <v>317</v>
      </c>
      <c r="K264" s="128" t="s">
        <v>317</v>
      </c>
      <c r="L264" s="128" t="s">
        <v>317</v>
      </c>
      <c r="M264" s="128" t="s">
        <v>318</v>
      </c>
      <c r="N264" s="128" t="s">
        <v>317</v>
      </c>
      <c r="O264" s="128" t="s">
        <v>317</v>
      </c>
      <c r="P264" s="128" t="s">
        <v>317</v>
      </c>
      <c r="Q264" s="129"/>
    </row>
    <row r="265" spans="1:17" ht="16" x14ac:dyDescent="0.2">
      <c r="A265" s="125" t="s">
        <v>520</v>
      </c>
      <c r="B265" s="125">
        <v>264</v>
      </c>
      <c r="C265" s="130" t="s">
        <v>631</v>
      </c>
      <c r="D265" s="128" t="s">
        <v>318</v>
      </c>
      <c r="E265" s="128" t="s">
        <v>317</v>
      </c>
      <c r="F265" s="128" t="s">
        <v>317</v>
      </c>
      <c r="G265" s="128" t="s">
        <v>317</v>
      </c>
      <c r="H265" s="128" t="s">
        <v>317</v>
      </c>
      <c r="I265" s="128" t="s">
        <v>317</v>
      </c>
      <c r="J265" s="128" t="s">
        <v>317</v>
      </c>
      <c r="K265" s="128" t="s">
        <v>317</v>
      </c>
      <c r="L265" s="128" t="s">
        <v>317</v>
      </c>
      <c r="M265" s="128" t="s">
        <v>318</v>
      </c>
      <c r="N265" s="128" t="s">
        <v>317</v>
      </c>
      <c r="O265" s="128" t="s">
        <v>317</v>
      </c>
      <c r="P265" s="128" t="s">
        <v>317</v>
      </c>
      <c r="Q265" s="129"/>
    </row>
    <row r="266" spans="1:17" ht="16" x14ac:dyDescent="0.2">
      <c r="A266" s="125" t="s">
        <v>520</v>
      </c>
      <c r="B266" s="125">
        <v>265</v>
      </c>
      <c r="C266" s="130" t="s">
        <v>632</v>
      </c>
      <c r="D266" s="128" t="s">
        <v>318</v>
      </c>
      <c r="E266" s="128" t="s">
        <v>317</v>
      </c>
      <c r="F266" s="128" t="s">
        <v>317</v>
      </c>
      <c r="G266" s="128" t="s">
        <v>317</v>
      </c>
      <c r="H266" s="128" t="s">
        <v>317</v>
      </c>
      <c r="I266" s="128" t="s">
        <v>317</v>
      </c>
      <c r="J266" s="128" t="s">
        <v>317</v>
      </c>
      <c r="K266" s="128" t="s">
        <v>317</v>
      </c>
      <c r="L266" s="128" t="s">
        <v>317</v>
      </c>
      <c r="M266" s="128" t="s">
        <v>318</v>
      </c>
      <c r="N266" s="128" t="s">
        <v>317</v>
      </c>
      <c r="O266" s="128" t="s">
        <v>317</v>
      </c>
      <c r="P266" s="128" t="s">
        <v>317</v>
      </c>
      <c r="Q266" s="129"/>
    </row>
    <row r="267" spans="1:17" ht="48" x14ac:dyDescent="0.2">
      <c r="A267" s="125" t="s">
        <v>600</v>
      </c>
      <c r="B267" s="125">
        <v>266</v>
      </c>
      <c r="C267" s="130" t="s">
        <v>633</v>
      </c>
      <c r="D267" s="128" t="s">
        <v>318</v>
      </c>
      <c r="E267" s="128" t="s">
        <v>317</v>
      </c>
      <c r="F267" s="128" t="s">
        <v>317</v>
      </c>
      <c r="G267" s="128" t="s">
        <v>317</v>
      </c>
      <c r="H267" s="128" t="s">
        <v>317</v>
      </c>
      <c r="I267" s="128" t="s">
        <v>317</v>
      </c>
      <c r="J267" s="128" t="s">
        <v>317</v>
      </c>
      <c r="K267" s="128" t="s">
        <v>317</v>
      </c>
      <c r="L267" s="128" t="s">
        <v>317</v>
      </c>
      <c r="M267" s="128" t="s">
        <v>318</v>
      </c>
      <c r="N267" s="128" t="s">
        <v>317</v>
      </c>
      <c r="O267" s="128" t="s">
        <v>317</v>
      </c>
      <c r="P267" s="128" t="s">
        <v>317</v>
      </c>
      <c r="Q267" s="129" t="s">
        <v>634</v>
      </c>
    </row>
    <row r="268" spans="1:17" ht="48" x14ac:dyDescent="0.2">
      <c r="A268" s="125" t="s">
        <v>600</v>
      </c>
      <c r="B268" s="125">
        <v>267</v>
      </c>
      <c r="C268" s="130" t="s">
        <v>635</v>
      </c>
      <c r="D268" s="128" t="s">
        <v>318</v>
      </c>
      <c r="E268" s="128" t="s">
        <v>317</v>
      </c>
      <c r="F268" s="128" t="s">
        <v>317</v>
      </c>
      <c r="G268" s="128" t="s">
        <v>317</v>
      </c>
      <c r="H268" s="128" t="s">
        <v>317</v>
      </c>
      <c r="I268" s="128" t="s">
        <v>317</v>
      </c>
      <c r="J268" s="128" t="s">
        <v>317</v>
      </c>
      <c r="K268" s="128" t="s">
        <v>317</v>
      </c>
      <c r="L268" s="128" t="s">
        <v>317</v>
      </c>
      <c r="M268" s="128" t="s">
        <v>318</v>
      </c>
      <c r="N268" s="128" t="s">
        <v>317</v>
      </c>
      <c r="O268" s="128" t="s">
        <v>317</v>
      </c>
      <c r="P268" s="128" t="s">
        <v>317</v>
      </c>
      <c r="Q268" s="129" t="s">
        <v>634</v>
      </c>
    </row>
    <row r="269" spans="1:17" ht="48" x14ac:dyDescent="0.2">
      <c r="A269" s="125" t="s">
        <v>600</v>
      </c>
      <c r="B269" s="125">
        <v>268</v>
      </c>
      <c r="C269" s="130" t="s">
        <v>636</v>
      </c>
      <c r="D269" s="128" t="s">
        <v>318</v>
      </c>
      <c r="E269" s="128" t="s">
        <v>317</v>
      </c>
      <c r="F269" s="128" t="s">
        <v>317</v>
      </c>
      <c r="G269" s="128" t="s">
        <v>317</v>
      </c>
      <c r="H269" s="128" t="s">
        <v>317</v>
      </c>
      <c r="I269" s="128" t="s">
        <v>317</v>
      </c>
      <c r="J269" s="128" t="s">
        <v>317</v>
      </c>
      <c r="K269" s="128" t="s">
        <v>317</v>
      </c>
      <c r="L269" s="128" t="s">
        <v>317</v>
      </c>
      <c r="M269" s="128" t="s">
        <v>318</v>
      </c>
      <c r="N269" s="128" t="s">
        <v>317</v>
      </c>
      <c r="O269" s="128" t="s">
        <v>317</v>
      </c>
      <c r="P269" s="128" t="s">
        <v>317</v>
      </c>
      <c r="Q269" s="129" t="s">
        <v>634</v>
      </c>
    </row>
    <row r="270" spans="1:17" ht="48" x14ac:dyDescent="0.2">
      <c r="A270" s="125" t="s">
        <v>600</v>
      </c>
      <c r="B270" s="125">
        <v>269</v>
      </c>
      <c r="C270" s="130" t="s">
        <v>637</v>
      </c>
      <c r="D270" s="128" t="s">
        <v>318</v>
      </c>
      <c r="E270" s="128" t="s">
        <v>317</v>
      </c>
      <c r="F270" s="128" t="s">
        <v>317</v>
      </c>
      <c r="G270" s="128" t="s">
        <v>317</v>
      </c>
      <c r="H270" s="128" t="s">
        <v>317</v>
      </c>
      <c r="I270" s="128" t="s">
        <v>317</v>
      </c>
      <c r="J270" s="128" t="s">
        <v>317</v>
      </c>
      <c r="K270" s="128" t="s">
        <v>317</v>
      </c>
      <c r="L270" s="128" t="s">
        <v>317</v>
      </c>
      <c r="M270" s="128" t="s">
        <v>318</v>
      </c>
      <c r="N270" s="128" t="s">
        <v>317</v>
      </c>
      <c r="O270" s="128" t="s">
        <v>317</v>
      </c>
      <c r="P270" s="128" t="s">
        <v>317</v>
      </c>
      <c r="Q270" s="129" t="s">
        <v>634</v>
      </c>
    </row>
    <row r="271" spans="1:17" ht="32" x14ac:dyDescent="0.2">
      <c r="A271" s="125" t="s">
        <v>600</v>
      </c>
      <c r="B271" s="125">
        <v>270</v>
      </c>
      <c r="C271" s="130" t="s">
        <v>638</v>
      </c>
      <c r="D271" s="128" t="s">
        <v>318</v>
      </c>
      <c r="E271" s="128" t="s">
        <v>317</v>
      </c>
      <c r="F271" s="128" t="s">
        <v>317</v>
      </c>
      <c r="G271" s="128" t="s">
        <v>317</v>
      </c>
      <c r="H271" s="128" t="s">
        <v>317</v>
      </c>
      <c r="I271" s="128" t="s">
        <v>317</v>
      </c>
      <c r="J271" s="128" t="s">
        <v>317</v>
      </c>
      <c r="K271" s="128" t="s">
        <v>317</v>
      </c>
      <c r="L271" s="128" t="s">
        <v>317</v>
      </c>
      <c r="M271" s="128" t="s">
        <v>318</v>
      </c>
      <c r="N271" s="128" t="s">
        <v>317</v>
      </c>
      <c r="O271" s="128" t="s">
        <v>317</v>
      </c>
      <c r="P271" s="128" t="s">
        <v>317</v>
      </c>
      <c r="Q271" s="129"/>
    </row>
    <row r="272" spans="1:17" ht="32" x14ac:dyDescent="0.2">
      <c r="A272" s="125" t="s">
        <v>600</v>
      </c>
      <c r="B272" s="125">
        <v>271</v>
      </c>
      <c r="C272" s="130" t="s">
        <v>639</v>
      </c>
      <c r="D272" s="128" t="s">
        <v>318</v>
      </c>
      <c r="E272" s="128" t="s">
        <v>317</v>
      </c>
      <c r="F272" s="128" t="s">
        <v>317</v>
      </c>
      <c r="G272" s="128" t="s">
        <v>317</v>
      </c>
      <c r="H272" s="128" t="s">
        <v>317</v>
      </c>
      <c r="I272" s="128" t="s">
        <v>317</v>
      </c>
      <c r="J272" s="128" t="s">
        <v>317</v>
      </c>
      <c r="K272" s="128" t="s">
        <v>317</v>
      </c>
      <c r="L272" s="128" t="s">
        <v>317</v>
      </c>
      <c r="M272" s="128" t="s">
        <v>318</v>
      </c>
      <c r="N272" s="128" t="s">
        <v>317</v>
      </c>
      <c r="O272" s="128" t="s">
        <v>317</v>
      </c>
      <c r="P272" s="128" t="s">
        <v>317</v>
      </c>
      <c r="Q272" s="129"/>
    </row>
    <row r="273" spans="1:17" ht="32" x14ac:dyDescent="0.2">
      <c r="A273" s="125" t="s">
        <v>600</v>
      </c>
      <c r="B273" s="125">
        <v>272</v>
      </c>
      <c r="C273" s="130" t="s">
        <v>640</v>
      </c>
      <c r="D273" s="128" t="s">
        <v>318</v>
      </c>
      <c r="E273" s="128" t="s">
        <v>317</v>
      </c>
      <c r="F273" s="128" t="s">
        <v>317</v>
      </c>
      <c r="G273" s="128" t="s">
        <v>317</v>
      </c>
      <c r="H273" s="128" t="s">
        <v>317</v>
      </c>
      <c r="I273" s="128" t="s">
        <v>317</v>
      </c>
      <c r="J273" s="128" t="s">
        <v>317</v>
      </c>
      <c r="K273" s="128" t="s">
        <v>317</v>
      </c>
      <c r="L273" s="128" t="s">
        <v>317</v>
      </c>
      <c r="M273" s="128" t="s">
        <v>318</v>
      </c>
      <c r="N273" s="128" t="s">
        <v>317</v>
      </c>
      <c r="O273" s="128" t="s">
        <v>317</v>
      </c>
      <c r="P273" s="128" t="s">
        <v>317</v>
      </c>
      <c r="Q273" s="129"/>
    </row>
    <row r="274" spans="1:17" ht="32" x14ac:dyDescent="0.2">
      <c r="A274" s="125" t="s">
        <v>600</v>
      </c>
      <c r="B274" s="125">
        <v>273</v>
      </c>
      <c r="C274" s="130" t="s">
        <v>641</v>
      </c>
      <c r="D274" s="128" t="s">
        <v>318</v>
      </c>
      <c r="E274" s="128" t="s">
        <v>317</v>
      </c>
      <c r="F274" s="128" t="s">
        <v>317</v>
      </c>
      <c r="G274" s="128" t="s">
        <v>317</v>
      </c>
      <c r="H274" s="128" t="s">
        <v>317</v>
      </c>
      <c r="I274" s="128" t="s">
        <v>317</v>
      </c>
      <c r="J274" s="128" t="s">
        <v>317</v>
      </c>
      <c r="K274" s="128" t="s">
        <v>317</v>
      </c>
      <c r="L274" s="128" t="s">
        <v>317</v>
      </c>
      <c r="M274" s="128" t="s">
        <v>318</v>
      </c>
      <c r="N274" s="128" t="s">
        <v>317</v>
      </c>
      <c r="O274" s="128" t="s">
        <v>317</v>
      </c>
      <c r="P274" s="128" t="s">
        <v>317</v>
      </c>
      <c r="Q274" s="129"/>
    </row>
    <row r="275" spans="1:17" ht="32" x14ac:dyDescent="0.2">
      <c r="A275" s="125" t="s">
        <v>600</v>
      </c>
      <c r="B275" s="125">
        <v>274</v>
      </c>
      <c r="C275" s="130" t="s">
        <v>642</v>
      </c>
      <c r="D275" s="128" t="s">
        <v>318</v>
      </c>
      <c r="E275" s="128" t="s">
        <v>317</v>
      </c>
      <c r="F275" s="128" t="s">
        <v>317</v>
      </c>
      <c r="G275" s="128" t="s">
        <v>317</v>
      </c>
      <c r="H275" s="128" t="s">
        <v>317</v>
      </c>
      <c r="I275" s="128" t="s">
        <v>317</v>
      </c>
      <c r="J275" s="128" t="s">
        <v>317</v>
      </c>
      <c r="K275" s="128" t="s">
        <v>317</v>
      </c>
      <c r="L275" s="128" t="s">
        <v>317</v>
      </c>
      <c r="M275" s="128" t="s">
        <v>318</v>
      </c>
      <c r="N275" s="128" t="s">
        <v>317</v>
      </c>
      <c r="O275" s="128" t="s">
        <v>317</v>
      </c>
      <c r="P275" s="128" t="s">
        <v>317</v>
      </c>
      <c r="Q275" s="129"/>
    </row>
    <row r="276" spans="1:17" ht="32" x14ac:dyDescent="0.2">
      <c r="A276" s="125" t="s">
        <v>600</v>
      </c>
      <c r="B276" s="125">
        <v>275</v>
      </c>
      <c r="C276" s="130" t="s">
        <v>643</v>
      </c>
      <c r="D276" s="128" t="s">
        <v>318</v>
      </c>
      <c r="E276" s="128" t="s">
        <v>317</v>
      </c>
      <c r="F276" s="128" t="s">
        <v>317</v>
      </c>
      <c r="G276" s="128" t="s">
        <v>317</v>
      </c>
      <c r="H276" s="128" t="s">
        <v>317</v>
      </c>
      <c r="I276" s="128" t="s">
        <v>317</v>
      </c>
      <c r="J276" s="128" t="s">
        <v>317</v>
      </c>
      <c r="K276" s="128" t="s">
        <v>317</v>
      </c>
      <c r="L276" s="128" t="s">
        <v>317</v>
      </c>
      <c r="M276" s="128" t="s">
        <v>318</v>
      </c>
      <c r="N276" s="128" t="s">
        <v>317</v>
      </c>
      <c r="O276" s="128" t="s">
        <v>317</v>
      </c>
      <c r="P276" s="128" t="s">
        <v>317</v>
      </c>
      <c r="Q276" s="129"/>
    </row>
    <row r="277" spans="1:17" ht="32" x14ac:dyDescent="0.2">
      <c r="A277" s="125" t="s">
        <v>520</v>
      </c>
      <c r="B277" s="125">
        <v>276</v>
      </c>
      <c r="C277" s="130" t="s">
        <v>644</v>
      </c>
      <c r="D277" s="128" t="s">
        <v>318</v>
      </c>
      <c r="E277" s="128" t="s">
        <v>317</v>
      </c>
      <c r="F277" s="128" t="s">
        <v>317</v>
      </c>
      <c r="G277" s="128" t="s">
        <v>317</v>
      </c>
      <c r="H277" s="128" t="s">
        <v>317</v>
      </c>
      <c r="I277" s="128" t="s">
        <v>317</v>
      </c>
      <c r="J277" s="128" t="s">
        <v>317</v>
      </c>
      <c r="K277" s="128" t="s">
        <v>317</v>
      </c>
      <c r="L277" s="128" t="s">
        <v>317</v>
      </c>
      <c r="M277" s="128" t="s">
        <v>317</v>
      </c>
      <c r="N277" s="128" t="s">
        <v>317</v>
      </c>
      <c r="O277" s="128" t="s">
        <v>317</v>
      </c>
      <c r="P277" s="128" t="s">
        <v>317</v>
      </c>
      <c r="Q277" s="129"/>
    </row>
    <row r="278" spans="1:17" ht="32" x14ac:dyDescent="0.2">
      <c r="A278" s="125" t="s">
        <v>520</v>
      </c>
      <c r="B278" s="125">
        <v>277</v>
      </c>
      <c r="C278" s="130" t="s">
        <v>645</v>
      </c>
      <c r="D278" s="128" t="s">
        <v>318</v>
      </c>
      <c r="E278" s="128" t="s">
        <v>317</v>
      </c>
      <c r="F278" s="128" t="s">
        <v>317</v>
      </c>
      <c r="G278" s="128" t="s">
        <v>317</v>
      </c>
      <c r="H278" s="128" t="s">
        <v>317</v>
      </c>
      <c r="I278" s="128" t="s">
        <v>317</v>
      </c>
      <c r="J278" s="128" t="s">
        <v>317</v>
      </c>
      <c r="K278" s="128" t="s">
        <v>317</v>
      </c>
      <c r="L278" s="128" t="s">
        <v>317</v>
      </c>
      <c r="M278" s="128" t="s">
        <v>317</v>
      </c>
      <c r="N278" s="128" t="s">
        <v>317</v>
      </c>
      <c r="O278" s="128" t="s">
        <v>317</v>
      </c>
      <c r="P278" s="128" t="s">
        <v>317</v>
      </c>
      <c r="Q278" s="129"/>
    </row>
    <row r="279" spans="1:17" ht="32" x14ac:dyDescent="0.2">
      <c r="A279" s="125" t="s">
        <v>520</v>
      </c>
      <c r="B279" s="125">
        <v>278</v>
      </c>
      <c r="C279" s="130" t="s">
        <v>646</v>
      </c>
      <c r="D279" s="128" t="s">
        <v>318</v>
      </c>
      <c r="E279" s="128" t="s">
        <v>317</v>
      </c>
      <c r="F279" s="128" t="s">
        <v>317</v>
      </c>
      <c r="G279" s="128" t="s">
        <v>317</v>
      </c>
      <c r="H279" s="128" t="s">
        <v>317</v>
      </c>
      <c r="I279" s="128" t="s">
        <v>317</v>
      </c>
      <c r="J279" s="128" t="s">
        <v>317</v>
      </c>
      <c r="K279" s="128" t="s">
        <v>317</v>
      </c>
      <c r="L279" s="128" t="s">
        <v>317</v>
      </c>
      <c r="M279" s="128" t="s">
        <v>317</v>
      </c>
      <c r="N279" s="128" t="s">
        <v>317</v>
      </c>
      <c r="O279" s="128" t="s">
        <v>317</v>
      </c>
      <c r="P279" s="128" t="s">
        <v>317</v>
      </c>
      <c r="Q279" s="129"/>
    </row>
    <row r="280" spans="1:17" ht="48" x14ac:dyDescent="0.2">
      <c r="A280" s="125" t="s">
        <v>520</v>
      </c>
      <c r="B280" s="125">
        <v>279</v>
      </c>
      <c r="C280" s="130" t="s">
        <v>647</v>
      </c>
      <c r="D280" s="128" t="s">
        <v>318</v>
      </c>
      <c r="E280" s="128" t="s">
        <v>317</v>
      </c>
      <c r="F280" s="128" t="s">
        <v>317</v>
      </c>
      <c r="G280" s="128" t="s">
        <v>317</v>
      </c>
      <c r="H280" s="128" t="s">
        <v>317</v>
      </c>
      <c r="I280" s="128" t="s">
        <v>317</v>
      </c>
      <c r="J280" s="128" t="s">
        <v>317</v>
      </c>
      <c r="K280" s="128" t="s">
        <v>317</v>
      </c>
      <c r="L280" s="128" t="s">
        <v>317</v>
      </c>
      <c r="M280" s="128" t="s">
        <v>317</v>
      </c>
      <c r="N280" s="128" t="s">
        <v>317</v>
      </c>
      <c r="O280" s="128" t="s">
        <v>317</v>
      </c>
      <c r="P280" s="128" t="s">
        <v>317</v>
      </c>
      <c r="Q280" s="129" t="s">
        <v>634</v>
      </c>
    </row>
    <row r="281" spans="1:17" ht="48" x14ac:dyDescent="0.2">
      <c r="A281" s="125" t="s">
        <v>520</v>
      </c>
      <c r="B281" s="125">
        <v>280</v>
      </c>
      <c r="C281" s="130" t="s">
        <v>648</v>
      </c>
      <c r="D281" s="128" t="s">
        <v>318</v>
      </c>
      <c r="E281" s="128" t="s">
        <v>317</v>
      </c>
      <c r="F281" s="128" t="s">
        <v>317</v>
      </c>
      <c r="G281" s="128" t="s">
        <v>317</v>
      </c>
      <c r="H281" s="128" t="s">
        <v>317</v>
      </c>
      <c r="I281" s="128" t="s">
        <v>317</v>
      </c>
      <c r="J281" s="128" t="s">
        <v>317</v>
      </c>
      <c r="K281" s="128" t="s">
        <v>317</v>
      </c>
      <c r="L281" s="128" t="s">
        <v>317</v>
      </c>
      <c r="M281" s="128" t="s">
        <v>317</v>
      </c>
      <c r="N281" s="128" t="s">
        <v>317</v>
      </c>
      <c r="O281" s="128" t="s">
        <v>317</v>
      </c>
      <c r="P281" s="128" t="s">
        <v>317</v>
      </c>
      <c r="Q281" s="129" t="s">
        <v>634</v>
      </c>
    </row>
    <row r="282" spans="1:17" ht="48" x14ac:dyDescent="0.2">
      <c r="A282" s="125" t="s">
        <v>520</v>
      </c>
      <c r="B282" s="125">
        <v>281</v>
      </c>
      <c r="C282" s="130" t="s">
        <v>649</v>
      </c>
      <c r="D282" s="128" t="s">
        <v>318</v>
      </c>
      <c r="E282" s="128" t="s">
        <v>317</v>
      </c>
      <c r="F282" s="128" t="s">
        <v>317</v>
      </c>
      <c r="G282" s="128" t="s">
        <v>317</v>
      </c>
      <c r="H282" s="128" t="s">
        <v>317</v>
      </c>
      <c r="I282" s="128" t="s">
        <v>317</v>
      </c>
      <c r="J282" s="128" t="s">
        <v>317</v>
      </c>
      <c r="K282" s="128" t="s">
        <v>317</v>
      </c>
      <c r="L282" s="128" t="s">
        <v>317</v>
      </c>
      <c r="M282" s="128" t="s">
        <v>317</v>
      </c>
      <c r="N282" s="128" t="s">
        <v>317</v>
      </c>
      <c r="O282" s="128" t="s">
        <v>317</v>
      </c>
      <c r="P282" s="128" t="s">
        <v>317</v>
      </c>
      <c r="Q282" s="129" t="s">
        <v>634</v>
      </c>
    </row>
    <row r="283" spans="1:17" ht="48" x14ac:dyDescent="0.2">
      <c r="A283" s="125" t="s">
        <v>326</v>
      </c>
      <c r="B283" s="125">
        <v>280</v>
      </c>
      <c r="C283" s="130" t="s">
        <v>327</v>
      </c>
      <c r="D283" s="128" t="s">
        <v>321</v>
      </c>
      <c r="E283" s="128" t="s">
        <v>317</v>
      </c>
      <c r="F283" s="128" t="s">
        <v>318</v>
      </c>
      <c r="G283" s="128" t="s">
        <v>318</v>
      </c>
      <c r="H283" s="128" t="s">
        <v>317</v>
      </c>
      <c r="I283" s="128" t="s">
        <v>317</v>
      </c>
      <c r="J283" s="128" t="s">
        <v>317</v>
      </c>
      <c r="K283" s="128" t="s">
        <v>317</v>
      </c>
      <c r="L283" s="128" t="s">
        <v>317</v>
      </c>
      <c r="M283" s="128" t="s">
        <v>318</v>
      </c>
      <c r="N283" s="128" t="s">
        <v>317</v>
      </c>
      <c r="O283" s="128" t="s">
        <v>317</v>
      </c>
      <c r="P283" s="128" t="s">
        <v>317</v>
      </c>
      <c r="Q283" s="129" t="s">
        <v>328</v>
      </c>
    </row>
    <row r="284" spans="1:17" ht="48" x14ac:dyDescent="0.15">
      <c r="A284" s="125" t="s">
        <v>326</v>
      </c>
      <c r="B284" s="125">
        <v>283</v>
      </c>
      <c r="C284" s="125" t="s">
        <v>650</v>
      </c>
      <c r="D284" s="128" t="s">
        <v>321</v>
      </c>
      <c r="E284" s="127" t="s">
        <v>317</v>
      </c>
      <c r="F284" s="127" t="s">
        <v>318</v>
      </c>
      <c r="G284" s="127" t="s">
        <v>318</v>
      </c>
      <c r="H284" s="128" t="s">
        <v>317</v>
      </c>
      <c r="I284" s="128" t="s">
        <v>317</v>
      </c>
      <c r="J284" s="127" t="s">
        <v>317</v>
      </c>
      <c r="K284" s="127" t="s">
        <v>317</v>
      </c>
      <c r="L284" s="127" t="s">
        <v>317</v>
      </c>
      <c r="M284" s="127" t="s">
        <v>318</v>
      </c>
      <c r="N284" s="128" t="s">
        <v>317</v>
      </c>
      <c r="O284" s="128" t="s">
        <v>317</v>
      </c>
      <c r="P284" s="128" t="s">
        <v>317</v>
      </c>
      <c r="Q284" s="129" t="s">
        <v>328</v>
      </c>
    </row>
    <row r="285" spans="1:17" ht="16" x14ac:dyDescent="0.2">
      <c r="A285" s="125" t="s">
        <v>431</v>
      </c>
      <c r="B285" s="125">
        <v>284</v>
      </c>
      <c r="C285" s="130" t="s">
        <v>651</v>
      </c>
      <c r="D285" s="128" t="s">
        <v>54</v>
      </c>
      <c r="E285" s="128" t="s">
        <v>54</v>
      </c>
      <c r="F285" s="128" t="s">
        <v>54</v>
      </c>
      <c r="G285" s="128" t="s">
        <v>54</v>
      </c>
      <c r="H285" s="128" t="s">
        <v>54</v>
      </c>
      <c r="I285" s="128" t="s">
        <v>54</v>
      </c>
      <c r="J285" s="128" t="s">
        <v>54</v>
      </c>
      <c r="K285" s="128" t="s">
        <v>54</v>
      </c>
      <c r="L285" s="128" t="s">
        <v>54</v>
      </c>
      <c r="M285" s="128" t="s">
        <v>54</v>
      </c>
      <c r="N285" s="128" t="s">
        <v>54</v>
      </c>
      <c r="O285" s="128" t="s">
        <v>54</v>
      </c>
      <c r="P285" s="128" t="s">
        <v>54</v>
      </c>
      <c r="Q285" s="137"/>
    </row>
    <row r="286" spans="1:17" ht="16" x14ac:dyDescent="0.2">
      <c r="A286" s="125" t="s">
        <v>431</v>
      </c>
      <c r="B286" s="125">
        <v>285</v>
      </c>
      <c r="C286" s="130" t="s">
        <v>652</v>
      </c>
      <c r="D286" s="128" t="s">
        <v>54</v>
      </c>
      <c r="E286" s="128" t="s">
        <v>54</v>
      </c>
      <c r="F286" s="128" t="s">
        <v>54</v>
      </c>
      <c r="G286" s="128" t="s">
        <v>54</v>
      </c>
      <c r="H286" s="128" t="s">
        <v>54</v>
      </c>
      <c r="I286" s="128" t="s">
        <v>54</v>
      </c>
      <c r="J286" s="128" t="s">
        <v>54</v>
      </c>
      <c r="K286" s="128" t="s">
        <v>54</v>
      </c>
      <c r="L286" s="128" t="s">
        <v>54</v>
      </c>
      <c r="M286" s="128" t="s">
        <v>54</v>
      </c>
      <c r="N286" s="128" t="s">
        <v>54</v>
      </c>
      <c r="O286" s="128" t="s">
        <v>54</v>
      </c>
      <c r="P286" s="128" t="s">
        <v>54</v>
      </c>
      <c r="Q286" s="137"/>
    </row>
    <row r="287" spans="1:17" ht="16" x14ac:dyDescent="0.2">
      <c r="A287" s="125" t="s">
        <v>326</v>
      </c>
      <c r="B287" s="125">
        <v>286</v>
      </c>
      <c r="C287" s="130" t="s">
        <v>653</v>
      </c>
      <c r="D287" s="128" t="s">
        <v>317</v>
      </c>
      <c r="E287" s="128" t="s">
        <v>317</v>
      </c>
      <c r="F287" s="128" t="s">
        <v>317</v>
      </c>
      <c r="G287" s="128" t="s">
        <v>317</v>
      </c>
      <c r="H287" s="128" t="s">
        <v>317</v>
      </c>
      <c r="I287" s="128" t="s">
        <v>317</v>
      </c>
      <c r="J287" s="128" t="s">
        <v>317</v>
      </c>
      <c r="K287" s="128" t="s">
        <v>318</v>
      </c>
      <c r="L287" s="128" t="s">
        <v>317</v>
      </c>
      <c r="M287" s="128" t="s">
        <v>317</v>
      </c>
      <c r="N287" s="128" t="s">
        <v>317</v>
      </c>
      <c r="O287" s="128" t="s">
        <v>317</v>
      </c>
      <c r="P287" s="128" t="s">
        <v>317</v>
      </c>
      <c r="Q287" s="129"/>
    </row>
    <row r="288" spans="1:17" ht="16" x14ac:dyDescent="0.2">
      <c r="A288" s="125" t="s">
        <v>326</v>
      </c>
      <c r="B288" s="125">
        <v>287</v>
      </c>
      <c r="C288" s="130" t="s">
        <v>654</v>
      </c>
      <c r="D288" s="128" t="s">
        <v>317</v>
      </c>
      <c r="E288" s="128" t="s">
        <v>317</v>
      </c>
      <c r="F288" s="128" t="s">
        <v>317</v>
      </c>
      <c r="G288" s="128" t="s">
        <v>317</v>
      </c>
      <c r="H288" s="128" t="s">
        <v>317</v>
      </c>
      <c r="I288" s="128" t="s">
        <v>317</v>
      </c>
      <c r="J288" s="128" t="s">
        <v>317</v>
      </c>
      <c r="K288" s="128" t="s">
        <v>318</v>
      </c>
      <c r="L288" s="128" t="s">
        <v>317</v>
      </c>
      <c r="M288" s="128" t="s">
        <v>317</v>
      </c>
      <c r="N288" s="128" t="s">
        <v>317</v>
      </c>
      <c r="O288" s="128" t="s">
        <v>317</v>
      </c>
      <c r="P288" s="128" t="s">
        <v>317</v>
      </c>
      <c r="Q288" s="129"/>
    </row>
    <row r="289" spans="1:17" ht="16" x14ac:dyDescent="0.15">
      <c r="A289" s="125" t="s">
        <v>326</v>
      </c>
      <c r="B289" s="125">
        <v>288</v>
      </c>
      <c r="C289" s="125" t="s">
        <v>655</v>
      </c>
      <c r="D289" s="126" t="s">
        <v>54</v>
      </c>
      <c r="E289" s="126" t="s">
        <v>54</v>
      </c>
      <c r="F289" s="126" t="s">
        <v>54</v>
      </c>
      <c r="G289" s="126" t="s">
        <v>54</v>
      </c>
      <c r="H289" s="126" t="s">
        <v>54</v>
      </c>
      <c r="I289" s="126" t="s">
        <v>54</v>
      </c>
      <c r="J289" s="126" t="s">
        <v>54</v>
      </c>
      <c r="K289" s="126" t="s">
        <v>54</v>
      </c>
      <c r="L289" s="126" t="s">
        <v>54</v>
      </c>
      <c r="M289" s="126" t="s">
        <v>54</v>
      </c>
      <c r="N289" s="126" t="s">
        <v>54</v>
      </c>
      <c r="O289" s="126" t="s">
        <v>54</v>
      </c>
      <c r="P289" s="126" t="s">
        <v>54</v>
      </c>
      <c r="Q289" s="137"/>
    </row>
    <row r="290" spans="1:17" ht="32" x14ac:dyDescent="0.2">
      <c r="A290" s="125" t="s">
        <v>431</v>
      </c>
      <c r="B290" s="125">
        <v>289</v>
      </c>
      <c r="C290" s="130" t="s">
        <v>656</v>
      </c>
      <c r="D290" s="128" t="s">
        <v>317</v>
      </c>
      <c r="E290" s="128" t="s">
        <v>317</v>
      </c>
      <c r="F290" s="128" t="s">
        <v>317</v>
      </c>
      <c r="G290" s="128" t="s">
        <v>317</v>
      </c>
      <c r="H290" s="128" t="s">
        <v>317</v>
      </c>
      <c r="I290" s="128" t="s">
        <v>317</v>
      </c>
      <c r="J290" s="128" t="s">
        <v>318</v>
      </c>
      <c r="K290" s="128" t="s">
        <v>318</v>
      </c>
      <c r="L290" s="128" t="s">
        <v>317</v>
      </c>
      <c r="M290" s="128" t="s">
        <v>317</v>
      </c>
      <c r="N290" s="128" t="s">
        <v>318</v>
      </c>
      <c r="O290" s="128" t="s">
        <v>317</v>
      </c>
      <c r="P290" s="128" t="s">
        <v>317</v>
      </c>
      <c r="Q290" s="129"/>
    </row>
    <row r="291" spans="1:17" ht="16" x14ac:dyDescent="0.2">
      <c r="A291" s="125" t="s">
        <v>326</v>
      </c>
      <c r="B291" s="125">
        <v>290</v>
      </c>
      <c r="C291" s="130" t="s">
        <v>657</v>
      </c>
      <c r="D291" s="128" t="s">
        <v>318</v>
      </c>
      <c r="E291" s="128" t="s">
        <v>317</v>
      </c>
      <c r="F291" s="128" t="s">
        <v>317</v>
      </c>
      <c r="G291" s="128" t="s">
        <v>317</v>
      </c>
      <c r="H291" s="128" t="s">
        <v>317</v>
      </c>
      <c r="I291" s="128" t="s">
        <v>318</v>
      </c>
      <c r="J291" s="128" t="s">
        <v>317</v>
      </c>
      <c r="K291" s="128" t="s">
        <v>317</v>
      </c>
      <c r="L291" s="128" t="s">
        <v>317</v>
      </c>
      <c r="M291" s="128" t="s">
        <v>317</v>
      </c>
      <c r="N291" s="128" t="s">
        <v>317</v>
      </c>
      <c r="O291" s="128" t="s">
        <v>317</v>
      </c>
      <c r="P291" s="128" t="s">
        <v>317</v>
      </c>
      <c r="Q291" s="129"/>
    </row>
    <row r="292" spans="1:17" ht="32" x14ac:dyDescent="0.2">
      <c r="A292" s="125" t="s">
        <v>319</v>
      </c>
      <c r="B292" s="125">
        <v>291</v>
      </c>
      <c r="C292" s="130" t="s">
        <v>658</v>
      </c>
      <c r="D292" s="128" t="s">
        <v>318</v>
      </c>
      <c r="E292" s="128" t="s">
        <v>317</v>
      </c>
      <c r="F292" s="128" t="s">
        <v>317</v>
      </c>
      <c r="G292" s="128" t="s">
        <v>317</v>
      </c>
      <c r="H292" s="128" t="s">
        <v>317</v>
      </c>
      <c r="I292" s="128" t="s">
        <v>318</v>
      </c>
      <c r="J292" s="128" t="s">
        <v>317</v>
      </c>
      <c r="K292" s="128" t="s">
        <v>317</v>
      </c>
      <c r="L292" s="128" t="s">
        <v>317</v>
      </c>
      <c r="M292" s="128" t="s">
        <v>317</v>
      </c>
      <c r="N292" s="128" t="s">
        <v>317</v>
      </c>
      <c r="O292" s="128" t="s">
        <v>317</v>
      </c>
      <c r="P292" s="128" t="s">
        <v>317</v>
      </c>
      <c r="Q292" s="129"/>
    </row>
    <row r="293" spans="1:17" ht="16" x14ac:dyDescent="0.2">
      <c r="A293" s="125" t="s">
        <v>472</v>
      </c>
      <c r="B293" s="125">
        <v>292</v>
      </c>
      <c r="C293" s="130" t="s">
        <v>659</v>
      </c>
      <c r="D293" s="128" t="s">
        <v>318</v>
      </c>
      <c r="E293" s="128" t="s">
        <v>317</v>
      </c>
      <c r="F293" s="128" t="s">
        <v>317</v>
      </c>
      <c r="G293" s="128" t="s">
        <v>317</v>
      </c>
      <c r="H293" s="128" t="s">
        <v>317</v>
      </c>
      <c r="I293" s="128" t="s">
        <v>317</v>
      </c>
      <c r="J293" s="128" t="s">
        <v>317</v>
      </c>
      <c r="K293" s="128" t="s">
        <v>317</v>
      </c>
      <c r="L293" s="128" t="s">
        <v>317</v>
      </c>
      <c r="M293" s="128" t="s">
        <v>317</v>
      </c>
      <c r="N293" s="128" t="s">
        <v>317</v>
      </c>
      <c r="O293" s="128" t="s">
        <v>317</v>
      </c>
      <c r="P293" s="128" t="s">
        <v>317</v>
      </c>
      <c r="Q293" s="129"/>
    </row>
    <row r="294" spans="1:17" ht="32" x14ac:dyDescent="0.2">
      <c r="A294" s="125" t="s">
        <v>326</v>
      </c>
      <c r="B294" s="125">
        <v>293</v>
      </c>
      <c r="C294" s="130" t="s">
        <v>660</v>
      </c>
      <c r="D294" s="128" t="s">
        <v>317</v>
      </c>
      <c r="E294" s="128" t="s">
        <v>317</v>
      </c>
      <c r="F294" s="128" t="s">
        <v>317</v>
      </c>
      <c r="G294" s="128" t="s">
        <v>317</v>
      </c>
      <c r="H294" s="128" t="s">
        <v>317</v>
      </c>
      <c r="I294" s="128" t="s">
        <v>317</v>
      </c>
      <c r="J294" s="128" t="s">
        <v>317</v>
      </c>
      <c r="K294" s="128" t="s">
        <v>317</v>
      </c>
      <c r="L294" s="128" t="s">
        <v>317</v>
      </c>
      <c r="M294" s="128" t="s">
        <v>317</v>
      </c>
      <c r="N294" s="128" t="s">
        <v>317</v>
      </c>
      <c r="O294" s="128" t="s">
        <v>317</v>
      </c>
      <c r="P294" s="128" t="s">
        <v>317</v>
      </c>
      <c r="Q294" s="129" t="s">
        <v>661</v>
      </c>
    </row>
    <row r="295" spans="1:17" ht="32" x14ac:dyDescent="0.2">
      <c r="A295" s="125" t="s">
        <v>326</v>
      </c>
      <c r="B295" s="125">
        <v>294</v>
      </c>
      <c r="C295" s="130" t="s">
        <v>662</v>
      </c>
      <c r="D295" s="128" t="s">
        <v>317</v>
      </c>
      <c r="E295" s="128" t="s">
        <v>317</v>
      </c>
      <c r="F295" s="128" t="s">
        <v>317</v>
      </c>
      <c r="G295" s="128" t="s">
        <v>317</v>
      </c>
      <c r="H295" s="128" t="s">
        <v>317</v>
      </c>
      <c r="I295" s="128" t="s">
        <v>317</v>
      </c>
      <c r="J295" s="128" t="s">
        <v>317</v>
      </c>
      <c r="K295" s="128" t="s">
        <v>317</v>
      </c>
      <c r="L295" s="128" t="s">
        <v>317</v>
      </c>
      <c r="M295" s="128" t="s">
        <v>317</v>
      </c>
      <c r="N295" s="128" t="s">
        <v>317</v>
      </c>
      <c r="O295" s="128" t="s">
        <v>317</v>
      </c>
      <c r="P295" s="128" t="s">
        <v>317</v>
      </c>
      <c r="Q295" s="129" t="s">
        <v>661</v>
      </c>
    </row>
    <row r="296" spans="1:17" ht="16" x14ac:dyDescent="0.2">
      <c r="A296" s="125" t="s">
        <v>326</v>
      </c>
      <c r="B296" s="125">
        <v>295</v>
      </c>
      <c r="C296" s="130" t="s">
        <v>663</v>
      </c>
      <c r="D296" s="128" t="s">
        <v>317</v>
      </c>
      <c r="E296" s="128" t="s">
        <v>317</v>
      </c>
      <c r="F296" s="128" t="s">
        <v>317</v>
      </c>
      <c r="G296" s="128" t="s">
        <v>317</v>
      </c>
      <c r="H296" s="128" t="s">
        <v>317</v>
      </c>
      <c r="I296" s="128" t="s">
        <v>317</v>
      </c>
      <c r="J296" s="128" t="s">
        <v>317</v>
      </c>
      <c r="K296" s="128" t="s">
        <v>317</v>
      </c>
      <c r="L296" s="128" t="s">
        <v>317</v>
      </c>
      <c r="M296" s="128" t="s">
        <v>317</v>
      </c>
      <c r="N296" s="128" t="s">
        <v>317</v>
      </c>
      <c r="O296" s="128" t="s">
        <v>317</v>
      </c>
      <c r="P296" s="128" t="s">
        <v>317</v>
      </c>
      <c r="Q296" s="129" t="s">
        <v>661</v>
      </c>
    </row>
    <row r="297" spans="1:17" ht="16" x14ac:dyDescent="0.2">
      <c r="A297" s="125" t="s">
        <v>326</v>
      </c>
      <c r="B297" s="125">
        <v>296</v>
      </c>
      <c r="C297" s="130" t="s">
        <v>664</v>
      </c>
      <c r="D297" s="128" t="s">
        <v>317</v>
      </c>
      <c r="E297" s="128" t="s">
        <v>317</v>
      </c>
      <c r="F297" s="128" t="s">
        <v>317</v>
      </c>
      <c r="G297" s="128" t="s">
        <v>317</v>
      </c>
      <c r="H297" s="128" t="s">
        <v>317</v>
      </c>
      <c r="I297" s="128" t="s">
        <v>317</v>
      </c>
      <c r="J297" s="128" t="s">
        <v>317</v>
      </c>
      <c r="K297" s="128" t="s">
        <v>317</v>
      </c>
      <c r="L297" s="128" t="s">
        <v>317</v>
      </c>
      <c r="M297" s="128" t="s">
        <v>317</v>
      </c>
      <c r="N297" s="128" t="s">
        <v>317</v>
      </c>
      <c r="O297" s="128" t="s">
        <v>317</v>
      </c>
      <c r="P297" s="128" t="s">
        <v>317</v>
      </c>
      <c r="Q297" s="129"/>
    </row>
    <row r="298" spans="1:17" ht="16" x14ac:dyDescent="0.2">
      <c r="A298" s="125" t="s">
        <v>326</v>
      </c>
      <c r="B298" s="125">
        <v>297</v>
      </c>
      <c r="C298" s="130" t="s">
        <v>665</v>
      </c>
      <c r="D298" s="128" t="s">
        <v>317</v>
      </c>
      <c r="E298" s="128" t="s">
        <v>317</v>
      </c>
      <c r="F298" s="128" t="s">
        <v>317</v>
      </c>
      <c r="G298" s="128" t="s">
        <v>317</v>
      </c>
      <c r="H298" s="128" t="s">
        <v>317</v>
      </c>
      <c r="I298" s="128" t="s">
        <v>317</v>
      </c>
      <c r="J298" s="128" t="s">
        <v>317</v>
      </c>
      <c r="K298" s="128" t="s">
        <v>317</v>
      </c>
      <c r="L298" s="128" t="s">
        <v>317</v>
      </c>
      <c r="M298" s="128" t="s">
        <v>317</v>
      </c>
      <c r="N298" s="128" t="s">
        <v>317</v>
      </c>
      <c r="O298" s="128" t="s">
        <v>317</v>
      </c>
      <c r="P298" s="128" t="s">
        <v>317</v>
      </c>
      <c r="Q298" s="129"/>
    </row>
    <row r="299" spans="1:17" ht="16" x14ac:dyDescent="0.2">
      <c r="A299" s="125" t="s">
        <v>326</v>
      </c>
      <c r="B299" s="125">
        <v>298</v>
      </c>
      <c r="C299" s="130" t="s">
        <v>666</v>
      </c>
      <c r="D299" s="128" t="s">
        <v>317</v>
      </c>
      <c r="E299" s="128" t="s">
        <v>317</v>
      </c>
      <c r="F299" s="128" t="s">
        <v>317</v>
      </c>
      <c r="G299" s="128" t="s">
        <v>317</v>
      </c>
      <c r="H299" s="128" t="s">
        <v>317</v>
      </c>
      <c r="I299" s="128" t="s">
        <v>317</v>
      </c>
      <c r="J299" s="128" t="s">
        <v>317</v>
      </c>
      <c r="K299" s="128" t="s">
        <v>317</v>
      </c>
      <c r="L299" s="128" t="s">
        <v>317</v>
      </c>
      <c r="M299" s="128" t="s">
        <v>317</v>
      </c>
      <c r="N299" s="128" t="s">
        <v>317</v>
      </c>
      <c r="O299" s="128" t="s">
        <v>317</v>
      </c>
      <c r="P299" s="128" t="s">
        <v>317</v>
      </c>
      <c r="Q299" s="129"/>
    </row>
    <row r="300" spans="1:17" ht="16" x14ac:dyDescent="0.2">
      <c r="A300" s="125" t="s">
        <v>326</v>
      </c>
      <c r="B300" s="125">
        <v>299</v>
      </c>
      <c r="C300" s="130" t="s">
        <v>667</v>
      </c>
      <c r="D300" s="128" t="s">
        <v>317</v>
      </c>
      <c r="E300" s="128" t="s">
        <v>317</v>
      </c>
      <c r="F300" s="128" t="s">
        <v>317</v>
      </c>
      <c r="G300" s="128" t="s">
        <v>317</v>
      </c>
      <c r="H300" s="128" t="s">
        <v>317</v>
      </c>
      <c r="I300" s="128" t="s">
        <v>317</v>
      </c>
      <c r="J300" s="128" t="s">
        <v>317</v>
      </c>
      <c r="K300" s="128" t="s">
        <v>317</v>
      </c>
      <c r="L300" s="128" t="s">
        <v>317</v>
      </c>
      <c r="M300" s="128" t="s">
        <v>317</v>
      </c>
      <c r="N300" s="128" t="s">
        <v>317</v>
      </c>
      <c r="O300" s="128" t="s">
        <v>317</v>
      </c>
      <c r="P300" s="128" t="s">
        <v>317</v>
      </c>
      <c r="Q300" s="129"/>
    </row>
    <row r="301" spans="1:17" ht="16" x14ac:dyDescent="0.15">
      <c r="A301" s="125" t="s">
        <v>326</v>
      </c>
      <c r="B301" s="125">
        <v>300</v>
      </c>
      <c r="C301" s="125" t="s">
        <v>668</v>
      </c>
      <c r="D301" s="126" t="s">
        <v>317</v>
      </c>
      <c r="E301" s="127" t="s">
        <v>317</v>
      </c>
      <c r="F301" s="127" t="s">
        <v>317</v>
      </c>
      <c r="G301" s="127" t="s">
        <v>317</v>
      </c>
      <c r="H301" s="128" t="s">
        <v>317</v>
      </c>
      <c r="I301" s="128" t="s">
        <v>317</v>
      </c>
      <c r="J301" s="127" t="s">
        <v>317</v>
      </c>
      <c r="K301" s="127" t="s">
        <v>317</v>
      </c>
      <c r="L301" s="127" t="s">
        <v>317</v>
      </c>
      <c r="M301" s="127" t="s">
        <v>317</v>
      </c>
      <c r="N301" s="128" t="s">
        <v>317</v>
      </c>
      <c r="O301" s="128" t="s">
        <v>317</v>
      </c>
      <c r="P301" s="128" t="s">
        <v>317</v>
      </c>
      <c r="Q301" s="129"/>
    </row>
    <row r="302" spans="1:17" ht="16" x14ac:dyDescent="0.2">
      <c r="A302" s="125" t="s">
        <v>326</v>
      </c>
      <c r="B302" s="125">
        <v>301</v>
      </c>
      <c r="C302" s="130" t="s">
        <v>669</v>
      </c>
      <c r="D302" s="128" t="s">
        <v>317</v>
      </c>
      <c r="E302" s="128" t="s">
        <v>317</v>
      </c>
      <c r="F302" s="128" t="s">
        <v>317</v>
      </c>
      <c r="G302" s="128" t="s">
        <v>317</v>
      </c>
      <c r="H302" s="128" t="s">
        <v>317</v>
      </c>
      <c r="I302" s="128" t="s">
        <v>317</v>
      </c>
      <c r="J302" s="128" t="s">
        <v>317</v>
      </c>
      <c r="K302" s="128" t="s">
        <v>317</v>
      </c>
      <c r="L302" s="128" t="s">
        <v>317</v>
      </c>
      <c r="M302" s="128" t="s">
        <v>317</v>
      </c>
      <c r="N302" s="128" t="s">
        <v>317</v>
      </c>
      <c r="O302" s="128" t="s">
        <v>317</v>
      </c>
      <c r="P302" s="128" t="s">
        <v>317</v>
      </c>
      <c r="Q302" s="129"/>
    </row>
    <row r="303" spans="1:17" ht="16" x14ac:dyDescent="0.15">
      <c r="A303" s="125" t="s">
        <v>326</v>
      </c>
      <c r="B303" s="125">
        <v>302</v>
      </c>
      <c r="C303" s="125" t="s">
        <v>670</v>
      </c>
      <c r="D303" s="126" t="s">
        <v>317</v>
      </c>
      <c r="E303" s="127" t="s">
        <v>317</v>
      </c>
      <c r="F303" s="127" t="s">
        <v>317</v>
      </c>
      <c r="G303" s="127" t="s">
        <v>317</v>
      </c>
      <c r="H303" s="128" t="s">
        <v>317</v>
      </c>
      <c r="I303" s="128" t="s">
        <v>317</v>
      </c>
      <c r="J303" s="127" t="s">
        <v>317</v>
      </c>
      <c r="K303" s="127" t="s">
        <v>317</v>
      </c>
      <c r="L303" s="127" t="s">
        <v>317</v>
      </c>
      <c r="M303" s="127" t="s">
        <v>317</v>
      </c>
      <c r="N303" s="128" t="s">
        <v>317</v>
      </c>
      <c r="O303" s="128" t="s">
        <v>317</v>
      </c>
      <c r="P303" s="128" t="s">
        <v>317</v>
      </c>
      <c r="Q303" s="129"/>
    </row>
    <row r="304" spans="1:17" ht="16" x14ac:dyDescent="0.2">
      <c r="A304" s="125" t="s">
        <v>326</v>
      </c>
      <c r="B304" s="125">
        <v>303</v>
      </c>
      <c r="C304" s="130" t="s">
        <v>671</v>
      </c>
      <c r="D304" s="128" t="s">
        <v>317</v>
      </c>
      <c r="E304" s="128" t="s">
        <v>317</v>
      </c>
      <c r="F304" s="128" t="s">
        <v>317</v>
      </c>
      <c r="G304" s="128" t="s">
        <v>317</v>
      </c>
      <c r="H304" s="128" t="s">
        <v>317</v>
      </c>
      <c r="I304" s="128" t="s">
        <v>317</v>
      </c>
      <c r="J304" s="128" t="s">
        <v>317</v>
      </c>
      <c r="K304" s="128" t="s">
        <v>317</v>
      </c>
      <c r="L304" s="128" t="s">
        <v>317</v>
      </c>
      <c r="M304" s="128" t="s">
        <v>317</v>
      </c>
      <c r="N304" s="128" t="s">
        <v>317</v>
      </c>
      <c r="O304" s="128" t="s">
        <v>317</v>
      </c>
      <c r="P304" s="128" t="s">
        <v>317</v>
      </c>
      <c r="Q304" s="129"/>
    </row>
    <row r="305" spans="1:17" ht="16" x14ac:dyDescent="0.15">
      <c r="A305" s="125" t="s">
        <v>326</v>
      </c>
      <c r="B305" s="125">
        <v>304</v>
      </c>
      <c r="C305" s="125" t="s">
        <v>672</v>
      </c>
      <c r="D305" s="126" t="s">
        <v>317</v>
      </c>
      <c r="E305" s="127" t="s">
        <v>317</v>
      </c>
      <c r="F305" s="127" t="s">
        <v>317</v>
      </c>
      <c r="G305" s="127" t="s">
        <v>317</v>
      </c>
      <c r="H305" s="128" t="s">
        <v>317</v>
      </c>
      <c r="I305" s="128" t="s">
        <v>317</v>
      </c>
      <c r="J305" s="127" t="s">
        <v>317</v>
      </c>
      <c r="K305" s="127" t="s">
        <v>317</v>
      </c>
      <c r="L305" s="127" t="s">
        <v>317</v>
      </c>
      <c r="M305" s="127" t="s">
        <v>317</v>
      </c>
      <c r="N305" s="128" t="s">
        <v>317</v>
      </c>
      <c r="O305" s="128" t="s">
        <v>317</v>
      </c>
      <c r="P305" s="128" t="s">
        <v>317</v>
      </c>
      <c r="Q305" s="129"/>
    </row>
    <row r="306" spans="1:17" ht="16" x14ac:dyDescent="0.15">
      <c r="A306" s="125" t="s">
        <v>326</v>
      </c>
      <c r="B306" s="125">
        <v>305</v>
      </c>
      <c r="C306" s="125" t="s">
        <v>673</v>
      </c>
      <c r="D306" s="126" t="s">
        <v>317</v>
      </c>
      <c r="E306" s="127" t="s">
        <v>317</v>
      </c>
      <c r="F306" s="127" t="s">
        <v>317</v>
      </c>
      <c r="G306" s="127" t="s">
        <v>317</v>
      </c>
      <c r="H306" s="128" t="s">
        <v>317</v>
      </c>
      <c r="I306" s="128" t="s">
        <v>317</v>
      </c>
      <c r="J306" s="127" t="s">
        <v>317</v>
      </c>
      <c r="K306" s="127" t="s">
        <v>317</v>
      </c>
      <c r="L306" s="127" t="s">
        <v>317</v>
      </c>
      <c r="M306" s="127" t="s">
        <v>317</v>
      </c>
      <c r="N306" s="128" t="s">
        <v>317</v>
      </c>
      <c r="O306" s="128" t="s">
        <v>317</v>
      </c>
      <c r="P306" s="128" t="s">
        <v>317</v>
      </c>
      <c r="Q306" s="129"/>
    </row>
    <row r="307" spans="1:17" ht="16" x14ac:dyDescent="0.2">
      <c r="A307" s="125" t="s">
        <v>326</v>
      </c>
      <c r="B307" s="125">
        <v>306</v>
      </c>
      <c r="C307" s="130" t="s">
        <v>674</v>
      </c>
      <c r="D307" s="128" t="s">
        <v>317</v>
      </c>
      <c r="E307" s="128" t="s">
        <v>317</v>
      </c>
      <c r="F307" s="128" t="s">
        <v>317</v>
      </c>
      <c r="G307" s="128" t="s">
        <v>317</v>
      </c>
      <c r="H307" s="128" t="s">
        <v>317</v>
      </c>
      <c r="I307" s="128" t="s">
        <v>317</v>
      </c>
      <c r="J307" s="128" t="s">
        <v>317</v>
      </c>
      <c r="K307" s="128" t="s">
        <v>317</v>
      </c>
      <c r="L307" s="128" t="s">
        <v>317</v>
      </c>
      <c r="M307" s="128" t="s">
        <v>317</v>
      </c>
      <c r="N307" s="128" t="s">
        <v>317</v>
      </c>
      <c r="O307" s="128" t="s">
        <v>317</v>
      </c>
      <c r="P307" s="128" t="s">
        <v>317</v>
      </c>
      <c r="Q307" s="129"/>
    </row>
    <row r="308" spans="1:17" ht="16" x14ac:dyDescent="0.2">
      <c r="A308" s="125" t="s">
        <v>326</v>
      </c>
      <c r="B308" s="125">
        <v>307</v>
      </c>
      <c r="C308" s="130" t="s">
        <v>675</v>
      </c>
      <c r="D308" s="128" t="s">
        <v>317</v>
      </c>
      <c r="E308" s="128" t="s">
        <v>317</v>
      </c>
      <c r="F308" s="128" t="s">
        <v>317</v>
      </c>
      <c r="G308" s="128" t="s">
        <v>317</v>
      </c>
      <c r="H308" s="128" t="s">
        <v>317</v>
      </c>
      <c r="I308" s="128" t="s">
        <v>317</v>
      </c>
      <c r="J308" s="128" t="s">
        <v>317</v>
      </c>
      <c r="K308" s="128" t="s">
        <v>317</v>
      </c>
      <c r="L308" s="128" t="s">
        <v>317</v>
      </c>
      <c r="M308" s="128" t="s">
        <v>317</v>
      </c>
      <c r="N308" s="128" t="s">
        <v>317</v>
      </c>
      <c r="O308" s="128" t="s">
        <v>317</v>
      </c>
      <c r="P308" s="128" t="s">
        <v>317</v>
      </c>
      <c r="Q308" s="129"/>
    </row>
    <row r="309" spans="1:17" ht="16" x14ac:dyDescent="0.2">
      <c r="A309" s="125" t="s">
        <v>326</v>
      </c>
      <c r="B309" s="125">
        <v>308</v>
      </c>
      <c r="C309" s="130" t="s">
        <v>676</v>
      </c>
      <c r="D309" s="128" t="s">
        <v>317</v>
      </c>
      <c r="E309" s="128" t="s">
        <v>317</v>
      </c>
      <c r="F309" s="128" t="s">
        <v>317</v>
      </c>
      <c r="G309" s="128" t="s">
        <v>317</v>
      </c>
      <c r="H309" s="128" t="s">
        <v>317</v>
      </c>
      <c r="I309" s="128" t="s">
        <v>317</v>
      </c>
      <c r="J309" s="128" t="s">
        <v>317</v>
      </c>
      <c r="K309" s="128" t="s">
        <v>317</v>
      </c>
      <c r="L309" s="128" t="s">
        <v>317</v>
      </c>
      <c r="M309" s="128" t="s">
        <v>317</v>
      </c>
      <c r="N309" s="128" t="s">
        <v>317</v>
      </c>
      <c r="O309" s="128" t="s">
        <v>317</v>
      </c>
      <c r="P309" s="128" t="s">
        <v>317</v>
      </c>
      <c r="Q309" s="129"/>
    </row>
    <row r="310" spans="1:17" ht="16" x14ac:dyDescent="0.15">
      <c r="A310" s="125" t="s">
        <v>326</v>
      </c>
      <c r="B310" s="125">
        <v>309</v>
      </c>
      <c r="C310" s="125" t="s">
        <v>677</v>
      </c>
      <c r="D310" s="126" t="s">
        <v>317</v>
      </c>
      <c r="E310" s="127" t="s">
        <v>317</v>
      </c>
      <c r="F310" s="127" t="s">
        <v>317</v>
      </c>
      <c r="G310" s="127" t="s">
        <v>317</v>
      </c>
      <c r="H310" s="128" t="s">
        <v>317</v>
      </c>
      <c r="I310" s="128" t="s">
        <v>317</v>
      </c>
      <c r="J310" s="127" t="s">
        <v>317</v>
      </c>
      <c r="K310" s="127" t="s">
        <v>317</v>
      </c>
      <c r="L310" s="127" t="s">
        <v>317</v>
      </c>
      <c r="M310" s="127" t="s">
        <v>317</v>
      </c>
      <c r="N310" s="128" t="s">
        <v>317</v>
      </c>
      <c r="O310" s="128" t="s">
        <v>317</v>
      </c>
      <c r="P310" s="128" t="s">
        <v>317</v>
      </c>
      <c r="Q310" s="129"/>
    </row>
    <row r="311" spans="1:17" ht="16" x14ac:dyDescent="0.2">
      <c r="A311" s="125" t="s">
        <v>326</v>
      </c>
      <c r="B311" s="125">
        <v>310</v>
      </c>
      <c r="C311" s="130" t="s">
        <v>678</v>
      </c>
      <c r="D311" s="128" t="s">
        <v>318</v>
      </c>
      <c r="E311" s="128" t="s">
        <v>317</v>
      </c>
      <c r="F311" s="128" t="s">
        <v>317</v>
      </c>
      <c r="G311" s="128" t="s">
        <v>317</v>
      </c>
      <c r="H311" s="128" t="s">
        <v>317</v>
      </c>
      <c r="I311" s="128" t="s">
        <v>317</v>
      </c>
      <c r="J311" s="128" t="s">
        <v>317</v>
      </c>
      <c r="K311" s="128" t="s">
        <v>317</v>
      </c>
      <c r="L311" s="128" t="s">
        <v>317</v>
      </c>
      <c r="M311" s="128" t="s">
        <v>317</v>
      </c>
      <c r="N311" s="128" t="s">
        <v>317</v>
      </c>
      <c r="O311" s="128" t="s">
        <v>317</v>
      </c>
      <c r="P311" s="128" t="s">
        <v>317</v>
      </c>
      <c r="Q311" s="129"/>
    </row>
    <row r="312" spans="1:17" ht="48" x14ac:dyDescent="0.2">
      <c r="A312" s="125" t="s">
        <v>395</v>
      </c>
      <c r="B312" s="125">
        <v>311</v>
      </c>
      <c r="C312" s="130" t="s">
        <v>679</v>
      </c>
      <c r="D312" s="128" t="s">
        <v>318</v>
      </c>
      <c r="E312" s="128" t="s">
        <v>321</v>
      </c>
      <c r="F312" s="128" t="s">
        <v>317</v>
      </c>
      <c r="G312" s="128" t="s">
        <v>317</v>
      </c>
      <c r="H312" s="128" t="s">
        <v>317</v>
      </c>
      <c r="I312" s="128" t="s">
        <v>318</v>
      </c>
      <c r="J312" s="128" t="s">
        <v>317</v>
      </c>
      <c r="K312" s="128" t="s">
        <v>317</v>
      </c>
      <c r="L312" s="128" t="s">
        <v>317</v>
      </c>
      <c r="M312" s="128" t="s">
        <v>317</v>
      </c>
      <c r="N312" s="128" t="s">
        <v>317</v>
      </c>
      <c r="O312" s="128" t="s">
        <v>317</v>
      </c>
      <c r="P312" s="128" t="s">
        <v>317</v>
      </c>
      <c r="Q312" s="129" t="s">
        <v>322</v>
      </c>
    </row>
    <row r="313" spans="1:17" ht="16" x14ac:dyDescent="0.15">
      <c r="A313" s="125" t="s">
        <v>395</v>
      </c>
      <c r="B313" s="125">
        <v>312</v>
      </c>
      <c r="C313" s="125" t="s">
        <v>680</v>
      </c>
      <c r="D313" s="126" t="s">
        <v>317</v>
      </c>
      <c r="E313" s="127" t="s">
        <v>317</v>
      </c>
      <c r="F313" s="127" t="s">
        <v>317</v>
      </c>
      <c r="G313" s="127" t="s">
        <v>317</v>
      </c>
      <c r="H313" s="128" t="s">
        <v>317</v>
      </c>
      <c r="I313" s="128" t="s">
        <v>318</v>
      </c>
      <c r="J313" s="127" t="s">
        <v>317</v>
      </c>
      <c r="K313" s="127" t="s">
        <v>317</v>
      </c>
      <c r="L313" s="127" t="s">
        <v>317</v>
      </c>
      <c r="M313" s="127" t="s">
        <v>317</v>
      </c>
      <c r="N313" s="128" t="s">
        <v>317</v>
      </c>
      <c r="O313" s="128" t="s">
        <v>317</v>
      </c>
      <c r="P313" s="128" t="s">
        <v>317</v>
      </c>
      <c r="Q313" s="129"/>
    </row>
    <row r="314" spans="1:17" ht="48" x14ac:dyDescent="0.2">
      <c r="A314" s="125" t="s">
        <v>395</v>
      </c>
      <c r="B314" s="125">
        <v>313</v>
      </c>
      <c r="C314" s="130" t="s">
        <v>681</v>
      </c>
      <c r="D314" s="128" t="s">
        <v>321</v>
      </c>
      <c r="E314" s="128" t="s">
        <v>317</v>
      </c>
      <c r="F314" s="128" t="s">
        <v>317</v>
      </c>
      <c r="G314" s="128" t="s">
        <v>317</v>
      </c>
      <c r="H314" s="128" t="s">
        <v>317</v>
      </c>
      <c r="I314" s="128" t="s">
        <v>318</v>
      </c>
      <c r="J314" s="128" t="s">
        <v>317</v>
      </c>
      <c r="K314" s="128" t="s">
        <v>317</v>
      </c>
      <c r="L314" s="128" t="s">
        <v>317</v>
      </c>
      <c r="M314" s="128" t="s">
        <v>318</v>
      </c>
      <c r="N314" s="128" t="s">
        <v>317</v>
      </c>
      <c r="O314" s="128" t="s">
        <v>317</v>
      </c>
      <c r="P314" s="128" t="s">
        <v>317</v>
      </c>
      <c r="Q314" s="129" t="s">
        <v>682</v>
      </c>
    </row>
    <row r="315" spans="1:17" ht="16" x14ac:dyDescent="0.2">
      <c r="A315" s="125" t="s">
        <v>472</v>
      </c>
      <c r="B315" s="125">
        <v>314</v>
      </c>
      <c r="C315" s="130" t="s">
        <v>683</v>
      </c>
      <c r="D315" s="128" t="s">
        <v>54</v>
      </c>
      <c r="E315" s="128" t="s">
        <v>54</v>
      </c>
      <c r="F315" s="128" t="s">
        <v>54</v>
      </c>
      <c r="G315" s="128" t="s">
        <v>54</v>
      </c>
      <c r="H315" s="128" t="s">
        <v>54</v>
      </c>
      <c r="I315" s="128" t="s">
        <v>54</v>
      </c>
      <c r="J315" s="128" t="s">
        <v>54</v>
      </c>
      <c r="K315" s="128" t="s">
        <v>54</v>
      </c>
      <c r="L315" s="128" t="s">
        <v>54</v>
      </c>
      <c r="M315" s="128" t="s">
        <v>54</v>
      </c>
      <c r="N315" s="128" t="s">
        <v>54</v>
      </c>
      <c r="O315" s="128" t="s">
        <v>54</v>
      </c>
      <c r="P315" s="128" t="s">
        <v>54</v>
      </c>
      <c r="Q315" s="137"/>
    </row>
    <row r="316" spans="1:17" ht="16" x14ac:dyDescent="0.2">
      <c r="A316" s="125" t="s">
        <v>472</v>
      </c>
      <c r="B316" s="125">
        <v>315</v>
      </c>
      <c r="C316" s="130" t="s">
        <v>684</v>
      </c>
      <c r="D316" s="128" t="s">
        <v>54</v>
      </c>
      <c r="E316" s="128" t="s">
        <v>54</v>
      </c>
      <c r="F316" s="128" t="s">
        <v>54</v>
      </c>
      <c r="G316" s="128" t="s">
        <v>54</v>
      </c>
      <c r="H316" s="128" t="s">
        <v>54</v>
      </c>
      <c r="I316" s="128" t="s">
        <v>54</v>
      </c>
      <c r="J316" s="128" t="s">
        <v>54</v>
      </c>
      <c r="K316" s="128" t="s">
        <v>54</v>
      </c>
      <c r="L316" s="128" t="s">
        <v>54</v>
      </c>
      <c r="M316" s="128" t="s">
        <v>54</v>
      </c>
      <c r="N316" s="128" t="s">
        <v>54</v>
      </c>
      <c r="O316" s="128" t="s">
        <v>54</v>
      </c>
      <c r="P316" s="128" t="s">
        <v>54</v>
      </c>
      <c r="Q316" s="137"/>
    </row>
    <row r="317" spans="1:17" ht="16" x14ac:dyDescent="0.2">
      <c r="A317" s="125" t="s">
        <v>472</v>
      </c>
      <c r="B317" s="125">
        <v>316</v>
      </c>
      <c r="C317" s="130" t="s">
        <v>685</v>
      </c>
      <c r="D317" s="128" t="s">
        <v>54</v>
      </c>
      <c r="E317" s="128" t="s">
        <v>54</v>
      </c>
      <c r="F317" s="128" t="s">
        <v>54</v>
      </c>
      <c r="G317" s="128" t="s">
        <v>54</v>
      </c>
      <c r="H317" s="128" t="s">
        <v>54</v>
      </c>
      <c r="I317" s="128" t="s">
        <v>54</v>
      </c>
      <c r="J317" s="128" t="s">
        <v>54</v>
      </c>
      <c r="K317" s="128" t="s">
        <v>54</v>
      </c>
      <c r="L317" s="128" t="s">
        <v>54</v>
      </c>
      <c r="M317" s="128" t="s">
        <v>54</v>
      </c>
      <c r="N317" s="128" t="s">
        <v>54</v>
      </c>
      <c r="O317" s="128" t="s">
        <v>54</v>
      </c>
      <c r="P317" s="128" t="s">
        <v>54</v>
      </c>
      <c r="Q317" s="137"/>
    </row>
    <row r="318" spans="1:17" ht="16" x14ac:dyDescent="0.2">
      <c r="A318" s="125" t="s">
        <v>326</v>
      </c>
      <c r="B318" s="125">
        <v>317</v>
      </c>
      <c r="C318" s="130" t="s">
        <v>686</v>
      </c>
      <c r="D318" s="128" t="s">
        <v>54</v>
      </c>
      <c r="E318" s="128" t="s">
        <v>54</v>
      </c>
      <c r="F318" s="128" t="s">
        <v>54</v>
      </c>
      <c r="G318" s="128" t="s">
        <v>54</v>
      </c>
      <c r="H318" s="128" t="s">
        <v>54</v>
      </c>
      <c r="I318" s="128" t="s">
        <v>54</v>
      </c>
      <c r="J318" s="128" t="s">
        <v>54</v>
      </c>
      <c r="K318" s="128" t="s">
        <v>54</v>
      </c>
      <c r="L318" s="128" t="s">
        <v>54</v>
      </c>
      <c r="M318" s="128" t="s">
        <v>54</v>
      </c>
      <c r="N318" s="128" t="s">
        <v>54</v>
      </c>
      <c r="O318" s="128" t="s">
        <v>54</v>
      </c>
      <c r="P318" s="128" t="s">
        <v>54</v>
      </c>
      <c r="Q318" s="137"/>
    </row>
    <row r="319" spans="1:17" ht="16" x14ac:dyDescent="0.2">
      <c r="A319" s="125" t="s">
        <v>326</v>
      </c>
      <c r="B319" s="125">
        <v>318</v>
      </c>
      <c r="C319" s="130" t="s">
        <v>687</v>
      </c>
      <c r="D319" s="128" t="s">
        <v>54</v>
      </c>
      <c r="E319" s="128" t="s">
        <v>54</v>
      </c>
      <c r="F319" s="128" t="s">
        <v>54</v>
      </c>
      <c r="G319" s="128" t="s">
        <v>54</v>
      </c>
      <c r="H319" s="128" t="s">
        <v>54</v>
      </c>
      <c r="I319" s="128" t="s">
        <v>54</v>
      </c>
      <c r="J319" s="128" t="s">
        <v>54</v>
      </c>
      <c r="K319" s="128" t="s">
        <v>54</v>
      </c>
      <c r="L319" s="128" t="s">
        <v>54</v>
      </c>
      <c r="M319" s="128" t="s">
        <v>54</v>
      </c>
      <c r="N319" s="128" t="s">
        <v>54</v>
      </c>
      <c r="O319" s="128" t="s">
        <v>54</v>
      </c>
      <c r="P319" s="128" t="s">
        <v>54</v>
      </c>
      <c r="Q319" s="137"/>
    </row>
    <row r="320" spans="1:17" ht="16" x14ac:dyDescent="0.2">
      <c r="A320" s="125" t="s">
        <v>326</v>
      </c>
      <c r="B320" s="125">
        <v>319</v>
      </c>
      <c r="C320" s="130" t="s">
        <v>688</v>
      </c>
      <c r="D320" s="128" t="s">
        <v>318</v>
      </c>
      <c r="E320" s="128" t="s">
        <v>317</v>
      </c>
      <c r="F320" s="128" t="s">
        <v>317</v>
      </c>
      <c r="G320" s="128" t="s">
        <v>317</v>
      </c>
      <c r="H320" s="128" t="s">
        <v>317</v>
      </c>
      <c r="I320" s="128" t="s">
        <v>317</v>
      </c>
      <c r="J320" s="128" t="s">
        <v>317</v>
      </c>
      <c r="K320" s="128" t="s">
        <v>317</v>
      </c>
      <c r="L320" s="128" t="s">
        <v>317</v>
      </c>
      <c r="M320" s="128" t="s">
        <v>317</v>
      </c>
      <c r="N320" s="128" t="s">
        <v>317</v>
      </c>
      <c r="O320" s="128" t="s">
        <v>317</v>
      </c>
      <c r="P320" s="128" t="s">
        <v>317</v>
      </c>
      <c r="Q320" s="129"/>
    </row>
    <row r="321" spans="1:17" ht="16" x14ac:dyDescent="0.2">
      <c r="A321" s="125" t="s">
        <v>326</v>
      </c>
      <c r="B321" s="125">
        <v>320</v>
      </c>
      <c r="C321" s="130" t="s">
        <v>689</v>
      </c>
      <c r="D321" s="128" t="s">
        <v>54</v>
      </c>
      <c r="E321" s="128" t="s">
        <v>54</v>
      </c>
      <c r="F321" s="128" t="s">
        <v>54</v>
      </c>
      <c r="G321" s="128" t="s">
        <v>54</v>
      </c>
      <c r="H321" s="128" t="s">
        <v>54</v>
      </c>
      <c r="I321" s="128" t="s">
        <v>54</v>
      </c>
      <c r="J321" s="128" t="s">
        <v>54</v>
      </c>
      <c r="K321" s="128" t="s">
        <v>54</v>
      </c>
      <c r="L321" s="128" t="s">
        <v>54</v>
      </c>
      <c r="M321" s="128" t="s">
        <v>54</v>
      </c>
      <c r="N321" s="128" t="s">
        <v>54</v>
      </c>
      <c r="O321" s="128" t="s">
        <v>54</v>
      </c>
      <c r="P321" s="128" t="s">
        <v>54</v>
      </c>
      <c r="Q321" s="137"/>
    </row>
    <row r="322" spans="1:17" ht="32" x14ac:dyDescent="0.2">
      <c r="A322" s="125" t="s">
        <v>326</v>
      </c>
      <c r="B322" s="125">
        <v>321</v>
      </c>
      <c r="C322" s="130" t="s">
        <v>690</v>
      </c>
      <c r="D322" s="128" t="s">
        <v>54</v>
      </c>
      <c r="E322" s="128" t="s">
        <v>54</v>
      </c>
      <c r="F322" s="128" t="s">
        <v>54</v>
      </c>
      <c r="G322" s="128" t="s">
        <v>54</v>
      </c>
      <c r="H322" s="128" t="s">
        <v>54</v>
      </c>
      <c r="I322" s="128" t="s">
        <v>54</v>
      </c>
      <c r="J322" s="128" t="s">
        <v>54</v>
      </c>
      <c r="K322" s="128" t="s">
        <v>54</v>
      </c>
      <c r="L322" s="128" t="s">
        <v>54</v>
      </c>
      <c r="M322" s="128" t="s">
        <v>54</v>
      </c>
      <c r="N322" s="128" t="s">
        <v>54</v>
      </c>
      <c r="O322" s="128" t="s">
        <v>54</v>
      </c>
      <c r="P322" s="128" t="s">
        <v>54</v>
      </c>
      <c r="Q322" s="137"/>
    </row>
    <row r="323" spans="1:17" ht="16" x14ac:dyDescent="0.2">
      <c r="A323" s="125" t="s">
        <v>326</v>
      </c>
      <c r="B323" s="125">
        <v>322</v>
      </c>
      <c r="C323" s="130" t="s">
        <v>691</v>
      </c>
      <c r="D323" s="128" t="s">
        <v>54</v>
      </c>
      <c r="E323" s="128" t="s">
        <v>54</v>
      </c>
      <c r="F323" s="128" t="s">
        <v>54</v>
      </c>
      <c r="G323" s="128" t="s">
        <v>54</v>
      </c>
      <c r="H323" s="128" t="s">
        <v>54</v>
      </c>
      <c r="I323" s="128" t="s">
        <v>54</v>
      </c>
      <c r="J323" s="128" t="s">
        <v>54</v>
      </c>
      <c r="K323" s="128" t="s">
        <v>54</v>
      </c>
      <c r="L323" s="128" t="s">
        <v>54</v>
      </c>
      <c r="M323" s="128" t="s">
        <v>54</v>
      </c>
      <c r="N323" s="128" t="s">
        <v>54</v>
      </c>
      <c r="O323" s="128" t="s">
        <v>54</v>
      </c>
      <c r="P323" s="128" t="s">
        <v>54</v>
      </c>
      <c r="Q323" s="137"/>
    </row>
    <row r="324" spans="1:17" ht="16" x14ac:dyDescent="0.2">
      <c r="A324" s="125" t="s">
        <v>421</v>
      </c>
      <c r="B324" s="125">
        <v>323</v>
      </c>
      <c r="C324" s="130" t="s">
        <v>692</v>
      </c>
      <c r="D324" s="128" t="s">
        <v>317</v>
      </c>
      <c r="E324" s="128" t="s">
        <v>317</v>
      </c>
      <c r="F324" s="128" t="s">
        <v>317</v>
      </c>
      <c r="G324" s="128" t="s">
        <v>317</v>
      </c>
      <c r="H324" s="128" t="s">
        <v>317</v>
      </c>
      <c r="I324" s="128" t="s">
        <v>317</v>
      </c>
      <c r="J324" s="128" t="s">
        <v>317</v>
      </c>
      <c r="K324" s="128" t="s">
        <v>318</v>
      </c>
      <c r="L324" s="128" t="s">
        <v>317</v>
      </c>
      <c r="M324" s="128" t="s">
        <v>317</v>
      </c>
      <c r="N324" s="128" t="s">
        <v>317</v>
      </c>
      <c r="O324" s="128" t="s">
        <v>317</v>
      </c>
      <c r="P324" s="128" t="s">
        <v>317</v>
      </c>
      <c r="Q324" s="129"/>
    </row>
    <row r="325" spans="1:17" ht="16" x14ac:dyDescent="0.2">
      <c r="A325" s="125" t="s">
        <v>326</v>
      </c>
      <c r="B325" s="125">
        <v>324</v>
      </c>
      <c r="C325" s="130" t="s">
        <v>693</v>
      </c>
      <c r="D325" s="128" t="s">
        <v>54</v>
      </c>
      <c r="E325" s="128" t="s">
        <v>54</v>
      </c>
      <c r="F325" s="128" t="s">
        <v>54</v>
      </c>
      <c r="G325" s="128" t="s">
        <v>54</v>
      </c>
      <c r="H325" s="128" t="s">
        <v>54</v>
      </c>
      <c r="I325" s="128" t="s">
        <v>54</v>
      </c>
      <c r="J325" s="128" t="s">
        <v>54</v>
      </c>
      <c r="K325" s="128" t="s">
        <v>54</v>
      </c>
      <c r="L325" s="128" t="s">
        <v>54</v>
      </c>
      <c r="M325" s="128" t="s">
        <v>54</v>
      </c>
      <c r="N325" s="128" t="s">
        <v>54</v>
      </c>
      <c r="O325" s="128" t="s">
        <v>54</v>
      </c>
      <c r="P325" s="128" t="s">
        <v>54</v>
      </c>
      <c r="Q325" s="137"/>
    </row>
    <row r="326" spans="1:17" ht="16" x14ac:dyDescent="0.2">
      <c r="A326" s="125" t="s">
        <v>326</v>
      </c>
      <c r="B326" s="125">
        <v>325</v>
      </c>
      <c r="C326" s="130" t="s">
        <v>694</v>
      </c>
      <c r="D326" s="128" t="s">
        <v>54</v>
      </c>
      <c r="E326" s="128" t="s">
        <v>54</v>
      </c>
      <c r="F326" s="128" t="s">
        <v>54</v>
      </c>
      <c r="G326" s="128" t="s">
        <v>54</v>
      </c>
      <c r="H326" s="128" t="s">
        <v>54</v>
      </c>
      <c r="I326" s="128" t="s">
        <v>54</v>
      </c>
      <c r="J326" s="128" t="s">
        <v>54</v>
      </c>
      <c r="K326" s="128" t="s">
        <v>54</v>
      </c>
      <c r="L326" s="128" t="s">
        <v>54</v>
      </c>
      <c r="M326" s="128" t="s">
        <v>54</v>
      </c>
      <c r="N326" s="128" t="s">
        <v>54</v>
      </c>
      <c r="O326" s="128" t="s">
        <v>54</v>
      </c>
      <c r="P326" s="128" t="s">
        <v>54</v>
      </c>
      <c r="Q326" s="137"/>
    </row>
    <row r="327" spans="1:17" ht="16" x14ac:dyDescent="0.2">
      <c r="A327" s="125" t="s">
        <v>326</v>
      </c>
      <c r="B327" s="125">
        <v>326</v>
      </c>
      <c r="C327" s="130" t="s">
        <v>695</v>
      </c>
      <c r="D327" s="128" t="s">
        <v>54</v>
      </c>
      <c r="E327" s="128" t="s">
        <v>54</v>
      </c>
      <c r="F327" s="128" t="s">
        <v>54</v>
      </c>
      <c r="G327" s="128" t="s">
        <v>54</v>
      </c>
      <c r="H327" s="128" t="s">
        <v>54</v>
      </c>
      <c r="I327" s="128" t="s">
        <v>54</v>
      </c>
      <c r="J327" s="128" t="s">
        <v>54</v>
      </c>
      <c r="K327" s="128" t="s">
        <v>54</v>
      </c>
      <c r="L327" s="128" t="s">
        <v>54</v>
      </c>
      <c r="M327" s="128" t="s">
        <v>54</v>
      </c>
      <c r="N327" s="128" t="s">
        <v>54</v>
      </c>
      <c r="O327" s="128" t="s">
        <v>54</v>
      </c>
      <c r="P327" s="128" t="s">
        <v>54</v>
      </c>
      <c r="Q327" s="137"/>
    </row>
    <row r="328" spans="1:17" ht="16" x14ac:dyDescent="0.2">
      <c r="A328" s="125" t="s">
        <v>326</v>
      </c>
      <c r="B328" s="125">
        <v>327</v>
      </c>
      <c r="C328" s="130" t="s">
        <v>696</v>
      </c>
      <c r="D328" s="128" t="s">
        <v>54</v>
      </c>
      <c r="E328" s="128" t="s">
        <v>54</v>
      </c>
      <c r="F328" s="128" t="s">
        <v>54</v>
      </c>
      <c r="G328" s="128" t="s">
        <v>54</v>
      </c>
      <c r="H328" s="128" t="s">
        <v>54</v>
      </c>
      <c r="I328" s="128" t="s">
        <v>54</v>
      </c>
      <c r="J328" s="128" t="s">
        <v>54</v>
      </c>
      <c r="K328" s="128" t="s">
        <v>54</v>
      </c>
      <c r="L328" s="128" t="s">
        <v>54</v>
      </c>
      <c r="M328" s="128" t="s">
        <v>54</v>
      </c>
      <c r="N328" s="128" t="s">
        <v>54</v>
      </c>
      <c r="O328" s="128" t="s">
        <v>54</v>
      </c>
      <c r="P328" s="128" t="s">
        <v>54</v>
      </c>
      <c r="Q328" s="137"/>
    </row>
    <row r="329" spans="1:17" ht="16" x14ac:dyDescent="0.2">
      <c r="A329" s="125" t="s">
        <v>326</v>
      </c>
      <c r="B329" s="125">
        <v>328</v>
      </c>
      <c r="C329" s="130" t="s">
        <v>697</v>
      </c>
      <c r="D329" s="128" t="s">
        <v>317</v>
      </c>
      <c r="E329" s="128" t="s">
        <v>317</v>
      </c>
      <c r="F329" s="128" t="s">
        <v>318</v>
      </c>
      <c r="G329" s="128" t="s">
        <v>318</v>
      </c>
      <c r="H329" s="128" t="s">
        <v>317</v>
      </c>
      <c r="I329" s="128" t="s">
        <v>317</v>
      </c>
      <c r="J329" s="128" t="s">
        <v>317</v>
      </c>
      <c r="K329" s="128" t="s">
        <v>317</v>
      </c>
      <c r="L329" s="128" t="s">
        <v>317</v>
      </c>
      <c r="M329" s="128" t="s">
        <v>318</v>
      </c>
      <c r="N329" s="128" t="s">
        <v>317</v>
      </c>
      <c r="O329" s="128" t="s">
        <v>317</v>
      </c>
      <c r="P329" s="128" t="s">
        <v>317</v>
      </c>
      <c r="Q329" s="129"/>
    </row>
    <row r="330" spans="1:17" ht="16" x14ac:dyDescent="0.2">
      <c r="A330" s="125" t="s">
        <v>326</v>
      </c>
      <c r="B330" s="125">
        <v>329</v>
      </c>
      <c r="C330" s="130" t="s">
        <v>698</v>
      </c>
      <c r="D330" s="128" t="s">
        <v>317</v>
      </c>
      <c r="E330" s="128" t="s">
        <v>317</v>
      </c>
      <c r="F330" s="128" t="s">
        <v>317</v>
      </c>
      <c r="G330" s="128" t="s">
        <v>317</v>
      </c>
      <c r="H330" s="128" t="s">
        <v>317</v>
      </c>
      <c r="I330" s="128" t="s">
        <v>317</v>
      </c>
      <c r="J330" s="128" t="s">
        <v>317</v>
      </c>
      <c r="K330" s="128" t="s">
        <v>317</v>
      </c>
      <c r="L330" s="128" t="s">
        <v>317</v>
      </c>
      <c r="M330" s="128" t="s">
        <v>317</v>
      </c>
      <c r="N330" s="128" t="s">
        <v>317</v>
      </c>
      <c r="O330" s="128" t="s">
        <v>317</v>
      </c>
      <c r="P330" s="128" t="s">
        <v>317</v>
      </c>
      <c r="Q330" s="129"/>
    </row>
    <row r="331" spans="1:17" ht="16" x14ac:dyDescent="0.15">
      <c r="A331" s="125" t="s">
        <v>520</v>
      </c>
      <c r="B331" s="125">
        <v>330</v>
      </c>
      <c r="C331" s="125" t="s">
        <v>699</v>
      </c>
      <c r="D331" s="126" t="s">
        <v>318</v>
      </c>
      <c r="E331" s="127" t="s">
        <v>317</v>
      </c>
      <c r="F331" s="128" t="s">
        <v>317</v>
      </c>
      <c r="G331" s="128" t="s">
        <v>317</v>
      </c>
      <c r="H331" s="128" t="s">
        <v>317</v>
      </c>
      <c r="I331" s="128" t="s">
        <v>317</v>
      </c>
      <c r="J331" s="127" t="s">
        <v>317</v>
      </c>
      <c r="K331" s="127" t="s">
        <v>317</v>
      </c>
      <c r="L331" s="127" t="s">
        <v>317</v>
      </c>
      <c r="M331" s="128" t="s">
        <v>318</v>
      </c>
      <c r="N331" s="128" t="s">
        <v>317</v>
      </c>
      <c r="O331" s="128" t="s">
        <v>317</v>
      </c>
      <c r="P331" s="128" t="s">
        <v>317</v>
      </c>
      <c r="Q331" s="129"/>
    </row>
    <row r="332" spans="1:17" ht="48" x14ac:dyDescent="0.2">
      <c r="A332" s="125" t="s">
        <v>520</v>
      </c>
      <c r="B332" s="125">
        <v>331</v>
      </c>
      <c r="C332" s="130" t="s">
        <v>700</v>
      </c>
      <c r="D332" s="128" t="s">
        <v>321</v>
      </c>
      <c r="E332" s="128" t="s">
        <v>317</v>
      </c>
      <c r="F332" s="128" t="s">
        <v>317</v>
      </c>
      <c r="G332" s="128" t="s">
        <v>317</v>
      </c>
      <c r="H332" s="128" t="s">
        <v>317</v>
      </c>
      <c r="I332" s="128" t="s">
        <v>317</v>
      </c>
      <c r="J332" s="128" t="s">
        <v>317</v>
      </c>
      <c r="K332" s="128" t="s">
        <v>317</v>
      </c>
      <c r="L332" s="128" t="s">
        <v>317</v>
      </c>
      <c r="M332" s="128" t="s">
        <v>317</v>
      </c>
      <c r="N332" s="128" t="s">
        <v>317</v>
      </c>
      <c r="O332" s="128" t="s">
        <v>317</v>
      </c>
      <c r="P332" s="128" t="s">
        <v>317</v>
      </c>
      <c r="Q332" s="129" t="s">
        <v>701</v>
      </c>
    </row>
    <row r="333" spans="1:17" ht="16" x14ac:dyDescent="0.2">
      <c r="A333" s="125" t="s">
        <v>326</v>
      </c>
      <c r="B333" s="125">
        <v>332</v>
      </c>
      <c r="C333" s="130" t="s">
        <v>702</v>
      </c>
      <c r="D333" s="128" t="s">
        <v>317</v>
      </c>
      <c r="E333" s="128" t="s">
        <v>317</v>
      </c>
      <c r="F333" s="128" t="s">
        <v>317</v>
      </c>
      <c r="G333" s="128" t="s">
        <v>317</v>
      </c>
      <c r="H333" s="128" t="s">
        <v>317</v>
      </c>
      <c r="I333" s="128" t="s">
        <v>317</v>
      </c>
      <c r="J333" s="128" t="s">
        <v>317</v>
      </c>
      <c r="K333" s="128" t="s">
        <v>317</v>
      </c>
      <c r="L333" s="128" t="s">
        <v>317</v>
      </c>
      <c r="M333" s="128" t="s">
        <v>317</v>
      </c>
      <c r="N333" s="128" t="s">
        <v>317</v>
      </c>
      <c r="O333" s="128" t="s">
        <v>317</v>
      </c>
      <c r="P333" s="128" t="s">
        <v>317</v>
      </c>
      <c r="Q333" s="129"/>
    </row>
    <row r="334" spans="1:17" ht="16" x14ac:dyDescent="0.2">
      <c r="A334" s="125" t="s">
        <v>431</v>
      </c>
      <c r="B334" s="125">
        <v>333</v>
      </c>
      <c r="C334" s="130" t="s">
        <v>703</v>
      </c>
      <c r="D334" s="128" t="s">
        <v>54</v>
      </c>
      <c r="E334" s="128" t="s">
        <v>54</v>
      </c>
      <c r="F334" s="128" t="s">
        <v>54</v>
      </c>
      <c r="G334" s="128" t="s">
        <v>54</v>
      </c>
      <c r="H334" s="128" t="s">
        <v>54</v>
      </c>
      <c r="I334" s="128" t="s">
        <v>54</v>
      </c>
      <c r="J334" s="128" t="s">
        <v>54</v>
      </c>
      <c r="K334" s="128" t="s">
        <v>54</v>
      </c>
      <c r="L334" s="128" t="s">
        <v>54</v>
      </c>
      <c r="M334" s="128" t="s">
        <v>54</v>
      </c>
      <c r="N334" s="128" t="s">
        <v>54</v>
      </c>
      <c r="O334" s="128" t="s">
        <v>54</v>
      </c>
      <c r="P334" s="128" t="s">
        <v>54</v>
      </c>
      <c r="Q334" s="137"/>
    </row>
    <row r="335" spans="1:17" ht="16" x14ac:dyDescent="0.2">
      <c r="A335" s="125" t="s">
        <v>431</v>
      </c>
      <c r="B335" s="125">
        <v>334</v>
      </c>
      <c r="C335" s="130" t="s">
        <v>704</v>
      </c>
      <c r="D335" s="128" t="s">
        <v>54</v>
      </c>
      <c r="E335" s="128" t="s">
        <v>54</v>
      </c>
      <c r="F335" s="128" t="s">
        <v>54</v>
      </c>
      <c r="G335" s="128" t="s">
        <v>54</v>
      </c>
      <c r="H335" s="128" t="s">
        <v>54</v>
      </c>
      <c r="I335" s="128" t="s">
        <v>54</v>
      </c>
      <c r="J335" s="128" t="s">
        <v>54</v>
      </c>
      <c r="K335" s="128" t="s">
        <v>54</v>
      </c>
      <c r="L335" s="128" t="s">
        <v>54</v>
      </c>
      <c r="M335" s="128" t="s">
        <v>54</v>
      </c>
      <c r="N335" s="128" t="s">
        <v>54</v>
      </c>
      <c r="O335" s="128" t="s">
        <v>54</v>
      </c>
      <c r="P335" s="128" t="s">
        <v>54</v>
      </c>
      <c r="Q335" s="137"/>
    </row>
    <row r="336" spans="1:17" ht="16" x14ac:dyDescent="0.2">
      <c r="A336" s="125" t="s">
        <v>431</v>
      </c>
      <c r="B336" s="125">
        <v>335</v>
      </c>
      <c r="C336" s="130" t="s">
        <v>705</v>
      </c>
      <c r="D336" s="128" t="s">
        <v>54</v>
      </c>
      <c r="E336" s="128" t="s">
        <v>54</v>
      </c>
      <c r="F336" s="128" t="s">
        <v>54</v>
      </c>
      <c r="G336" s="128" t="s">
        <v>54</v>
      </c>
      <c r="H336" s="128" t="s">
        <v>54</v>
      </c>
      <c r="I336" s="128" t="s">
        <v>54</v>
      </c>
      <c r="J336" s="128" t="s">
        <v>54</v>
      </c>
      <c r="K336" s="128" t="s">
        <v>54</v>
      </c>
      <c r="L336" s="128" t="s">
        <v>54</v>
      </c>
      <c r="M336" s="128" t="s">
        <v>54</v>
      </c>
      <c r="N336" s="128" t="s">
        <v>54</v>
      </c>
      <c r="O336" s="128" t="s">
        <v>54</v>
      </c>
      <c r="P336" s="128" t="s">
        <v>54</v>
      </c>
      <c r="Q336" s="137"/>
    </row>
    <row r="337" spans="1:17" ht="16" x14ac:dyDescent="0.2">
      <c r="A337" s="125" t="s">
        <v>431</v>
      </c>
      <c r="B337" s="125">
        <v>336</v>
      </c>
      <c r="C337" s="130" t="s">
        <v>706</v>
      </c>
      <c r="D337" s="128" t="s">
        <v>54</v>
      </c>
      <c r="E337" s="128" t="s">
        <v>54</v>
      </c>
      <c r="F337" s="128" t="s">
        <v>54</v>
      </c>
      <c r="G337" s="128" t="s">
        <v>54</v>
      </c>
      <c r="H337" s="128" t="s">
        <v>54</v>
      </c>
      <c r="I337" s="128" t="s">
        <v>54</v>
      </c>
      <c r="J337" s="128" t="s">
        <v>54</v>
      </c>
      <c r="K337" s="128" t="s">
        <v>54</v>
      </c>
      <c r="L337" s="128" t="s">
        <v>54</v>
      </c>
      <c r="M337" s="128" t="s">
        <v>54</v>
      </c>
      <c r="N337" s="128" t="s">
        <v>54</v>
      </c>
      <c r="O337" s="128" t="s">
        <v>54</v>
      </c>
      <c r="P337" s="128" t="s">
        <v>54</v>
      </c>
      <c r="Q337" s="137"/>
    </row>
    <row r="338" spans="1:17" ht="16" x14ac:dyDescent="0.2">
      <c r="A338" s="125" t="s">
        <v>431</v>
      </c>
      <c r="B338" s="125">
        <v>337</v>
      </c>
      <c r="C338" s="130" t="s">
        <v>707</v>
      </c>
      <c r="D338" s="128" t="s">
        <v>54</v>
      </c>
      <c r="E338" s="128" t="s">
        <v>54</v>
      </c>
      <c r="F338" s="128" t="s">
        <v>54</v>
      </c>
      <c r="G338" s="128" t="s">
        <v>54</v>
      </c>
      <c r="H338" s="128" t="s">
        <v>54</v>
      </c>
      <c r="I338" s="128" t="s">
        <v>54</v>
      </c>
      <c r="J338" s="128" t="s">
        <v>54</v>
      </c>
      <c r="K338" s="128" t="s">
        <v>54</v>
      </c>
      <c r="L338" s="128" t="s">
        <v>54</v>
      </c>
      <c r="M338" s="128" t="s">
        <v>54</v>
      </c>
      <c r="N338" s="128" t="s">
        <v>54</v>
      </c>
      <c r="O338" s="128" t="s">
        <v>54</v>
      </c>
      <c r="P338" s="128" t="s">
        <v>54</v>
      </c>
      <c r="Q338" s="137"/>
    </row>
    <row r="339" spans="1:17" ht="16" x14ac:dyDescent="0.2">
      <c r="A339" s="125" t="s">
        <v>326</v>
      </c>
      <c r="B339" s="125">
        <v>338</v>
      </c>
      <c r="C339" s="130" t="s">
        <v>708</v>
      </c>
      <c r="D339" s="128" t="s">
        <v>54</v>
      </c>
      <c r="E339" s="128" t="s">
        <v>54</v>
      </c>
      <c r="F339" s="128" t="s">
        <v>54</v>
      </c>
      <c r="G339" s="128" t="s">
        <v>54</v>
      </c>
      <c r="H339" s="128" t="s">
        <v>54</v>
      </c>
      <c r="I339" s="128" t="s">
        <v>54</v>
      </c>
      <c r="J339" s="128" t="s">
        <v>54</v>
      </c>
      <c r="K339" s="128" t="s">
        <v>54</v>
      </c>
      <c r="L339" s="128" t="s">
        <v>54</v>
      </c>
      <c r="M339" s="128" t="s">
        <v>54</v>
      </c>
      <c r="N339" s="128" t="s">
        <v>54</v>
      </c>
      <c r="O339" s="128" t="s">
        <v>54</v>
      </c>
      <c r="P339" s="128" t="s">
        <v>54</v>
      </c>
      <c r="Q339" s="137"/>
    </row>
    <row r="340" spans="1:17" ht="16" x14ac:dyDescent="0.2">
      <c r="A340" s="125" t="s">
        <v>326</v>
      </c>
      <c r="B340" s="125">
        <v>339</v>
      </c>
      <c r="C340" s="130" t="s">
        <v>709</v>
      </c>
      <c r="D340" s="128" t="s">
        <v>317</v>
      </c>
      <c r="E340" s="128" t="s">
        <v>317</v>
      </c>
      <c r="F340" s="128" t="s">
        <v>317</v>
      </c>
      <c r="G340" s="128" t="s">
        <v>317</v>
      </c>
      <c r="H340" s="128" t="s">
        <v>317</v>
      </c>
      <c r="I340" s="128" t="s">
        <v>317</v>
      </c>
      <c r="J340" s="128" t="s">
        <v>317</v>
      </c>
      <c r="K340" s="128" t="s">
        <v>317</v>
      </c>
      <c r="L340" s="128" t="s">
        <v>317</v>
      </c>
      <c r="M340" s="128" t="s">
        <v>317</v>
      </c>
      <c r="N340" s="128" t="s">
        <v>317</v>
      </c>
      <c r="O340" s="128" t="s">
        <v>317</v>
      </c>
      <c r="P340" s="128" t="s">
        <v>317</v>
      </c>
      <c r="Q340" s="129"/>
    </row>
    <row r="341" spans="1:17" ht="16" x14ac:dyDescent="0.2">
      <c r="A341" s="125" t="s">
        <v>326</v>
      </c>
      <c r="B341" s="125">
        <v>340</v>
      </c>
      <c r="C341" s="130" t="s">
        <v>710</v>
      </c>
      <c r="D341" s="128" t="s">
        <v>54</v>
      </c>
      <c r="E341" s="128" t="s">
        <v>54</v>
      </c>
      <c r="F341" s="128" t="s">
        <v>54</v>
      </c>
      <c r="G341" s="128" t="s">
        <v>54</v>
      </c>
      <c r="H341" s="128" t="s">
        <v>54</v>
      </c>
      <c r="I341" s="128" t="s">
        <v>54</v>
      </c>
      <c r="J341" s="128" t="s">
        <v>54</v>
      </c>
      <c r="K341" s="128" t="s">
        <v>54</v>
      </c>
      <c r="L341" s="128" t="s">
        <v>54</v>
      </c>
      <c r="M341" s="128" t="s">
        <v>54</v>
      </c>
      <c r="N341" s="128" t="s">
        <v>54</v>
      </c>
      <c r="O341" s="128" t="s">
        <v>54</v>
      </c>
      <c r="P341" s="128" t="s">
        <v>54</v>
      </c>
      <c r="Q341" s="137"/>
    </row>
    <row r="342" spans="1:17" ht="32" x14ac:dyDescent="0.2">
      <c r="A342" s="125" t="s">
        <v>520</v>
      </c>
      <c r="B342" s="125">
        <v>341</v>
      </c>
      <c r="C342" s="130" t="s">
        <v>711</v>
      </c>
      <c r="D342" s="128" t="s">
        <v>318</v>
      </c>
      <c r="E342" s="128" t="s">
        <v>317</v>
      </c>
      <c r="F342" s="128" t="s">
        <v>317</v>
      </c>
      <c r="G342" s="128" t="s">
        <v>317</v>
      </c>
      <c r="H342" s="128" t="s">
        <v>317</v>
      </c>
      <c r="I342" s="128" t="s">
        <v>317</v>
      </c>
      <c r="J342" s="128" t="s">
        <v>317</v>
      </c>
      <c r="K342" s="128" t="s">
        <v>317</v>
      </c>
      <c r="L342" s="128" t="s">
        <v>317</v>
      </c>
      <c r="M342" s="128" t="s">
        <v>318</v>
      </c>
      <c r="N342" s="128" t="s">
        <v>317</v>
      </c>
      <c r="O342" s="128" t="s">
        <v>317</v>
      </c>
      <c r="P342" s="128" t="s">
        <v>317</v>
      </c>
      <c r="Q342" s="129"/>
    </row>
    <row r="343" spans="1:17" ht="16" x14ac:dyDescent="0.2">
      <c r="A343" s="125" t="s">
        <v>520</v>
      </c>
      <c r="B343" s="125">
        <v>342</v>
      </c>
      <c r="C343" s="130" t="s">
        <v>712</v>
      </c>
      <c r="D343" s="128" t="s">
        <v>318</v>
      </c>
      <c r="E343" s="128" t="s">
        <v>317</v>
      </c>
      <c r="F343" s="128" t="s">
        <v>317</v>
      </c>
      <c r="G343" s="128" t="s">
        <v>317</v>
      </c>
      <c r="H343" s="128" t="s">
        <v>317</v>
      </c>
      <c r="I343" s="128" t="s">
        <v>317</v>
      </c>
      <c r="J343" s="128" t="s">
        <v>317</v>
      </c>
      <c r="K343" s="128" t="s">
        <v>317</v>
      </c>
      <c r="L343" s="128" t="s">
        <v>317</v>
      </c>
      <c r="M343" s="128" t="s">
        <v>317</v>
      </c>
      <c r="N343" s="128" t="s">
        <v>317</v>
      </c>
      <c r="O343" s="128" t="s">
        <v>317</v>
      </c>
      <c r="P343" s="128" t="s">
        <v>317</v>
      </c>
      <c r="Q343" s="129"/>
    </row>
    <row r="344" spans="1:17" ht="16" x14ac:dyDescent="0.2">
      <c r="A344" s="125" t="s">
        <v>520</v>
      </c>
      <c r="B344" s="125">
        <v>343</v>
      </c>
      <c r="C344" s="130" t="s">
        <v>713</v>
      </c>
      <c r="D344" s="128" t="s">
        <v>318</v>
      </c>
      <c r="E344" s="128" t="s">
        <v>317</v>
      </c>
      <c r="F344" s="128" t="s">
        <v>317</v>
      </c>
      <c r="G344" s="128" t="s">
        <v>317</v>
      </c>
      <c r="H344" s="128" t="s">
        <v>317</v>
      </c>
      <c r="I344" s="128" t="s">
        <v>317</v>
      </c>
      <c r="J344" s="128" t="s">
        <v>317</v>
      </c>
      <c r="K344" s="128" t="s">
        <v>317</v>
      </c>
      <c r="L344" s="128" t="s">
        <v>317</v>
      </c>
      <c r="M344" s="128" t="s">
        <v>317</v>
      </c>
      <c r="N344" s="128" t="s">
        <v>317</v>
      </c>
      <c r="O344" s="128" t="s">
        <v>317</v>
      </c>
      <c r="P344" s="128" t="s">
        <v>317</v>
      </c>
      <c r="Q344" s="129"/>
    </row>
    <row r="345" spans="1:17" ht="16" x14ac:dyDescent="0.2">
      <c r="A345" s="125" t="s">
        <v>520</v>
      </c>
      <c r="B345" s="125">
        <v>344</v>
      </c>
      <c r="C345" s="130" t="s">
        <v>714</v>
      </c>
      <c r="D345" s="128" t="s">
        <v>318</v>
      </c>
      <c r="E345" s="128" t="s">
        <v>317</v>
      </c>
      <c r="F345" s="128" t="s">
        <v>317</v>
      </c>
      <c r="G345" s="128" t="s">
        <v>317</v>
      </c>
      <c r="H345" s="128" t="s">
        <v>317</v>
      </c>
      <c r="I345" s="128" t="s">
        <v>317</v>
      </c>
      <c r="J345" s="128" t="s">
        <v>317</v>
      </c>
      <c r="K345" s="128" t="s">
        <v>317</v>
      </c>
      <c r="L345" s="128" t="s">
        <v>317</v>
      </c>
      <c r="M345" s="128" t="s">
        <v>317</v>
      </c>
      <c r="N345" s="128" t="s">
        <v>317</v>
      </c>
      <c r="O345" s="128" t="s">
        <v>317</v>
      </c>
      <c r="P345" s="128" t="s">
        <v>317</v>
      </c>
      <c r="Q345" s="129"/>
    </row>
    <row r="346" spans="1:17" ht="16" x14ac:dyDescent="0.2">
      <c r="A346" s="125" t="s">
        <v>431</v>
      </c>
      <c r="B346" s="125">
        <v>345</v>
      </c>
      <c r="C346" s="130" t="s">
        <v>715</v>
      </c>
      <c r="D346" s="128" t="s">
        <v>317</v>
      </c>
      <c r="E346" s="128" t="s">
        <v>317</v>
      </c>
      <c r="F346" s="128" t="s">
        <v>317</v>
      </c>
      <c r="G346" s="128" t="s">
        <v>317</v>
      </c>
      <c r="H346" s="128" t="s">
        <v>317</v>
      </c>
      <c r="I346" s="128" t="s">
        <v>317</v>
      </c>
      <c r="J346" s="128" t="s">
        <v>317</v>
      </c>
      <c r="K346" s="128" t="s">
        <v>317</v>
      </c>
      <c r="L346" s="128" t="s">
        <v>317</v>
      </c>
      <c r="M346" s="128" t="s">
        <v>317</v>
      </c>
      <c r="N346" s="128" t="s">
        <v>318</v>
      </c>
      <c r="O346" s="128" t="s">
        <v>317</v>
      </c>
      <c r="P346" s="128" t="s">
        <v>317</v>
      </c>
      <c r="Q346" s="129"/>
    </row>
    <row r="347" spans="1:17" ht="16" x14ac:dyDescent="0.2">
      <c r="A347" s="125" t="s">
        <v>326</v>
      </c>
      <c r="B347" s="125">
        <v>346</v>
      </c>
      <c r="C347" s="130" t="s">
        <v>716</v>
      </c>
      <c r="D347" s="128" t="s">
        <v>317</v>
      </c>
      <c r="E347" s="128" t="s">
        <v>317</v>
      </c>
      <c r="F347" s="128" t="s">
        <v>317</v>
      </c>
      <c r="G347" s="128" t="s">
        <v>317</v>
      </c>
      <c r="H347" s="128" t="s">
        <v>317</v>
      </c>
      <c r="I347" s="128" t="s">
        <v>317</v>
      </c>
      <c r="J347" s="128" t="s">
        <v>317</v>
      </c>
      <c r="K347" s="128" t="s">
        <v>317</v>
      </c>
      <c r="L347" s="128" t="s">
        <v>317</v>
      </c>
      <c r="M347" s="128" t="s">
        <v>317</v>
      </c>
      <c r="N347" s="128" t="s">
        <v>317</v>
      </c>
      <c r="O347" s="128" t="s">
        <v>317</v>
      </c>
      <c r="P347" s="128" t="s">
        <v>317</v>
      </c>
      <c r="Q347" s="129"/>
    </row>
    <row r="348" spans="1:17" ht="32" x14ac:dyDescent="0.2">
      <c r="A348" s="125" t="s">
        <v>395</v>
      </c>
      <c r="B348" s="125">
        <v>347</v>
      </c>
      <c r="C348" s="130" t="s">
        <v>717</v>
      </c>
      <c r="D348" s="128" t="s">
        <v>317</v>
      </c>
      <c r="E348" s="128" t="s">
        <v>317</v>
      </c>
      <c r="F348" s="128" t="s">
        <v>317</v>
      </c>
      <c r="G348" s="128" t="s">
        <v>317</v>
      </c>
      <c r="H348" s="128" t="s">
        <v>317</v>
      </c>
      <c r="I348" s="128" t="s">
        <v>318</v>
      </c>
      <c r="J348" s="128" t="s">
        <v>317</v>
      </c>
      <c r="K348" s="128" t="s">
        <v>317</v>
      </c>
      <c r="L348" s="128" t="s">
        <v>317</v>
      </c>
      <c r="M348" s="128" t="s">
        <v>317</v>
      </c>
      <c r="N348" s="128" t="s">
        <v>317</v>
      </c>
      <c r="O348" s="128" t="s">
        <v>317</v>
      </c>
      <c r="P348" s="128" t="s">
        <v>317</v>
      </c>
      <c r="Q348" s="129"/>
    </row>
    <row r="349" spans="1:17" ht="16" x14ac:dyDescent="0.2">
      <c r="A349" s="125" t="s">
        <v>326</v>
      </c>
      <c r="B349" s="125">
        <v>348</v>
      </c>
      <c r="C349" s="130" t="s">
        <v>718</v>
      </c>
      <c r="D349" s="128" t="s">
        <v>317</v>
      </c>
      <c r="E349" s="128" t="s">
        <v>317</v>
      </c>
      <c r="F349" s="128" t="s">
        <v>317</v>
      </c>
      <c r="G349" s="128" t="s">
        <v>317</v>
      </c>
      <c r="H349" s="128" t="s">
        <v>317</v>
      </c>
      <c r="I349" s="128" t="s">
        <v>317</v>
      </c>
      <c r="J349" s="128" t="s">
        <v>317</v>
      </c>
      <c r="K349" s="128" t="s">
        <v>317</v>
      </c>
      <c r="L349" s="128" t="s">
        <v>317</v>
      </c>
      <c r="M349" s="128" t="s">
        <v>317</v>
      </c>
      <c r="N349" s="128" t="s">
        <v>317</v>
      </c>
      <c r="O349" s="128" t="s">
        <v>317</v>
      </c>
      <c r="P349" s="128" t="s">
        <v>317</v>
      </c>
      <c r="Q349" s="129"/>
    </row>
    <row r="350" spans="1:17" ht="16" x14ac:dyDescent="0.2">
      <c r="A350" s="125" t="s">
        <v>326</v>
      </c>
      <c r="B350" s="125">
        <v>349</v>
      </c>
      <c r="C350" s="130" t="s">
        <v>719</v>
      </c>
      <c r="D350" s="128" t="s">
        <v>317</v>
      </c>
      <c r="E350" s="128" t="s">
        <v>317</v>
      </c>
      <c r="F350" s="128" t="s">
        <v>317</v>
      </c>
      <c r="G350" s="128" t="s">
        <v>317</v>
      </c>
      <c r="H350" s="128" t="s">
        <v>317</v>
      </c>
      <c r="I350" s="128" t="s">
        <v>317</v>
      </c>
      <c r="J350" s="128" t="s">
        <v>317</v>
      </c>
      <c r="K350" s="128" t="s">
        <v>317</v>
      </c>
      <c r="L350" s="128" t="s">
        <v>317</v>
      </c>
      <c r="M350" s="128" t="s">
        <v>317</v>
      </c>
      <c r="N350" s="128" t="s">
        <v>317</v>
      </c>
      <c r="O350" s="128" t="s">
        <v>317</v>
      </c>
      <c r="P350" s="128" t="s">
        <v>317</v>
      </c>
      <c r="Q350" s="129" t="s">
        <v>720</v>
      </c>
    </row>
    <row r="351" spans="1:17" ht="16" x14ac:dyDescent="0.2">
      <c r="A351" s="125" t="s">
        <v>326</v>
      </c>
      <c r="B351" s="125">
        <v>350</v>
      </c>
      <c r="C351" s="130" t="s">
        <v>721</v>
      </c>
      <c r="D351" s="128" t="s">
        <v>317</v>
      </c>
      <c r="E351" s="128" t="s">
        <v>317</v>
      </c>
      <c r="F351" s="128" t="s">
        <v>317</v>
      </c>
      <c r="G351" s="128" t="s">
        <v>317</v>
      </c>
      <c r="H351" s="128" t="s">
        <v>317</v>
      </c>
      <c r="I351" s="128" t="s">
        <v>317</v>
      </c>
      <c r="J351" s="128" t="s">
        <v>317</v>
      </c>
      <c r="K351" s="128" t="s">
        <v>317</v>
      </c>
      <c r="L351" s="128" t="s">
        <v>317</v>
      </c>
      <c r="M351" s="128" t="s">
        <v>317</v>
      </c>
      <c r="N351" s="128" t="s">
        <v>317</v>
      </c>
      <c r="O351" s="128" t="s">
        <v>317</v>
      </c>
      <c r="P351" s="128" t="s">
        <v>317</v>
      </c>
      <c r="Q351" s="129"/>
    </row>
    <row r="352" spans="1:17" ht="16" x14ac:dyDescent="0.2">
      <c r="A352" s="125" t="s">
        <v>326</v>
      </c>
      <c r="B352" s="125">
        <v>351</v>
      </c>
      <c r="C352" s="130" t="s">
        <v>722</v>
      </c>
      <c r="D352" s="128" t="s">
        <v>317</v>
      </c>
      <c r="E352" s="128" t="s">
        <v>317</v>
      </c>
      <c r="F352" s="128" t="s">
        <v>317</v>
      </c>
      <c r="G352" s="128" t="s">
        <v>317</v>
      </c>
      <c r="H352" s="128" t="s">
        <v>317</v>
      </c>
      <c r="I352" s="128" t="s">
        <v>317</v>
      </c>
      <c r="J352" s="128" t="s">
        <v>317</v>
      </c>
      <c r="K352" s="128" t="s">
        <v>317</v>
      </c>
      <c r="L352" s="128" t="s">
        <v>317</v>
      </c>
      <c r="M352" s="128" t="s">
        <v>317</v>
      </c>
      <c r="N352" s="128" t="s">
        <v>317</v>
      </c>
      <c r="O352" s="128" t="s">
        <v>317</v>
      </c>
      <c r="P352" s="128" t="s">
        <v>317</v>
      </c>
      <c r="Q352" s="129" t="s">
        <v>720</v>
      </c>
    </row>
    <row r="353" spans="1:17" ht="16" x14ac:dyDescent="0.2">
      <c r="A353" s="125" t="s">
        <v>520</v>
      </c>
      <c r="B353" s="125">
        <v>352</v>
      </c>
      <c r="C353" s="130" t="s">
        <v>723</v>
      </c>
      <c r="D353" s="128" t="s">
        <v>318</v>
      </c>
      <c r="E353" s="128" t="s">
        <v>317</v>
      </c>
      <c r="F353" s="128" t="s">
        <v>317</v>
      </c>
      <c r="G353" s="128" t="s">
        <v>318</v>
      </c>
      <c r="H353" s="128" t="s">
        <v>317</v>
      </c>
      <c r="I353" s="128" t="s">
        <v>317</v>
      </c>
      <c r="J353" s="128" t="s">
        <v>317</v>
      </c>
      <c r="K353" s="128" t="s">
        <v>317</v>
      </c>
      <c r="L353" s="128" t="s">
        <v>317</v>
      </c>
      <c r="M353" s="128" t="s">
        <v>318</v>
      </c>
      <c r="N353" s="128" t="s">
        <v>317</v>
      </c>
      <c r="O353" s="128" t="s">
        <v>317</v>
      </c>
      <c r="P353" s="128" t="s">
        <v>317</v>
      </c>
      <c r="Q353" s="129"/>
    </row>
    <row r="354" spans="1:17" ht="16" x14ac:dyDescent="0.2">
      <c r="A354" s="125" t="s">
        <v>472</v>
      </c>
      <c r="B354" s="125">
        <v>353</v>
      </c>
      <c r="C354" s="130" t="s">
        <v>724</v>
      </c>
      <c r="D354" s="128" t="s">
        <v>317</v>
      </c>
      <c r="E354" s="128" t="s">
        <v>317</v>
      </c>
      <c r="F354" s="128" t="s">
        <v>317</v>
      </c>
      <c r="G354" s="128" t="s">
        <v>317</v>
      </c>
      <c r="H354" s="128" t="s">
        <v>317</v>
      </c>
      <c r="I354" s="128" t="s">
        <v>317</v>
      </c>
      <c r="J354" s="128" t="s">
        <v>317</v>
      </c>
      <c r="K354" s="128" t="s">
        <v>317</v>
      </c>
      <c r="L354" s="128" t="s">
        <v>317</v>
      </c>
      <c r="M354" s="128" t="s">
        <v>317</v>
      </c>
      <c r="N354" s="128" t="s">
        <v>317</v>
      </c>
      <c r="O354" s="128" t="s">
        <v>317</v>
      </c>
      <c r="P354" s="128" t="s">
        <v>317</v>
      </c>
      <c r="Q354" s="129"/>
    </row>
    <row r="355" spans="1:17" ht="16" x14ac:dyDescent="0.2">
      <c r="A355" s="125" t="s">
        <v>472</v>
      </c>
      <c r="B355" s="125">
        <v>354</v>
      </c>
      <c r="C355" s="130" t="s">
        <v>725</v>
      </c>
      <c r="D355" s="128" t="s">
        <v>317</v>
      </c>
      <c r="E355" s="128" t="s">
        <v>317</v>
      </c>
      <c r="F355" s="128" t="s">
        <v>317</v>
      </c>
      <c r="G355" s="128" t="s">
        <v>317</v>
      </c>
      <c r="H355" s="128" t="s">
        <v>317</v>
      </c>
      <c r="I355" s="128" t="s">
        <v>317</v>
      </c>
      <c r="J355" s="128" t="s">
        <v>317</v>
      </c>
      <c r="K355" s="128" t="s">
        <v>317</v>
      </c>
      <c r="L355" s="128" t="s">
        <v>317</v>
      </c>
      <c r="M355" s="128" t="s">
        <v>317</v>
      </c>
      <c r="N355" s="128" t="s">
        <v>317</v>
      </c>
      <c r="O355" s="128" t="s">
        <v>317</v>
      </c>
      <c r="P355" s="128" t="s">
        <v>317</v>
      </c>
      <c r="Q355" s="129"/>
    </row>
    <row r="356" spans="1:17" ht="16" x14ac:dyDescent="0.2">
      <c r="A356" s="125" t="s">
        <v>326</v>
      </c>
      <c r="B356" s="125">
        <v>355</v>
      </c>
      <c r="C356" s="130" t="s">
        <v>726</v>
      </c>
      <c r="D356" s="128" t="s">
        <v>317</v>
      </c>
      <c r="E356" s="128" t="s">
        <v>317</v>
      </c>
      <c r="F356" s="128" t="s">
        <v>317</v>
      </c>
      <c r="G356" s="128" t="s">
        <v>317</v>
      </c>
      <c r="H356" s="128" t="s">
        <v>317</v>
      </c>
      <c r="I356" s="128" t="s">
        <v>317</v>
      </c>
      <c r="J356" s="128" t="s">
        <v>317</v>
      </c>
      <c r="K356" s="128" t="s">
        <v>317</v>
      </c>
      <c r="L356" s="128" t="s">
        <v>317</v>
      </c>
      <c r="M356" s="128" t="s">
        <v>317</v>
      </c>
      <c r="N356" s="128" t="s">
        <v>317</v>
      </c>
      <c r="O356" s="128" t="s">
        <v>317</v>
      </c>
      <c r="P356" s="128" t="s">
        <v>317</v>
      </c>
      <c r="Q356" s="129"/>
    </row>
    <row r="357" spans="1:17" ht="16" x14ac:dyDescent="0.2">
      <c r="A357" s="125" t="s">
        <v>326</v>
      </c>
      <c r="B357" s="125">
        <v>356</v>
      </c>
      <c r="C357" s="130" t="s">
        <v>727</v>
      </c>
      <c r="D357" s="128" t="s">
        <v>317</v>
      </c>
      <c r="E357" s="128" t="s">
        <v>317</v>
      </c>
      <c r="F357" s="128" t="s">
        <v>317</v>
      </c>
      <c r="G357" s="128" t="s">
        <v>317</v>
      </c>
      <c r="H357" s="128" t="s">
        <v>317</v>
      </c>
      <c r="I357" s="128" t="s">
        <v>317</v>
      </c>
      <c r="J357" s="128" t="s">
        <v>317</v>
      </c>
      <c r="K357" s="128" t="s">
        <v>317</v>
      </c>
      <c r="L357" s="128" t="s">
        <v>317</v>
      </c>
      <c r="M357" s="128" t="s">
        <v>317</v>
      </c>
      <c r="N357" s="128" t="s">
        <v>317</v>
      </c>
      <c r="O357" s="128" t="s">
        <v>317</v>
      </c>
      <c r="P357" s="128" t="s">
        <v>317</v>
      </c>
      <c r="Q357" s="129"/>
    </row>
    <row r="358" spans="1:17" ht="16" x14ac:dyDescent="0.2">
      <c r="A358" s="125" t="s">
        <v>326</v>
      </c>
      <c r="B358" s="125">
        <v>357</v>
      </c>
      <c r="C358" s="130" t="s">
        <v>728</v>
      </c>
      <c r="D358" s="128" t="s">
        <v>317</v>
      </c>
      <c r="E358" s="128" t="s">
        <v>317</v>
      </c>
      <c r="F358" s="128" t="s">
        <v>317</v>
      </c>
      <c r="G358" s="128" t="s">
        <v>317</v>
      </c>
      <c r="H358" s="128" t="s">
        <v>317</v>
      </c>
      <c r="I358" s="128" t="s">
        <v>317</v>
      </c>
      <c r="J358" s="128" t="s">
        <v>317</v>
      </c>
      <c r="K358" s="128" t="s">
        <v>317</v>
      </c>
      <c r="L358" s="128" t="s">
        <v>317</v>
      </c>
      <c r="M358" s="128" t="s">
        <v>317</v>
      </c>
      <c r="N358" s="128" t="s">
        <v>318</v>
      </c>
      <c r="O358" s="128" t="s">
        <v>317</v>
      </c>
      <c r="P358" s="128" t="s">
        <v>317</v>
      </c>
      <c r="Q358" s="129"/>
    </row>
    <row r="359" spans="1:17" ht="48" x14ac:dyDescent="0.2">
      <c r="A359" s="125" t="s">
        <v>326</v>
      </c>
      <c r="B359" s="125">
        <v>358</v>
      </c>
      <c r="C359" s="130" t="s">
        <v>729</v>
      </c>
      <c r="D359" s="128" t="s">
        <v>321</v>
      </c>
      <c r="E359" s="128" t="s">
        <v>317</v>
      </c>
      <c r="F359" s="128" t="s">
        <v>317</v>
      </c>
      <c r="G359" s="128" t="s">
        <v>317</v>
      </c>
      <c r="H359" s="128" t="s">
        <v>317</v>
      </c>
      <c r="I359" s="128" t="s">
        <v>317</v>
      </c>
      <c r="J359" s="128" t="s">
        <v>317</v>
      </c>
      <c r="K359" s="128" t="s">
        <v>317</v>
      </c>
      <c r="L359" s="128" t="s">
        <v>317</v>
      </c>
      <c r="M359" s="128" t="s">
        <v>318</v>
      </c>
      <c r="N359" s="128" t="s">
        <v>317</v>
      </c>
      <c r="O359" s="128" t="s">
        <v>317</v>
      </c>
      <c r="P359" s="128" t="s">
        <v>317</v>
      </c>
      <c r="Q359" s="129" t="s">
        <v>328</v>
      </c>
    </row>
    <row r="360" spans="1:17" ht="48" x14ac:dyDescent="0.2">
      <c r="A360" s="125" t="s">
        <v>319</v>
      </c>
      <c r="B360" s="125">
        <v>359</v>
      </c>
      <c r="C360" s="130" t="s">
        <v>730</v>
      </c>
      <c r="D360" s="128" t="s">
        <v>317</v>
      </c>
      <c r="E360" s="128" t="s">
        <v>321</v>
      </c>
      <c r="F360" s="128" t="s">
        <v>317</v>
      </c>
      <c r="G360" s="128" t="s">
        <v>317</v>
      </c>
      <c r="H360" s="128" t="s">
        <v>317</v>
      </c>
      <c r="I360" s="128" t="s">
        <v>318</v>
      </c>
      <c r="J360" s="128" t="s">
        <v>317</v>
      </c>
      <c r="K360" s="128" t="s">
        <v>317</v>
      </c>
      <c r="L360" s="128" t="s">
        <v>317</v>
      </c>
      <c r="M360" s="128" t="s">
        <v>317</v>
      </c>
      <c r="N360" s="128" t="s">
        <v>317</v>
      </c>
      <c r="O360" s="128" t="s">
        <v>317</v>
      </c>
      <c r="P360" s="128" t="s">
        <v>317</v>
      </c>
      <c r="Q360" s="129" t="s">
        <v>322</v>
      </c>
    </row>
    <row r="361" spans="1:17" ht="16" x14ac:dyDescent="0.2">
      <c r="A361" s="125" t="s">
        <v>326</v>
      </c>
      <c r="B361" s="125">
        <v>360</v>
      </c>
      <c r="C361" s="130" t="s">
        <v>731</v>
      </c>
      <c r="D361" s="128" t="s">
        <v>54</v>
      </c>
      <c r="E361" s="128" t="s">
        <v>54</v>
      </c>
      <c r="F361" s="128" t="s">
        <v>54</v>
      </c>
      <c r="G361" s="128" t="s">
        <v>54</v>
      </c>
      <c r="H361" s="128" t="s">
        <v>54</v>
      </c>
      <c r="I361" s="128" t="s">
        <v>54</v>
      </c>
      <c r="J361" s="128" t="s">
        <v>54</v>
      </c>
      <c r="K361" s="128" t="s">
        <v>54</v>
      </c>
      <c r="L361" s="128" t="s">
        <v>54</v>
      </c>
      <c r="M361" s="128" t="s">
        <v>54</v>
      </c>
      <c r="N361" s="128" t="s">
        <v>54</v>
      </c>
      <c r="O361" s="128" t="s">
        <v>54</v>
      </c>
      <c r="P361" s="128" t="s">
        <v>54</v>
      </c>
      <c r="Q361" s="138"/>
    </row>
    <row r="362" spans="1:17" ht="16" x14ac:dyDescent="0.2">
      <c r="A362" s="125" t="s">
        <v>326</v>
      </c>
      <c r="B362" s="125">
        <v>361</v>
      </c>
      <c r="C362" s="130" t="s">
        <v>732</v>
      </c>
      <c r="D362" s="128" t="s">
        <v>54</v>
      </c>
      <c r="E362" s="128" t="s">
        <v>54</v>
      </c>
      <c r="F362" s="128" t="s">
        <v>54</v>
      </c>
      <c r="G362" s="128" t="s">
        <v>54</v>
      </c>
      <c r="H362" s="128" t="s">
        <v>54</v>
      </c>
      <c r="I362" s="128" t="s">
        <v>54</v>
      </c>
      <c r="J362" s="128" t="s">
        <v>54</v>
      </c>
      <c r="K362" s="128" t="s">
        <v>54</v>
      </c>
      <c r="L362" s="128" t="s">
        <v>54</v>
      </c>
      <c r="M362" s="128" t="s">
        <v>54</v>
      </c>
      <c r="N362" s="128" t="s">
        <v>54</v>
      </c>
      <c r="O362" s="128" t="s">
        <v>54</v>
      </c>
      <c r="P362" s="128" t="s">
        <v>54</v>
      </c>
      <c r="Q362" s="138"/>
    </row>
    <row r="363" spans="1:17" ht="16" x14ac:dyDescent="0.2">
      <c r="A363" s="125" t="s">
        <v>326</v>
      </c>
      <c r="B363" s="125">
        <v>362</v>
      </c>
      <c r="C363" s="130" t="s">
        <v>733</v>
      </c>
      <c r="D363" s="128" t="s">
        <v>317</v>
      </c>
      <c r="E363" s="128" t="s">
        <v>317</v>
      </c>
      <c r="F363" s="128" t="s">
        <v>317</v>
      </c>
      <c r="G363" s="128" t="s">
        <v>317</v>
      </c>
      <c r="H363" s="128" t="s">
        <v>317</v>
      </c>
      <c r="I363" s="128" t="s">
        <v>317</v>
      </c>
      <c r="J363" s="128" t="s">
        <v>317</v>
      </c>
      <c r="K363" s="128" t="s">
        <v>317</v>
      </c>
      <c r="L363" s="128" t="s">
        <v>317</v>
      </c>
      <c r="M363" s="128" t="s">
        <v>317</v>
      </c>
      <c r="N363" s="128" t="s">
        <v>317</v>
      </c>
      <c r="O363" s="128" t="s">
        <v>317</v>
      </c>
      <c r="P363" s="128" t="s">
        <v>317</v>
      </c>
      <c r="Q363" s="128"/>
    </row>
    <row r="364" spans="1:17" ht="16" x14ac:dyDescent="0.2">
      <c r="A364" s="125" t="s">
        <v>326</v>
      </c>
      <c r="B364" s="125">
        <v>363</v>
      </c>
      <c r="C364" s="130" t="s">
        <v>734</v>
      </c>
      <c r="D364" s="128" t="s">
        <v>54</v>
      </c>
      <c r="E364" s="128" t="s">
        <v>54</v>
      </c>
      <c r="F364" s="128" t="s">
        <v>54</v>
      </c>
      <c r="G364" s="128" t="s">
        <v>54</v>
      </c>
      <c r="H364" s="128" t="s">
        <v>54</v>
      </c>
      <c r="I364" s="128" t="s">
        <v>54</v>
      </c>
      <c r="J364" s="128" t="s">
        <v>54</v>
      </c>
      <c r="K364" s="128" t="s">
        <v>54</v>
      </c>
      <c r="L364" s="128" t="s">
        <v>54</v>
      </c>
      <c r="M364" s="128" t="s">
        <v>54</v>
      </c>
      <c r="N364" s="128" t="s">
        <v>54</v>
      </c>
      <c r="O364" s="128" t="s">
        <v>54</v>
      </c>
      <c r="P364" s="128" t="s">
        <v>54</v>
      </c>
      <c r="Q364" s="138"/>
    </row>
    <row r="365" spans="1:17" ht="16" x14ac:dyDescent="0.2">
      <c r="A365" s="125" t="s">
        <v>326</v>
      </c>
      <c r="B365" s="125">
        <v>364</v>
      </c>
      <c r="C365" s="130" t="s">
        <v>735</v>
      </c>
      <c r="D365" s="128" t="s">
        <v>54</v>
      </c>
      <c r="E365" s="128" t="s">
        <v>54</v>
      </c>
      <c r="F365" s="128" t="s">
        <v>54</v>
      </c>
      <c r="G365" s="128" t="s">
        <v>54</v>
      </c>
      <c r="H365" s="128" t="s">
        <v>54</v>
      </c>
      <c r="I365" s="128" t="s">
        <v>54</v>
      </c>
      <c r="J365" s="128" t="s">
        <v>54</v>
      </c>
      <c r="K365" s="128" t="s">
        <v>54</v>
      </c>
      <c r="L365" s="128" t="s">
        <v>54</v>
      </c>
      <c r="M365" s="128" t="s">
        <v>54</v>
      </c>
      <c r="N365" s="128" t="s">
        <v>54</v>
      </c>
      <c r="O365" s="128" t="s">
        <v>54</v>
      </c>
      <c r="P365" s="128" t="s">
        <v>54</v>
      </c>
      <c r="Q365" s="138"/>
    </row>
    <row r="366" spans="1:17" ht="16" x14ac:dyDescent="0.2">
      <c r="A366" s="125" t="s">
        <v>326</v>
      </c>
      <c r="B366" s="125">
        <v>365</v>
      </c>
      <c r="C366" s="130" t="s">
        <v>736</v>
      </c>
      <c r="D366" s="128" t="s">
        <v>318</v>
      </c>
      <c r="E366" s="128" t="s">
        <v>317</v>
      </c>
      <c r="F366" s="128" t="s">
        <v>317</v>
      </c>
      <c r="G366" s="128" t="s">
        <v>317</v>
      </c>
      <c r="H366" s="128" t="s">
        <v>317</v>
      </c>
      <c r="I366" s="128" t="s">
        <v>317</v>
      </c>
      <c r="J366" s="128" t="s">
        <v>317</v>
      </c>
      <c r="K366" s="128" t="s">
        <v>317</v>
      </c>
      <c r="L366" s="128" t="s">
        <v>317</v>
      </c>
      <c r="M366" s="128" t="s">
        <v>317</v>
      </c>
      <c r="N366" s="128" t="s">
        <v>317</v>
      </c>
      <c r="O366" s="128" t="s">
        <v>317</v>
      </c>
      <c r="P366" s="128" t="s">
        <v>317</v>
      </c>
      <c r="Q366" s="138"/>
    </row>
    <row r="367" spans="1:17" ht="16" x14ac:dyDescent="0.2">
      <c r="A367" s="125" t="s">
        <v>326</v>
      </c>
      <c r="B367" s="125">
        <v>366</v>
      </c>
      <c r="C367" s="130" t="s">
        <v>737</v>
      </c>
      <c r="D367" s="128" t="s">
        <v>318</v>
      </c>
      <c r="E367" s="128" t="s">
        <v>317</v>
      </c>
      <c r="F367" s="128" t="s">
        <v>317</v>
      </c>
      <c r="G367" s="128" t="s">
        <v>317</v>
      </c>
      <c r="H367" s="128" t="s">
        <v>317</v>
      </c>
      <c r="I367" s="128" t="s">
        <v>317</v>
      </c>
      <c r="J367" s="128" t="s">
        <v>317</v>
      </c>
      <c r="K367" s="128" t="s">
        <v>317</v>
      </c>
      <c r="L367" s="128" t="s">
        <v>317</v>
      </c>
      <c r="M367" s="128" t="s">
        <v>317</v>
      </c>
      <c r="N367" s="128" t="s">
        <v>317</v>
      </c>
      <c r="O367" s="128" t="s">
        <v>318</v>
      </c>
      <c r="P367" s="128" t="s">
        <v>317</v>
      </c>
      <c r="Q367" s="128"/>
    </row>
    <row r="368" spans="1:17" ht="16" x14ac:dyDescent="0.2">
      <c r="A368" s="125" t="s">
        <v>326</v>
      </c>
      <c r="B368" s="125">
        <v>367</v>
      </c>
      <c r="C368" s="130" t="s">
        <v>738</v>
      </c>
      <c r="D368" s="128" t="s">
        <v>318</v>
      </c>
      <c r="E368" s="128" t="s">
        <v>317</v>
      </c>
      <c r="F368" s="128" t="s">
        <v>317</v>
      </c>
      <c r="G368" s="128" t="s">
        <v>317</v>
      </c>
      <c r="H368" s="128" t="s">
        <v>317</v>
      </c>
      <c r="I368" s="128" t="s">
        <v>317</v>
      </c>
      <c r="J368" s="128" t="s">
        <v>317</v>
      </c>
      <c r="K368" s="128" t="s">
        <v>317</v>
      </c>
      <c r="L368" s="128" t="s">
        <v>317</v>
      </c>
      <c r="M368" s="128" t="s">
        <v>318</v>
      </c>
      <c r="N368" s="128" t="s">
        <v>317</v>
      </c>
      <c r="O368" s="128" t="s">
        <v>318</v>
      </c>
      <c r="P368" s="128" t="s">
        <v>317</v>
      </c>
      <c r="Q368" s="128"/>
    </row>
    <row r="369" spans="1:17" ht="16" x14ac:dyDescent="0.2">
      <c r="A369" s="125" t="s">
        <v>326</v>
      </c>
      <c r="B369" s="125">
        <v>368</v>
      </c>
      <c r="C369" s="130" t="s">
        <v>739</v>
      </c>
      <c r="D369" s="128" t="s">
        <v>318</v>
      </c>
      <c r="E369" s="128" t="s">
        <v>317</v>
      </c>
      <c r="F369" s="128" t="s">
        <v>317</v>
      </c>
      <c r="G369" s="128" t="s">
        <v>317</v>
      </c>
      <c r="H369" s="128" t="s">
        <v>317</v>
      </c>
      <c r="I369" s="128" t="s">
        <v>317</v>
      </c>
      <c r="J369" s="128" t="s">
        <v>317</v>
      </c>
      <c r="K369" s="128" t="s">
        <v>317</v>
      </c>
      <c r="L369" s="128" t="s">
        <v>317</v>
      </c>
      <c r="M369" s="128" t="s">
        <v>318</v>
      </c>
      <c r="N369" s="128" t="s">
        <v>317</v>
      </c>
      <c r="O369" s="128" t="s">
        <v>318</v>
      </c>
      <c r="P369" s="128" t="s">
        <v>317</v>
      </c>
      <c r="Q369" s="128"/>
    </row>
    <row r="370" spans="1:17" ht="16" x14ac:dyDescent="0.2">
      <c r="A370" s="125" t="s">
        <v>326</v>
      </c>
      <c r="B370" s="125">
        <v>369</v>
      </c>
      <c r="C370" s="130" t="s">
        <v>740</v>
      </c>
      <c r="D370" s="128" t="s">
        <v>54</v>
      </c>
      <c r="E370" s="128" t="s">
        <v>54</v>
      </c>
      <c r="F370" s="128" t="s">
        <v>54</v>
      </c>
      <c r="G370" s="128" t="s">
        <v>54</v>
      </c>
      <c r="H370" s="128" t="s">
        <v>54</v>
      </c>
      <c r="I370" s="128" t="s">
        <v>54</v>
      </c>
      <c r="J370" s="128" t="s">
        <v>54</v>
      </c>
      <c r="K370" s="128" t="s">
        <v>54</v>
      </c>
      <c r="L370" s="128" t="s">
        <v>54</v>
      </c>
      <c r="M370" s="128" t="s">
        <v>54</v>
      </c>
      <c r="N370" s="128" t="s">
        <v>54</v>
      </c>
      <c r="O370" s="128" t="s">
        <v>54</v>
      </c>
      <c r="P370" s="128" t="s">
        <v>54</v>
      </c>
      <c r="Q370" s="138"/>
    </row>
    <row r="371" spans="1:17" ht="16" x14ac:dyDescent="0.2">
      <c r="A371" s="125" t="s">
        <v>741</v>
      </c>
      <c r="B371" s="125">
        <v>370</v>
      </c>
      <c r="C371" s="130" t="s">
        <v>742</v>
      </c>
      <c r="D371" s="128" t="s">
        <v>318</v>
      </c>
      <c r="E371" s="128" t="s">
        <v>317</v>
      </c>
      <c r="F371" s="128" t="s">
        <v>317</v>
      </c>
      <c r="G371" s="128" t="s">
        <v>318</v>
      </c>
      <c r="H371" s="128" t="s">
        <v>317</v>
      </c>
      <c r="I371" s="128" t="s">
        <v>317</v>
      </c>
      <c r="J371" s="128" t="s">
        <v>317</v>
      </c>
      <c r="K371" s="128" t="s">
        <v>317</v>
      </c>
      <c r="L371" s="128" t="s">
        <v>317</v>
      </c>
      <c r="M371" s="128" t="s">
        <v>318</v>
      </c>
      <c r="N371" s="128" t="s">
        <v>317</v>
      </c>
      <c r="O371" s="128" t="s">
        <v>317</v>
      </c>
      <c r="P371" s="128" t="s">
        <v>317</v>
      </c>
      <c r="Q371" s="128"/>
    </row>
    <row r="372" spans="1:17" ht="16" x14ac:dyDescent="0.2">
      <c r="A372" s="125" t="s">
        <v>743</v>
      </c>
      <c r="B372" s="125">
        <v>371</v>
      </c>
      <c r="C372" s="130" t="s">
        <v>744</v>
      </c>
      <c r="D372" s="128" t="s">
        <v>317</v>
      </c>
      <c r="E372" s="128" t="s">
        <v>317</v>
      </c>
      <c r="F372" s="128" t="s">
        <v>317</v>
      </c>
      <c r="G372" s="128" t="s">
        <v>317</v>
      </c>
      <c r="H372" s="128" t="s">
        <v>317</v>
      </c>
      <c r="I372" s="128" t="s">
        <v>317</v>
      </c>
      <c r="J372" s="128" t="s">
        <v>317</v>
      </c>
      <c r="K372" s="128" t="s">
        <v>317</v>
      </c>
      <c r="L372" s="128" t="s">
        <v>317</v>
      </c>
      <c r="M372" s="128" t="s">
        <v>317</v>
      </c>
      <c r="N372" s="128" t="s">
        <v>317</v>
      </c>
      <c r="O372" s="128" t="s">
        <v>317</v>
      </c>
      <c r="P372" s="128" t="s">
        <v>317</v>
      </c>
      <c r="Q372" s="128"/>
    </row>
    <row r="373" spans="1:17" ht="16" x14ac:dyDescent="0.2">
      <c r="A373" s="125" t="s">
        <v>743</v>
      </c>
      <c r="B373" s="125">
        <v>372</v>
      </c>
      <c r="C373" s="130" t="s">
        <v>745</v>
      </c>
      <c r="D373" s="128" t="s">
        <v>317</v>
      </c>
      <c r="E373" s="128" t="s">
        <v>317</v>
      </c>
      <c r="F373" s="128" t="s">
        <v>317</v>
      </c>
      <c r="G373" s="128" t="s">
        <v>317</v>
      </c>
      <c r="H373" s="128" t="s">
        <v>317</v>
      </c>
      <c r="I373" s="128" t="s">
        <v>317</v>
      </c>
      <c r="J373" s="128" t="s">
        <v>317</v>
      </c>
      <c r="K373" s="128" t="s">
        <v>317</v>
      </c>
      <c r="L373" s="128" t="s">
        <v>317</v>
      </c>
      <c r="M373" s="128" t="s">
        <v>317</v>
      </c>
      <c r="N373" s="128" t="s">
        <v>317</v>
      </c>
      <c r="O373" s="128" t="s">
        <v>317</v>
      </c>
      <c r="P373" s="128" t="s">
        <v>317</v>
      </c>
      <c r="Q373" s="128"/>
    </row>
    <row r="374" spans="1:17" ht="16" x14ac:dyDescent="0.2">
      <c r="A374" s="125" t="s">
        <v>743</v>
      </c>
      <c r="B374" s="125">
        <v>373</v>
      </c>
      <c r="C374" s="130" t="s">
        <v>746</v>
      </c>
      <c r="D374" s="128" t="s">
        <v>317</v>
      </c>
      <c r="E374" s="128" t="s">
        <v>317</v>
      </c>
      <c r="F374" s="128" t="s">
        <v>317</v>
      </c>
      <c r="G374" s="128" t="s">
        <v>317</v>
      </c>
      <c r="H374" s="128" t="s">
        <v>317</v>
      </c>
      <c r="I374" s="128" t="s">
        <v>318</v>
      </c>
      <c r="J374" s="128" t="s">
        <v>317</v>
      </c>
      <c r="K374" s="128" t="s">
        <v>317</v>
      </c>
      <c r="L374" s="128" t="s">
        <v>317</v>
      </c>
      <c r="M374" s="128" t="s">
        <v>317</v>
      </c>
      <c r="N374" s="128" t="s">
        <v>317</v>
      </c>
      <c r="O374" s="128" t="s">
        <v>317</v>
      </c>
      <c r="P374" s="128" t="s">
        <v>317</v>
      </c>
      <c r="Q374" s="128"/>
    </row>
    <row r="375" spans="1:17" ht="16" x14ac:dyDescent="0.2">
      <c r="A375" s="125" t="s">
        <v>743</v>
      </c>
      <c r="B375" s="125">
        <v>374</v>
      </c>
      <c r="C375" s="130" t="s">
        <v>747</v>
      </c>
      <c r="D375" s="128" t="s">
        <v>317</v>
      </c>
      <c r="E375" s="128" t="s">
        <v>317</v>
      </c>
      <c r="F375" s="128" t="s">
        <v>317</v>
      </c>
      <c r="G375" s="128" t="s">
        <v>317</v>
      </c>
      <c r="H375" s="128" t="s">
        <v>317</v>
      </c>
      <c r="I375" s="128" t="s">
        <v>318</v>
      </c>
      <c r="J375" s="128" t="s">
        <v>317</v>
      </c>
      <c r="K375" s="128" t="s">
        <v>317</v>
      </c>
      <c r="L375" s="128" t="s">
        <v>317</v>
      </c>
      <c r="M375" s="128" t="s">
        <v>317</v>
      </c>
      <c r="N375" s="128" t="s">
        <v>317</v>
      </c>
      <c r="O375" s="128" t="s">
        <v>317</v>
      </c>
      <c r="P375" s="128" t="s">
        <v>317</v>
      </c>
      <c r="Q375" s="128"/>
    </row>
    <row r="376" spans="1:17" ht="48" x14ac:dyDescent="0.2">
      <c r="A376" s="125" t="s">
        <v>743</v>
      </c>
      <c r="B376" s="125">
        <v>375</v>
      </c>
      <c r="C376" s="130" t="s">
        <v>748</v>
      </c>
      <c r="D376" s="128" t="s">
        <v>317</v>
      </c>
      <c r="E376" s="128" t="s">
        <v>317</v>
      </c>
      <c r="F376" s="128" t="s">
        <v>317</v>
      </c>
      <c r="G376" s="128" t="s">
        <v>317</v>
      </c>
      <c r="H376" s="128" t="s">
        <v>317</v>
      </c>
      <c r="I376" s="128" t="s">
        <v>317</v>
      </c>
      <c r="J376" s="128" t="s">
        <v>317</v>
      </c>
      <c r="K376" s="128" t="s">
        <v>317</v>
      </c>
      <c r="L376" s="128" t="s">
        <v>317</v>
      </c>
      <c r="M376" s="128" t="s">
        <v>317</v>
      </c>
      <c r="N376" s="128" t="s">
        <v>317</v>
      </c>
      <c r="O376" s="128" t="s">
        <v>317</v>
      </c>
      <c r="P376" s="128" t="s">
        <v>317</v>
      </c>
      <c r="Q376" s="128"/>
    </row>
    <row r="377" spans="1:17" ht="16" x14ac:dyDescent="0.2">
      <c r="A377" s="125" t="s">
        <v>743</v>
      </c>
      <c r="B377" s="125">
        <v>376</v>
      </c>
      <c r="C377" s="130" t="s">
        <v>749</v>
      </c>
      <c r="D377" s="128" t="s">
        <v>317</v>
      </c>
      <c r="E377" s="128" t="s">
        <v>317</v>
      </c>
      <c r="F377" s="128" t="s">
        <v>317</v>
      </c>
      <c r="G377" s="128" t="s">
        <v>317</v>
      </c>
      <c r="H377" s="128" t="s">
        <v>317</v>
      </c>
      <c r="I377" s="128" t="s">
        <v>317</v>
      </c>
      <c r="J377" s="128" t="s">
        <v>317</v>
      </c>
      <c r="K377" s="128" t="s">
        <v>317</v>
      </c>
      <c r="L377" s="128" t="s">
        <v>317</v>
      </c>
      <c r="M377" s="128" t="s">
        <v>317</v>
      </c>
      <c r="N377" s="128" t="s">
        <v>317</v>
      </c>
      <c r="O377" s="128" t="s">
        <v>317</v>
      </c>
      <c r="P377" s="128" t="s">
        <v>317</v>
      </c>
      <c r="Q377" s="128"/>
    </row>
    <row r="378" spans="1:17" ht="16" x14ac:dyDescent="0.2">
      <c r="A378" s="125" t="s">
        <v>743</v>
      </c>
      <c r="B378" s="125">
        <v>377</v>
      </c>
      <c r="C378" s="130" t="s">
        <v>750</v>
      </c>
      <c r="D378" s="128" t="s">
        <v>317</v>
      </c>
      <c r="E378" s="128" t="s">
        <v>317</v>
      </c>
      <c r="F378" s="128" t="s">
        <v>317</v>
      </c>
      <c r="G378" s="128" t="s">
        <v>317</v>
      </c>
      <c r="H378" s="128" t="s">
        <v>317</v>
      </c>
      <c r="I378" s="128" t="s">
        <v>317</v>
      </c>
      <c r="J378" s="128" t="s">
        <v>317</v>
      </c>
      <c r="K378" s="128" t="s">
        <v>317</v>
      </c>
      <c r="L378" s="128" t="s">
        <v>317</v>
      </c>
      <c r="M378" s="128" t="s">
        <v>317</v>
      </c>
      <c r="N378" s="128" t="s">
        <v>317</v>
      </c>
      <c r="O378" s="128" t="s">
        <v>317</v>
      </c>
      <c r="P378" s="128" t="s">
        <v>317</v>
      </c>
      <c r="Q378" s="128"/>
    </row>
    <row r="379" spans="1:17" ht="32" x14ac:dyDescent="0.2">
      <c r="A379" s="125" t="s">
        <v>751</v>
      </c>
      <c r="B379" s="125">
        <v>378</v>
      </c>
      <c r="C379" s="130" t="s">
        <v>752</v>
      </c>
      <c r="D379" s="128" t="s">
        <v>317</v>
      </c>
      <c r="E379" s="128" t="s">
        <v>317</v>
      </c>
      <c r="F379" s="128" t="s">
        <v>317</v>
      </c>
      <c r="G379" s="128" t="s">
        <v>317</v>
      </c>
      <c r="H379" s="128" t="s">
        <v>317</v>
      </c>
      <c r="I379" s="128" t="s">
        <v>317</v>
      </c>
      <c r="J379" s="128" t="s">
        <v>317</v>
      </c>
      <c r="K379" s="128" t="s">
        <v>317</v>
      </c>
      <c r="L379" s="128" t="s">
        <v>317</v>
      </c>
      <c r="M379" s="128" t="s">
        <v>317</v>
      </c>
      <c r="N379" s="128" t="s">
        <v>317</v>
      </c>
      <c r="O379" s="128" t="s">
        <v>317</v>
      </c>
      <c r="P379" s="128" t="s">
        <v>317</v>
      </c>
      <c r="Q379" s="128"/>
    </row>
    <row r="380" spans="1:17" ht="32" x14ac:dyDescent="0.2">
      <c r="A380" s="125" t="s">
        <v>751</v>
      </c>
      <c r="B380" s="125">
        <v>379</v>
      </c>
      <c r="C380" s="130" t="s">
        <v>753</v>
      </c>
      <c r="D380" s="128" t="s">
        <v>317</v>
      </c>
      <c r="E380" s="128" t="s">
        <v>317</v>
      </c>
      <c r="F380" s="128" t="s">
        <v>317</v>
      </c>
      <c r="G380" s="128" t="s">
        <v>317</v>
      </c>
      <c r="H380" s="128" t="s">
        <v>317</v>
      </c>
      <c r="I380" s="128" t="s">
        <v>317</v>
      </c>
      <c r="J380" s="128" t="s">
        <v>317</v>
      </c>
      <c r="K380" s="128" t="s">
        <v>317</v>
      </c>
      <c r="L380" s="128" t="s">
        <v>317</v>
      </c>
      <c r="M380" s="128" t="s">
        <v>317</v>
      </c>
      <c r="N380" s="128" t="s">
        <v>317</v>
      </c>
      <c r="O380" s="128" t="s">
        <v>317</v>
      </c>
      <c r="P380" s="128" t="s">
        <v>317</v>
      </c>
      <c r="Q380" s="128"/>
    </row>
    <row r="381" spans="1:17" ht="16" x14ac:dyDescent="0.2">
      <c r="A381" s="125" t="s">
        <v>751</v>
      </c>
      <c r="B381" s="125">
        <v>380</v>
      </c>
      <c r="C381" s="130" t="s">
        <v>754</v>
      </c>
      <c r="D381" s="128" t="s">
        <v>317</v>
      </c>
      <c r="E381" s="128" t="s">
        <v>317</v>
      </c>
      <c r="F381" s="128" t="s">
        <v>317</v>
      </c>
      <c r="G381" s="128" t="s">
        <v>317</v>
      </c>
      <c r="H381" s="128" t="s">
        <v>317</v>
      </c>
      <c r="I381" s="128" t="s">
        <v>317</v>
      </c>
      <c r="J381" s="128" t="s">
        <v>317</v>
      </c>
      <c r="K381" s="128" t="s">
        <v>317</v>
      </c>
      <c r="L381" s="128" t="s">
        <v>317</v>
      </c>
      <c r="M381" s="128" t="s">
        <v>317</v>
      </c>
      <c r="N381" s="128" t="s">
        <v>317</v>
      </c>
      <c r="O381" s="128" t="s">
        <v>317</v>
      </c>
      <c r="P381" s="128" t="s">
        <v>317</v>
      </c>
      <c r="Q381" s="128"/>
    </row>
    <row r="382" spans="1:17" ht="16" x14ac:dyDescent="0.2">
      <c r="A382" s="125" t="s">
        <v>751</v>
      </c>
      <c r="B382" s="125">
        <v>381</v>
      </c>
      <c r="C382" s="130" t="s">
        <v>755</v>
      </c>
      <c r="D382" s="128" t="s">
        <v>317</v>
      </c>
      <c r="E382" s="128" t="s">
        <v>317</v>
      </c>
      <c r="F382" s="128" t="s">
        <v>317</v>
      </c>
      <c r="G382" s="128" t="s">
        <v>317</v>
      </c>
      <c r="H382" s="128" t="s">
        <v>317</v>
      </c>
      <c r="I382" s="128" t="s">
        <v>317</v>
      </c>
      <c r="J382" s="128" t="s">
        <v>317</v>
      </c>
      <c r="K382" s="128" t="s">
        <v>317</v>
      </c>
      <c r="L382" s="128" t="s">
        <v>317</v>
      </c>
      <c r="M382" s="128" t="s">
        <v>317</v>
      </c>
      <c r="N382" s="128" t="s">
        <v>317</v>
      </c>
      <c r="O382" s="128" t="s">
        <v>317</v>
      </c>
      <c r="P382" s="128" t="s">
        <v>317</v>
      </c>
      <c r="Q382" s="128"/>
    </row>
    <row r="383" spans="1:17" ht="16" x14ac:dyDescent="0.2">
      <c r="A383" s="125" t="s">
        <v>743</v>
      </c>
      <c r="B383" s="125">
        <v>382</v>
      </c>
      <c r="C383" s="130" t="s">
        <v>756</v>
      </c>
      <c r="D383" s="128" t="s">
        <v>317</v>
      </c>
      <c r="E383" s="128" t="s">
        <v>317</v>
      </c>
      <c r="F383" s="128" t="s">
        <v>317</v>
      </c>
      <c r="G383" s="128" t="s">
        <v>317</v>
      </c>
      <c r="H383" s="128" t="s">
        <v>317</v>
      </c>
      <c r="I383" s="128" t="s">
        <v>317</v>
      </c>
      <c r="J383" s="128" t="s">
        <v>317</v>
      </c>
      <c r="K383" s="128" t="s">
        <v>317</v>
      </c>
      <c r="L383" s="128" t="s">
        <v>317</v>
      </c>
      <c r="M383" s="128" t="s">
        <v>317</v>
      </c>
      <c r="N383" s="128" t="s">
        <v>317</v>
      </c>
      <c r="O383" s="128" t="s">
        <v>317</v>
      </c>
      <c r="P383" s="128" t="s">
        <v>317</v>
      </c>
      <c r="Q383" s="128"/>
    </row>
    <row r="384" spans="1:17" ht="16" x14ac:dyDescent="0.2">
      <c r="A384" s="125" t="s">
        <v>743</v>
      </c>
      <c r="B384" s="125">
        <v>383</v>
      </c>
      <c r="C384" s="130" t="s">
        <v>757</v>
      </c>
      <c r="D384" s="128" t="s">
        <v>318</v>
      </c>
      <c r="E384" s="128" t="s">
        <v>317</v>
      </c>
      <c r="F384" s="128" t="s">
        <v>317</v>
      </c>
      <c r="G384" s="128" t="s">
        <v>317</v>
      </c>
      <c r="H384" s="128" t="s">
        <v>317</v>
      </c>
      <c r="I384" s="128" t="s">
        <v>317</v>
      </c>
      <c r="J384" s="128" t="s">
        <v>317</v>
      </c>
      <c r="K384" s="128" t="s">
        <v>317</v>
      </c>
      <c r="L384" s="128" t="s">
        <v>317</v>
      </c>
      <c r="M384" s="128" t="s">
        <v>317</v>
      </c>
      <c r="N384" s="128" t="s">
        <v>317</v>
      </c>
      <c r="O384" s="128" t="s">
        <v>317</v>
      </c>
      <c r="P384" s="128" t="s">
        <v>317</v>
      </c>
      <c r="Q384" s="128"/>
    </row>
    <row r="385" spans="1:17" ht="16" x14ac:dyDescent="0.2">
      <c r="A385" s="125" t="s">
        <v>741</v>
      </c>
      <c r="B385" s="125">
        <v>384</v>
      </c>
      <c r="C385" s="130" t="s">
        <v>758</v>
      </c>
      <c r="D385" s="128" t="s">
        <v>318</v>
      </c>
      <c r="E385" s="128" t="s">
        <v>317</v>
      </c>
      <c r="F385" s="128" t="s">
        <v>317</v>
      </c>
      <c r="G385" s="128" t="s">
        <v>317</v>
      </c>
      <c r="H385" s="128" t="s">
        <v>317</v>
      </c>
      <c r="I385" s="128" t="s">
        <v>317</v>
      </c>
      <c r="J385" s="128" t="s">
        <v>317</v>
      </c>
      <c r="K385" s="128" t="s">
        <v>317</v>
      </c>
      <c r="L385" s="128" t="s">
        <v>317</v>
      </c>
      <c r="M385" s="128" t="s">
        <v>317</v>
      </c>
      <c r="N385" s="128" t="s">
        <v>317</v>
      </c>
      <c r="O385" s="128" t="s">
        <v>317</v>
      </c>
      <c r="P385" s="128" t="s">
        <v>317</v>
      </c>
      <c r="Q385" s="128"/>
    </row>
    <row r="386" spans="1:17" ht="16" x14ac:dyDescent="0.2">
      <c r="A386" s="125" t="s">
        <v>741</v>
      </c>
      <c r="B386" s="125">
        <v>385</v>
      </c>
      <c r="C386" s="130" t="s">
        <v>759</v>
      </c>
      <c r="D386" s="128" t="s">
        <v>317</v>
      </c>
      <c r="E386" s="128" t="s">
        <v>317</v>
      </c>
      <c r="F386" s="128" t="s">
        <v>317</v>
      </c>
      <c r="G386" s="128" t="s">
        <v>317</v>
      </c>
      <c r="H386" s="128" t="s">
        <v>317</v>
      </c>
      <c r="I386" s="128" t="s">
        <v>317</v>
      </c>
      <c r="J386" s="128" t="s">
        <v>317</v>
      </c>
      <c r="K386" s="128" t="s">
        <v>317</v>
      </c>
      <c r="L386" s="128" t="s">
        <v>317</v>
      </c>
      <c r="M386" s="128" t="s">
        <v>317</v>
      </c>
      <c r="N386" s="128" t="s">
        <v>317</v>
      </c>
      <c r="O386" s="128" t="s">
        <v>317</v>
      </c>
      <c r="P386" s="128" t="s">
        <v>317</v>
      </c>
      <c r="Q386" s="128"/>
    </row>
    <row r="387" spans="1:17" ht="16" x14ac:dyDescent="0.2">
      <c r="A387" s="125" t="s">
        <v>741</v>
      </c>
      <c r="B387" s="125">
        <v>386</v>
      </c>
      <c r="C387" s="130" t="s">
        <v>760</v>
      </c>
      <c r="D387" s="128" t="s">
        <v>318</v>
      </c>
      <c r="E387" s="128" t="s">
        <v>317</v>
      </c>
      <c r="F387" s="128" t="s">
        <v>317</v>
      </c>
      <c r="G387" s="128" t="s">
        <v>317</v>
      </c>
      <c r="H387" s="128" t="s">
        <v>317</v>
      </c>
      <c r="I387" s="128" t="s">
        <v>317</v>
      </c>
      <c r="J387" s="128" t="s">
        <v>317</v>
      </c>
      <c r="K387" s="128" t="s">
        <v>317</v>
      </c>
      <c r="L387" s="128" t="s">
        <v>317</v>
      </c>
      <c r="M387" s="128" t="s">
        <v>317</v>
      </c>
      <c r="N387" s="128" t="s">
        <v>317</v>
      </c>
      <c r="O387" s="128" t="s">
        <v>317</v>
      </c>
      <c r="P387" s="128" t="s">
        <v>317</v>
      </c>
      <c r="Q387" s="128"/>
    </row>
    <row r="388" spans="1:17" ht="16" x14ac:dyDescent="0.2">
      <c r="A388" s="125" t="s">
        <v>761</v>
      </c>
      <c r="B388" s="125">
        <v>387</v>
      </c>
      <c r="C388" s="130" t="s">
        <v>762</v>
      </c>
      <c r="D388" s="128" t="s">
        <v>54</v>
      </c>
      <c r="E388" s="128" t="s">
        <v>54</v>
      </c>
      <c r="F388" s="128" t="s">
        <v>54</v>
      </c>
      <c r="G388" s="128" t="s">
        <v>54</v>
      </c>
      <c r="H388" s="128" t="s">
        <v>54</v>
      </c>
      <c r="I388" s="128" t="s">
        <v>54</v>
      </c>
      <c r="J388" s="128" t="s">
        <v>54</v>
      </c>
      <c r="K388" s="128" t="s">
        <v>54</v>
      </c>
      <c r="L388" s="128" t="s">
        <v>54</v>
      </c>
      <c r="M388" s="128" t="s">
        <v>54</v>
      </c>
      <c r="N388" s="128" t="s">
        <v>54</v>
      </c>
      <c r="O388" s="128" t="s">
        <v>54</v>
      </c>
      <c r="P388" s="128" t="s">
        <v>54</v>
      </c>
      <c r="Q388" s="138"/>
    </row>
    <row r="389" spans="1:17" ht="16" x14ac:dyDescent="0.2">
      <c r="A389" s="125" t="s">
        <v>761</v>
      </c>
      <c r="B389" s="125">
        <v>388</v>
      </c>
      <c r="C389" s="130" t="s">
        <v>763</v>
      </c>
      <c r="D389" s="128" t="s">
        <v>54</v>
      </c>
      <c r="E389" s="128" t="s">
        <v>54</v>
      </c>
      <c r="F389" s="128" t="s">
        <v>54</v>
      </c>
      <c r="G389" s="128" t="s">
        <v>54</v>
      </c>
      <c r="H389" s="128" t="s">
        <v>54</v>
      </c>
      <c r="I389" s="128" t="s">
        <v>54</v>
      </c>
      <c r="J389" s="128" t="s">
        <v>54</v>
      </c>
      <c r="K389" s="128" t="s">
        <v>54</v>
      </c>
      <c r="L389" s="128" t="s">
        <v>54</v>
      </c>
      <c r="M389" s="128" t="s">
        <v>54</v>
      </c>
      <c r="N389" s="128" t="s">
        <v>54</v>
      </c>
      <c r="O389" s="128" t="s">
        <v>54</v>
      </c>
      <c r="P389" s="128" t="s">
        <v>54</v>
      </c>
      <c r="Q389" s="138"/>
    </row>
    <row r="390" spans="1:17" ht="16" x14ac:dyDescent="0.2">
      <c r="A390" s="125" t="s">
        <v>472</v>
      </c>
      <c r="B390" s="125">
        <v>389</v>
      </c>
      <c r="C390" s="130" t="s">
        <v>764</v>
      </c>
      <c r="D390" s="128" t="s">
        <v>54</v>
      </c>
      <c r="E390" s="128" t="s">
        <v>54</v>
      </c>
      <c r="F390" s="128" t="s">
        <v>54</v>
      </c>
      <c r="G390" s="128" t="s">
        <v>54</v>
      </c>
      <c r="H390" s="128" t="s">
        <v>54</v>
      </c>
      <c r="I390" s="128" t="s">
        <v>54</v>
      </c>
      <c r="J390" s="128" t="s">
        <v>54</v>
      </c>
      <c r="K390" s="128" t="s">
        <v>54</v>
      </c>
      <c r="L390" s="128" t="s">
        <v>54</v>
      </c>
      <c r="M390" s="128" t="s">
        <v>54</v>
      </c>
      <c r="N390" s="128" t="s">
        <v>54</v>
      </c>
      <c r="O390" s="128" t="s">
        <v>54</v>
      </c>
      <c r="P390" s="128" t="s">
        <v>54</v>
      </c>
      <c r="Q390" s="138"/>
    </row>
    <row r="391" spans="1:17" ht="32" x14ac:dyDescent="0.2">
      <c r="A391" s="125" t="s">
        <v>472</v>
      </c>
      <c r="B391" s="125">
        <v>390</v>
      </c>
      <c r="C391" s="130" t="s">
        <v>765</v>
      </c>
      <c r="D391" s="128" t="s">
        <v>54</v>
      </c>
      <c r="E391" s="128" t="s">
        <v>54</v>
      </c>
      <c r="F391" s="128" t="s">
        <v>54</v>
      </c>
      <c r="G391" s="128" t="s">
        <v>54</v>
      </c>
      <c r="H391" s="128" t="s">
        <v>54</v>
      </c>
      <c r="I391" s="128" t="s">
        <v>54</v>
      </c>
      <c r="J391" s="128" t="s">
        <v>54</v>
      </c>
      <c r="K391" s="128" t="s">
        <v>54</v>
      </c>
      <c r="L391" s="128" t="s">
        <v>54</v>
      </c>
      <c r="M391" s="128" t="s">
        <v>54</v>
      </c>
      <c r="N391" s="128" t="s">
        <v>54</v>
      </c>
      <c r="O391" s="128" t="s">
        <v>54</v>
      </c>
      <c r="P391" s="128" t="s">
        <v>54</v>
      </c>
      <c r="Q391" s="138"/>
    </row>
    <row r="392" spans="1:17" ht="32" x14ac:dyDescent="0.2">
      <c r="A392" s="125" t="s">
        <v>472</v>
      </c>
      <c r="B392" s="125">
        <v>391</v>
      </c>
      <c r="C392" s="130" t="s">
        <v>766</v>
      </c>
      <c r="D392" s="128" t="s">
        <v>54</v>
      </c>
      <c r="E392" s="128" t="s">
        <v>54</v>
      </c>
      <c r="F392" s="128" t="s">
        <v>54</v>
      </c>
      <c r="G392" s="128" t="s">
        <v>54</v>
      </c>
      <c r="H392" s="128" t="s">
        <v>54</v>
      </c>
      <c r="I392" s="128" t="s">
        <v>54</v>
      </c>
      <c r="J392" s="128" t="s">
        <v>54</v>
      </c>
      <c r="K392" s="128" t="s">
        <v>54</v>
      </c>
      <c r="L392" s="128" t="s">
        <v>54</v>
      </c>
      <c r="M392" s="128" t="s">
        <v>54</v>
      </c>
      <c r="N392" s="128" t="s">
        <v>54</v>
      </c>
      <c r="O392" s="128" t="s">
        <v>54</v>
      </c>
      <c r="P392" s="128" t="s">
        <v>54</v>
      </c>
      <c r="Q392" s="138"/>
    </row>
    <row r="393" spans="1:17" ht="16" x14ac:dyDescent="0.2">
      <c r="A393" s="125" t="s">
        <v>326</v>
      </c>
      <c r="B393" s="125">
        <v>392</v>
      </c>
      <c r="C393" s="130" t="s">
        <v>767</v>
      </c>
      <c r="D393" s="128" t="s">
        <v>54</v>
      </c>
      <c r="E393" s="128" t="s">
        <v>54</v>
      </c>
      <c r="F393" s="128" t="s">
        <v>54</v>
      </c>
      <c r="G393" s="128" t="s">
        <v>54</v>
      </c>
      <c r="H393" s="128" t="s">
        <v>54</v>
      </c>
      <c r="I393" s="128" t="s">
        <v>54</v>
      </c>
      <c r="J393" s="128" t="s">
        <v>54</v>
      </c>
      <c r="K393" s="128" t="s">
        <v>54</v>
      </c>
      <c r="L393" s="128" t="s">
        <v>54</v>
      </c>
      <c r="M393" s="128" t="s">
        <v>54</v>
      </c>
      <c r="N393" s="128" t="s">
        <v>54</v>
      </c>
      <c r="O393" s="128" t="s">
        <v>54</v>
      </c>
      <c r="P393" s="128" t="s">
        <v>54</v>
      </c>
      <c r="Q393" s="138"/>
    </row>
    <row r="394" spans="1:17" ht="16" x14ac:dyDescent="0.2">
      <c r="A394" s="125" t="s">
        <v>315</v>
      </c>
      <c r="B394" s="125">
        <v>393</v>
      </c>
      <c r="C394" s="130" t="s">
        <v>768</v>
      </c>
      <c r="D394" s="128" t="s">
        <v>54</v>
      </c>
      <c r="E394" s="128" t="s">
        <v>54</v>
      </c>
      <c r="F394" s="128" t="s">
        <v>54</v>
      </c>
      <c r="G394" s="128" t="s">
        <v>54</v>
      </c>
      <c r="H394" s="128" t="s">
        <v>54</v>
      </c>
      <c r="I394" s="128" t="s">
        <v>54</v>
      </c>
      <c r="J394" s="128" t="s">
        <v>54</v>
      </c>
      <c r="K394" s="128" t="s">
        <v>54</v>
      </c>
      <c r="L394" s="128" t="s">
        <v>54</v>
      </c>
      <c r="M394" s="128" t="s">
        <v>54</v>
      </c>
      <c r="N394" s="128" t="s">
        <v>54</v>
      </c>
      <c r="O394" s="128" t="s">
        <v>54</v>
      </c>
      <c r="P394" s="128" t="s">
        <v>54</v>
      </c>
      <c r="Q394" s="138"/>
    </row>
    <row r="395" spans="1:17" ht="16" x14ac:dyDescent="0.2">
      <c r="A395" s="125" t="s">
        <v>315</v>
      </c>
      <c r="B395" s="125">
        <v>394</v>
      </c>
      <c r="C395" s="130" t="s">
        <v>769</v>
      </c>
      <c r="D395" s="128" t="s">
        <v>54</v>
      </c>
      <c r="E395" s="128" t="s">
        <v>54</v>
      </c>
      <c r="F395" s="128" t="s">
        <v>54</v>
      </c>
      <c r="G395" s="128" t="s">
        <v>54</v>
      </c>
      <c r="H395" s="128" t="s">
        <v>54</v>
      </c>
      <c r="I395" s="128" t="s">
        <v>54</v>
      </c>
      <c r="J395" s="128" t="s">
        <v>54</v>
      </c>
      <c r="K395" s="128" t="s">
        <v>54</v>
      </c>
      <c r="L395" s="128" t="s">
        <v>54</v>
      </c>
      <c r="M395" s="128" t="s">
        <v>54</v>
      </c>
      <c r="N395" s="128" t="s">
        <v>54</v>
      </c>
      <c r="O395" s="128" t="s">
        <v>54</v>
      </c>
      <c r="P395" s="128" t="s">
        <v>54</v>
      </c>
      <c r="Q395" s="138"/>
    </row>
    <row r="396" spans="1:17" ht="16" x14ac:dyDescent="0.2">
      <c r="A396" s="125" t="s">
        <v>326</v>
      </c>
      <c r="B396" s="125">
        <v>395</v>
      </c>
      <c r="C396" s="130" t="s">
        <v>770</v>
      </c>
      <c r="D396" s="128" t="s">
        <v>54</v>
      </c>
      <c r="E396" s="128" t="s">
        <v>54</v>
      </c>
      <c r="F396" s="128" t="s">
        <v>54</v>
      </c>
      <c r="G396" s="128" t="s">
        <v>54</v>
      </c>
      <c r="H396" s="128" t="s">
        <v>54</v>
      </c>
      <c r="I396" s="128" t="s">
        <v>54</v>
      </c>
      <c r="J396" s="128" t="s">
        <v>54</v>
      </c>
      <c r="K396" s="128" t="s">
        <v>54</v>
      </c>
      <c r="L396" s="128" t="s">
        <v>54</v>
      </c>
      <c r="M396" s="128" t="s">
        <v>54</v>
      </c>
      <c r="N396" s="128" t="s">
        <v>54</v>
      </c>
      <c r="O396" s="128" t="s">
        <v>54</v>
      </c>
      <c r="P396" s="128" t="s">
        <v>54</v>
      </c>
      <c r="Q396" s="138"/>
    </row>
    <row r="397" spans="1:17" ht="16" x14ac:dyDescent="0.2">
      <c r="A397" s="125" t="s">
        <v>326</v>
      </c>
      <c r="B397" s="125">
        <v>396</v>
      </c>
      <c r="C397" s="130" t="s">
        <v>771</v>
      </c>
      <c r="D397" s="128" t="s">
        <v>54</v>
      </c>
      <c r="E397" s="128" t="s">
        <v>54</v>
      </c>
      <c r="F397" s="128" t="s">
        <v>54</v>
      </c>
      <c r="G397" s="128" t="s">
        <v>54</v>
      </c>
      <c r="H397" s="128" t="s">
        <v>54</v>
      </c>
      <c r="I397" s="128" t="s">
        <v>54</v>
      </c>
      <c r="J397" s="128" t="s">
        <v>54</v>
      </c>
      <c r="K397" s="128" t="s">
        <v>54</v>
      </c>
      <c r="L397" s="128" t="s">
        <v>54</v>
      </c>
      <c r="M397" s="128" t="s">
        <v>54</v>
      </c>
      <c r="N397" s="128" t="s">
        <v>54</v>
      </c>
      <c r="O397" s="128" t="s">
        <v>54</v>
      </c>
      <c r="P397" s="128" t="s">
        <v>54</v>
      </c>
      <c r="Q397" s="138"/>
    </row>
  </sheetData>
  <pageMargins left="0.7" right="0.7" top="0.75" bottom="0.75" header="0.3" footer="0.3"/>
  <pageSetup paperSize="8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tabColor theme="2" tint="-9.9978637043366805E-2"/>
    <pageSetUpPr fitToPage="1"/>
  </sheetPr>
  <dimension ref="A1:B13"/>
  <sheetViews>
    <sheetView view="pageLayout" zoomScale="166" zoomScaleNormal="168" zoomScalePageLayoutView="166" workbookViewId="0">
      <selection activeCell="B28" sqref="B28"/>
    </sheetView>
  </sheetViews>
  <sheetFormatPr baseColWidth="10" defaultColWidth="8.83203125" defaultRowHeight="14" x14ac:dyDescent="0.15"/>
  <cols>
    <col min="1" max="1" width="9" bestFit="1" customWidth="1"/>
    <col min="2" max="2" width="73.83203125" customWidth="1"/>
  </cols>
  <sheetData>
    <row r="1" spans="1:2" ht="15" x14ac:dyDescent="0.2">
      <c r="A1" s="83" t="s">
        <v>241</v>
      </c>
      <c r="B1" s="84" t="s">
        <v>242</v>
      </c>
    </row>
    <row r="2" spans="1:2" ht="15" x14ac:dyDescent="0.2">
      <c r="A2" s="85" t="s">
        <v>243</v>
      </c>
      <c r="B2" s="177"/>
    </row>
    <row r="3" spans="1:2" ht="15" x14ac:dyDescent="0.2">
      <c r="A3" s="85" t="s">
        <v>244</v>
      </c>
      <c r="B3" s="177" t="str">
        <f>Duomenys!$B$6</f>
        <v>Vilniaus g. Kaunas, Lietuva, E2327272</v>
      </c>
    </row>
    <row r="4" spans="1:2" ht="15" x14ac:dyDescent="0.2">
      <c r="A4" s="85" t="s">
        <v>245</v>
      </c>
      <c r="B4" s="177" t="str">
        <f>Duomenys!$B$6</f>
        <v>Vilniaus g. Kaunas, Lietuva, E2327272</v>
      </c>
    </row>
    <row r="5" spans="1:2" ht="15" x14ac:dyDescent="0.2">
      <c r="A5" s="85" t="s">
        <v>246</v>
      </c>
      <c r="B5" s="177"/>
    </row>
    <row r="6" spans="1:2" ht="15" x14ac:dyDescent="0.2">
      <c r="A6" s="85" t="s">
        <v>247</v>
      </c>
      <c r="B6" s="177" t="str">
        <f>Duomenys!$B$6</f>
        <v>Vilniaus g. Kaunas, Lietuva, E2327272</v>
      </c>
    </row>
    <row r="7" spans="1:2" ht="15" x14ac:dyDescent="0.2">
      <c r="A7" s="85" t="s">
        <v>248</v>
      </c>
      <c r="B7" s="177"/>
    </row>
    <row r="8" spans="1:2" ht="15" x14ac:dyDescent="0.2">
      <c r="A8" s="85" t="s">
        <v>249</v>
      </c>
      <c r="B8" s="177" t="str">
        <f>Duomenys!$B$6</f>
        <v>Vilniaus g. Kaunas, Lietuva, E2327272</v>
      </c>
    </row>
    <row r="9" spans="1:2" ht="15" x14ac:dyDescent="0.2">
      <c r="A9" s="85" t="s">
        <v>250</v>
      </c>
      <c r="B9" s="177"/>
    </row>
    <row r="10" spans="1:2" ht="15" x14ac:dyDescent="0.2">
      <c r="A10" s="85" t="s">
        <v>251</v>
      </c>
      <c r="B10" s="177" t="str">
        <f>Duomenys!$B$6</f>
        <v>Vilniaus g. Kaunas, Lietuva, E2327272</v>
      </c>
    </row>
    <row r="11" spans="1:2" ht="15" x14ac:dyDescent="0.2">
      <c r="A11" s="85" t="s">
        <v>252</v>
      </c>
      <c r="B11" s="177" t="str">
        <f>Duomenys!$B$6</f>
        <v>Vilniaus g. Kaunas, Lietuva, E2327272</v>
      </c>
    </row>
    <row r="12" spans="1:2" ht="15" x14ac:dyDescent="0.2">
      <c r="A12" s="85" t="s">
        <v>253</v>
      </c>
      <c r="B12" s="177"/>
    </row>
    <row r="13" spans="1:2" ht="15" x14ac:dyDescent="0.2">
      <c r="A13" s="85" t="s">
        <v>254</v>
      </c>
      <c r="B13" s="177"/>
    </row>
  </sheetData>
  <pageMargins left="0.51181102362204722" right="0.6692913385826772" top="0.78740157480314965" bottom="0.39370078740157483" header="0.31496062992125984" footer="0.19685039370078741"/>
  <pageSetup paperSize="9" orientation="portrait" r:id="rId1"/>
  <headerFooter>
    <oddHeader xml:space="preserve">&amp;LUAB Testinam
Vilnius, lietuva
&amp;R&amp;"Calibri,Regular"&amp;K000000AB EN
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92D050"/>
    <pageSetUpPr fitToPage="1"/>
  </sheetPr>
  <dimension ref="A1:M21"/>
  <sheetViews>
    <sheetView view="pageLayout" topLeftCell="A10" zoomScale="118" zoomScaleNormal="100" zoomScalePageLayoutView="118" workbookViewId="0">
      <selection activeCell="H33" sqref="H33"/>
    </sheetView>
  </sheetViews>
  <sheetFormatPr baseColWidth="10" defaultColWidth="9" defaultRowHeight="15" x14ac:dyDescent="0.2"/>
  <cols>
    <col min="1" max="1" width="22.83203125" style="102" customWidth="1"/>
    <col min="2" max="2" width="12.1640625" style="102" customWidth="1"/>
    <col min="3" max="3" width="9.33203125" style="102" customWidth="1"/>
    <col min="4" max="4" width="10.1640625" style="102" customWidth="1"/>
    <col min="5" max="5" width="10.5" style="102" customWidth="1"/>
    <col min="6" max="6" width="8.6640625" style="102" customWidth="1"/>
    <col min="7" max="7" width="17.83203125" style="102" customWidth="1"/>
    <col min="8" max="9" width="9.1640625" style="102" customWidth="1"/>
    <col min="10" max="10" width="10.83203125" style="102" customWidth="1"/>
    <col min="11" max="11" width="10.1640625" style="102" customWidth="1"/>
    <col min="12" max="12" width="11.5" style="102" customWidth="1"/>
    <col min="13" max="13" width="25.6640625" style="102" customWidth="1"/>
    <col min="14" max="16384" width="9" style="102"/>
  </cols>
  <sheetData>
    <row r="1" spans="1:13" x14ac:dyDescent="0.2">
      <c r="A1" s="102" t="s">
        <v>243</v>
      </c>
    </row>
    <row r="3" spans="1:13" x14ac:dyDescent="0.2">
      <c r="A3" s="200" t="s">
        <v>280</v>
      </c>
      <c r="B3" s="200"/>
      <c r="C3" s="200"/>
      <c r="D3" s="200"/>
      <c r="E3" s="200"/>
      <c r="F3" s="200"/>
      <c r="G3" s="200"/>
      <c r="H3" s="200"/>
      <c r="I3" s="200"/>
      <c r="J3" s="200"/>
      <c r="K3" s="200"/>
      <c r="L3" s="200"/>
      <c r="M3" s="200"/>
    </row>
    <row r="4" spans="1:13" x14ac:dyDescent="0.2">
      <c r="A4" s="200" t="s">
        <v>16</v>
      </c>
      <c r="B4" s="200"/>
      <c r="C4" s="200"/>
      <c r="D4" s="200"/>
      <c r="E4" s="200"/>
      <c r="F4" s="200"/>
      <c r="G4" s="200"/>
      <c r="H4" s="200"/>
      <c r="I4" s="200"/>
      <c r="J4" s="200"/>
      <c r="K4" s="200"/>
      <c r="L4" s="200"/>
      <c r="M4" s="200"/>
    </row>
    <row r="5" spans="1:13" x14ac:dyDescent="0.2">
      <c r="A5" s="103"/>
    </row>
    <row r="6" spans="1:13" x14ac:dyDescent="0.2">
      <c r="A6" s="198" t="s">
        <v>281</v>
      </c>
      <c r="B6" s="198"/>
      <c r="C6" s="391" t="s">
        <v>842</v>
      </c>
      <c r="D6" s="105"/>
      <c r="E6" s="105"/>
      <c r="F6" s="105"/>
      <c r="G6" s="105"/>
      <c r="H6" s="105"/>
      <c r="I6" s="106"/>
      <c r="J6" s="106"/>
      <c r="K6" s="106"/>
      <c r="L6" s="106"/>
      <c r="M6" s="106"/>
    </row>
    <row r="7" spans="1:13" x14ac:dyDescent="0.2">
      <c r="A7" s="198" t="s">
        <v>282</v>
      </c>
      <c r="B7" s="198"/>
      <c r="C7" s="201" t="s">
        <v>843</v>
      </c>
      <c r="D7" s="202"/>
      <c r="E7" s="202"/>
      <c r="F7" s="202"/>
      <c r="G7" s="202"/>
      <c r="H7" s="202"/>
      <c r="I7" s="106"/>
      <c r="J7" s="106"/>
      <c r="K7" s="106"/>
      <c r="L7" s="106"/>
      <c r="M7" s="106"/>
    </row>
    <row r="8" spans="1:13" x14ac:dyDescent="0.2">
      <c r="A8" s="198" t="s">
        <v>17</v>
      </c>
      <c r="B8" s="198"/>
      <c r="C8" s="199">
        <v>45797</v>
      </c>
      <c r="D8" s="199"/>
      <c r="E8" s="199"/>
      <c r="F8" s="199"/>
      <c r="G8" s="199"/>
      <c r="H8" s="199"/>
      <c r="I8" s="106"/>
      <c r="J8" s="106"/>
      <c r="K8" s="106"/>
      <c r="L8" s="106"/>
      <c r="M8" s="106"/>
    </row>
    <row r="9" spans="1:13" ht="15.75" customHeight="1" x14ac:dyDescent="0.2">
      <c r="A9" s="107" t="s">
        <v>283</v>
      </c>
      <c r="C9" s="108">
        <v>5</v>
      </c>
      <c r="D9" s="109" t="s">
        <v>284</v>
      </c>
      <c r="E9" s="110"/>
      <c r="F9" s="110"/>
      <c r="G9" s="110"/>
      <c r="H9" s="110"/>
    </row>
    <row r="10" spans="1:13" s="112" customFormat="1" ht="103.5" customHeight="1" x14ac:dyDescent="0.15">
      <c r="A10" s="111" t="s">
        <v>285</v>
      </c>
      <c r="B10" s="111" t="s">
        <v>286</v>
      </c>
      <c r="C10" s="111" t="s">
        <v>287</v>
      </c>
      <c r="D10" s="111" t="s">
        <v>288</v>
      </c>
      <c r="E10" s="111" t="s">
        <v>289</v>
      </c>
      <c r="F10" s="111" t="s">
        <v>290</v>
      </c>
      <c r="G10" s="111" t="s">
        <v>291</v>
      </c>
      <c r="H10" s="111" t="s">
        <v>292</v>
      </c>
      <c r="I10" s="111" t="s">
        <v>293</v>
      </c>
      <c r="J10" s="111" t="s">
        <v>294</v>
      </c>
      <c r="K10" s="111" t="s">
        <v>295</v>
      </c>
      <c r="L10" s="111" t="s">
        <v>296</v>
      </c>
      <c r="M10" s="111" t="s">
        <v>297</v>
      </c>
    </row>
    <row r="11" spans="1:13" s="113" customFormat="1" x14ac:dyDescent="0.2">
      <c r="A11" s="389" t="s">
        <v>298</v>
      </c>
      <c r="B11" s="390" t="s">
        <v>299</v>
      </c>
      <c r="C11" s="390">
        <v>10</v>
      </c>
      <c r="D11" s="390" t="s">
        <v>300</v>
      </c>
      <c r="E11" s="390">
        <v>9</v>
      </c>
      <c r="F11" s="390" t="s">
        <v>14</v>
      </c>
      <c r="G11" s="390"/>
      <c r="H11" s="390"/>
      <c r="I11" s="390"/>
      <c r="J11" s="390"/>
      <c r="K11" s="390"/>
      <c r="L11" s="390"/>
      <c r="M11" s="390"/>
    </row>
    <row r="12" spans="1:13" s="113" customFormat="1" x14ac:dyDescent="0.2">
      <c r="A12" s="389" t="s">
        <v>298</v>
      </c>
      <c r="B12" s="390" t="s">
        <v>299</v>
      </c>
      <c r="C12" s="390">
        <v>10</v>
      </c>
      <c r="D12" s="390" t="s">
        <v>300</v>
      </c>
      <c r="E12" s="390">
        <v>9</v>
      </c>
      <c r="F12" s="390" t="s">
        <v>300</v>
      </c>
      <c r="G12" s="390" t="s">
        <v>301</v>
      </c>
      <c r="H12" s="390" t="s">
        <v>302</v>
      </c>
      <c r="I12" s="390" t="s">
        <v>300</v>
      </c>
      <c r="J12" s="390">
        <v>6</v>
      </c>
      <c r="K12" s="390">
        <v>2.6</v>
      </c>
      <c r="L12" s="390">
        <v>5.7</v>
      </c>
      <c r="M12" s="390"/>
    </row>
    <row r="13" spans="1:13" s="113" customFormat="1" x14ac:dyDescent="0.2">
      <c r="A13" s="389" t="s">
        <v>301</v>
      </c>
      <c r="B13" s="390" t="s">
        <v>302</v>
      </c>
      <c r="C13" s="390">
        <v>0.4</v>
      </c>
      <c r="D13" s="390" t="s">
        <v>300</v>
      </c>
      <c r="E13" s="390">
        <v>6</v>
      </c>
      <c r="F13" s="390" t="s">
        <v>14</v>
      </c>
      <c r="G13" s="390"/>
      <c r="H13" s="390"/>
      <c r="I13" s="390"/>
      <c r="J13" s="390"/>
      <c r="K13" s="390"/>
      <c r="L13" s="390">
        <v>5.6</v>
      </c>
      <c r="M13" s="390"/>
    </row>
    <row r="14" spans="1:13" s="113" customFormat="1" x14ac:dyDescent="0.2">
      <c r="A14" s="389" t="s">
        <v>298</v>
      </c>
      <c r="B14" s="390" t="s">
        <v>299</v>
      </c>
      <c r="C14" s="390">
        <v>10</v>
      </c>
      <c r="D14" s="390" t="s">
        <v>300</v>
      </c>
      <c r="E14" s="390">
        <v>10</v>
      </c>
      <c r="F14" s="390" t="s">
        <v>300</v>
      </c>
      <c r="G14" s="390" t="s">
        <v>303</v>
      </c>
      <c r="H14" s="390" t="s">
        <v>304</v>
      </c>
      <c r="I14" s="390" t="s">
        <v>300</v>
      </c>
      <c r="J14" s="390">
        <v>8</v>
      </c>
      <c r="K14" s="390">
        <v>2</v>
      </c>
      <c r="L14" s="390" t="s">
        <v>54</v>
      </c>
      <c r="M14" s="390"/>
    </row>
    <row r="15" spans="1:13" ht="9" customHeight="1" x14ac:dyDescent="0.2">
      <c r="A15" s="114"/>
      <c r="B15" s="114"/>
      <c r="C15" s="114"/>
      <c r="D15" s="114"/>
      <c r="E15" s="114"/>
      <c r="F15" s="115"/>
      <c r="G15" s="115"/>
      <c r="H15" s="115"/>
      <c r="I15" s="114"/>
      <c r="J15" s="114"/>
      <c r="K15" s="114"/>
      <c r="L15" s="114"/>
      <c r="M15" s="114"/>
    </row>
    <row r="16" spans="1:13" x14ac:dyDescent="0.2">
      <c r="A16" s="116" t="s">
        <v>305</v>
      </c>
      <c r="B16" s="114"/>
      <c r="C16" s="114"/>
      <c r="D16" s="114"/>
      <c r="E16" s="114"/>
      <c r="F16" s="115"/>
      <c r="G16" s="115"/>
      <c r="H16" s="115"/>
      <c r="I16" s="114"/>
      <c r="J16" s="114"/>
      <c r="K16" s="114"/>
      <c r="L16" s="114"/>
      <c r="M16" s="114"/>
    </row>
    <row r="18" spans="1:12" x14ac:dyDescent="0.2">
      <c r="A18" s="114" t="s">
        <v>306</v>
      </c>
      <c r="B18" s="197" t="s">
        <v>802</v>
      </c>
      <c r="C18" s="197"/>
      <c r="D18" s="197"/>
      <c r="E18" s="197"/>
      <c r="F18" s="117"/>
      <c r="G18" s="117"/>
      <c r="H18" s="115"/>
      <c r="I18" s="114"/>
      <c r="J18" s="114"/>
      <c r="K18" s="114"/>
      <c r="L18" s="114"/>
    </row>
    <row r="19" spans="1:12" ht="16.5" customHeight="1" x14ac:dyDescent="0.2">
      <c r="A19" s="203" t="s">
        <v>12</v>
      </c>
      <c r="B19" s="204"/>
      <c r="C19" s="204"/>
      <c r="D19" s="204"/>
      <c r="E19" s="204"/>
      <c r="F19" s="204"/>
      <c r="G19" s="204"/>
      <c r="H19" s="115"/>
      <c r="I19" s="114"/>
      <c r="J19" s="114"/>
      <c r="K19" s="114"/>
      <c r="L19" s="114"/>
    </row>
    <row r="20" spans="1:12" ht="15.75" customHeight="1" x14ac:dyDescent="0.2">
      <c r="A20" s="110"/>
      <c r="B20" s="110"/>
      <c r="C20" s="115"/>
      <c r="D20" s="205" t="s">
        <v>850</v>
      </c>
      <c r="E20" s="205"/>
      <c r="F20" s="205"/>
      <c r="G20" s="205"/>
      <c r="H20" s="115"/>
      <c r="I20" s="113"/>
      <c r="J20" s="392">
        <f>Duomenys!B1</f>
        <v>45764</v>
      </c>
      <c r="K20" s="392"/>
      <c r="L20" s="392"/>
    </row>
    <row r="21" spans="1:12" x14ac:dyDescent="0.2">
      <c r="A21" s="207"/>
      <c r="B21" s="207"/>
      <c r="C21" s="115"/>
      <c r="D21" s="208" t="s">
        <v>13</v>
      </c>
      <c r="E21" s="208"/>
      <c r="F21" s="208"/>
      <c r="G21" s="208"/>
      <c r="H21" s="115"/>
      <c r="J21" s="209" t="s">
        <v>10</v>
      </c>
      <c r="K21" s="209"/>
      <c r="L21" s="209"/>
    </row>
  </sheetData>
  <mergeCells count="14">
    <mergeCell ref="A19:G19"/>
    <mergeCell ref="D20:G20"/>
    <mergeCell ref="J20:L20"/>
    <mergeCell ref="A21:B21"/>
    <mergeCell ref="D21:G21"/>
    <mergeCell ref="J21:L21"/>
    <mergeCell ref="B18:E18"/>
    <mergeCell ref="A8:B8"/>
    <mergeCell ref="C8:H8"/>
    <mergeCell ref="A3:M3"/>
    <mergeCell ref="A4:M4"/>
    <mergeCell ref="A6:B6"/>
    <mergeCell ref="A7:B7"/>
    <mergeCell ref="C7:H7"/>
  </mergeCells>
  <dataValidations count="4">
    <dataValidation type="list" allowBlank="1" showInputMessage="1" showErrorMessage="1" sqref="D11:D14" xr:uid="{00000000-0002-0000-0400-000000000000}">
      <formula1>"OL, OLI, OKL, Atvadas"</formula1>
    </dataValidation>
    <dataValidation type="list" allowBlank="1" showInputMessage="1" showErrorMessage="1" sqref="I11:J14" xr:uid="{00000000-0002-0000-0400-000001000000}">
      <formula1>"-, OL, OKL, Atvadas"</formula1>
    </dataValidation>
    <dataValidation type="list" allowBlank="1" showInputMessage="1" showErrorMessage="1" sqref="C11:C14" xr:uid="{00000000-0002-0000-0400-000002000000}">
      <formula1>"0,4, 10, 35, 110, 330,"</formula1>
    </dataValidation>
    <dataValidation type="list" allowBlank="1" showInputMessage="1" showErrorMessage="1" sqref="F11:F14" xr:uid="{00000000-0002-0000-0400-000003000000}">
      <formula1>"OL, Kelias, Geležinkelis, Vandens telkinys"</formula1>
    </dataValidation>
  </dataValidations>
  <pageMargins left="0.51181102362204722" right="0.6692913385826772" top="0.78740157480314965" bottom="0.39370078740157483" header="0.31496062992125984" footer="0.19685039370078741"/>
  <pageSetup paperSize="9" scale="67" orientation="landscape" r:id="rId1"/>
  <headerFooter>
    <oddHeader xml:space="preserve">&amp;LUAB Testinam
Vilnius, lietuva
&amp;R&amp;"Calibri,Regular"&amp;K000000AB EN
</oddHeader>
  </headerFooter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7">
    <tabColor theme="8" tint="0.79998168889431442"/>
    <pageSetUpPr fitToPage="1"/>
  </sheetPr>
  <dimension ref="A1:AMJ39"/>
  <sheetViews>
    <sheetView view="pageLayout" zoomScale="174" zoomScaleNormal="100" zoomScalePageLayoutView="174" workbookViewId="0">
      <selection activeCell="H15" sqref="H15"/>
    </sheetView>
  </sheetViews>
  <sheetFormatPr baseColWidth="10" defaultColWidth="8.83203125" defaultRowHeight="15" x14ac:dyDescent="0.2"/>
  <cols>
    <col min="1" max="1" width="10.33203125" style="1" customWidth="1"/>
    <col min="2" max="2" width="9.6640625" style="1" customWidth="1"/>
    <col min="3" max="3" width="8.1640625" style="1" customWidth="1"/>
    <col min="4" max="4" width="5.33203125" style="1" customWidth="1"/>
    <col min="5" max="6" width="8.1640625" style="1" customWidth="1"/>
    <col min="7" max="7" width="13.5" style="1" customWidth="1"/>
    <col min="8" max="8" width="22.83203125" style="1" customWidth="1"/>
    <col min="9" max="1024" width="8.1640625" style="1" customWidth="1"/>
  </cols>
  <sheetData>
    <row r="1" spans="1:8" x14ac:dyDescent="0.2">
      <c r="A1" s="1" t="s">
        <v>244</v>
      </c>
    </row>
    <row r="2" spans="1:8" x14ac:dyDescent="0.2">
      <c r="A2" s="211" t="s">
        <v>18</v>
      </c>
      <c r="B2" s="211"/>
      <c r="C2" s="211"/>
      <c r="D2" s="211"/>
      <c r="E2" s="211"/>
      <c r="F2" s="211"/>
      <c r="G2" s="211"/>
      <c r="H2" s="211"/>
    </row>
    <row r="3" spans="1:8" x14ac:dyDescent="0.2">
      <c r="A3" s="211" t="s">
        <v>19</v>
      </c>
      <c r="B3" s="211"/>
      <c r="C3" s="211"/>
      <c r="D3" s="211"/>
      <c r="E3" s="211"/>
      <c r="F3" s="211"/>
      <c r="G3" s="211"/>
      <c r="H3" s="211"/>
    </row>
    <row r="4" spans="1:8" ht="39" customHeight="1" x14ac:dyDescent="0.2">
      <c r="A4" s="5" t="s">
        <v>20</v>
      </c>
      <c r="C4" s="212" t="str">
        <f>Duomenys!B6</f>
        <v>Vilniaus g. Kaunas, Lietuva, E2327272</v>
      </c>
      <c r="D4" s="212"/>
      <c r="E4" s="212"/>
      <c r="F4" s="212"/>
      <c r="G4" s="212"/>
      <c r="H4" s="212"/>
    </row>
    <row r="5" spans="1:8" ht="19.5" customHeight="1" x14ac:dyDescent="0.2">
      <c r="A5" s="7" t="s">
        <v>21</v>
      </c>
      <c r="E5" s="213" t="s">
        <v>817</v>
      </c>
      <c r="F5" s="213"/>
      <c r="G5" s="213"/>
      <c r="H5" s="213"/>
    </row>
    <row r="6" spans="1:8" ht="19.5" customHeight="1" x14ac:dyDescent="0.2">
      <c r="A6" s="214"/>
      <c r="B6" s="214"/>
      <c r="C6" s="214"/>
      <c r="D6" s="214"/>
      <c r="E6" s="214"/>
      <c r="F6" s="214"/>
      <c r="G6" s="214"/>
      <c r="H6" s="214"/>
    </row>
    <row r="7" spans="1:8" x14ac:dyDescent="0.2">
      <c r="A7" s="215" t="s">
        <v>22</v>
      </c>
      <c r="B7" s="215"/>
      <c r="C7" s="215"/>
      <c r="D7" s="215"/>
      <c r="E7" s="215"/>
      <c r="F7" s="215"/>
      <c r="G7" s="215"/>
      <c r="H7" s="215"/>
    </row>
    <row r="8" spans="1:8" x14ac:dyDescent="0.2">
      <c r="A8" s="7" t="s">
        <v>23</v>
      </c>
      <c r="F8" s="214"/>
      <c r="G8" s="214"/>
      <c r="H8" s="214"/>
    </row>
    <row r="9" spans="1:8" x14ac:dyDescent="0.2">
      <c r="A9" s="214"/>
      <c r="B9" s="214"/>
      <c r="C9" s="214"/>
      <c r="D9" s="214"/>
      <c r="E9" s="214"/>
      <c r="F9" s="214"/>
      <c r="G9" s="214"/>
      <c r="H9" s="214"/>
    </row>
    <row r="10" spans="1:8" x14ac:dyDescent="0.2">
      <c r="A10" s="216" t="s">
        <v>24</v>
      </c>
      <c r="B10" s="216"/>
      <c r="C10" s="216"/>
      <c r="D10" s="216"/>
      <c r="E10" s="216"/>
      <c r="F10" s="216"/>
      <c r="G10" s="216"/>
      <c r="H10" s="216"/>
    </row>
    <row r="11" spans="1:8" x14ac:dyDescent="0.2">
      <c r="A11" s="211" t="s">
        <v>25</v>
      </c>
      <c r="B11" s="211"/>
      <c r="C11" s="211"/>
      <c r="D11" s="211"/>
      <c r="E11" s="211"/>
      <c r="F11" s="211"/>
      <c r="G11" s="211"/>
      <c r="H11" s="211"/>
    </row>
    <row r="12" spans="1:8" s="7" customFormat="1" ht="14" x14ac:dyDescent="0.15">
      <c r="A12" s="217" t="s">
        <v>26</v>
      </c>
      <c r="B12" s="217"/>
      <c r="C12" s="217"/>
      <c r="D12" s="217"/>
      <c r="E12" s="217"/>
      <c r="F12" s="217"/>
      <c r="G12" s="217"/>
      <c r="H12" s="217"/>
    </row>
    <row r="24" spans="1:8" s="1" customFormat="1" x14ac:dyDescent="0.2">
      <c r="A24" s="210" t="s">
        <v>27</v>
      </c>
      <c r="B24" s="210"/>
      <c r="C24" s="210"/>
      <c r="D24" s="210"/>
      <c r="E24" s="210"/>
      <c r="F24" s="210"/>
      <c r="G24" s="210"/>
      <c r="H24" s="210"/>
    </row>
    <row r="25" spans="1:8" s="1" customFormat="1" ht="114.75" customHeight="1" x14ac:dyDescent="0.2">
      <c r="A25" s="218" t="s">
        <v>28</v>
      </c>
      <c r="B25" s="218" t="s">
        <v>29</v>
      </c>
      <c r="C25" s="218"/>
      <c r="D25" s="218"/>
      <c r="E25" s="218"/>
      <c r="F25" s="218"/>
      <c r="G25" s="218" t="s">
        <v>30</v>
      </c>
      <c r="H25" s="218" t="s">
        <v>6</v>
      </c>
    </row>
    <row r="26" spans="1:8" s="1" customFormat="1" ht="25.5" customHeight="1" x14ac:dyDescent="0.2">
      <c r="A26" s="218"/>
      <c r="B26" s="18" t="s">
        <v>31</v>
      </c>
      <c r="C26" s="18" t="s">
        <v>32</v>
      </c>
      <c r="D26" s="18" t="s">
        <v>33</v>
      </c>
      <c r="E26" s="18" t="s">
        <v>34</v>
      </c>
      <c r="F26" s="18" t="s">
        <v>35</v>
      </c>
      <c r="G26" s="218"/>
      <c r="H26" s="218"/>
    </row>
    <row r="27" spans="1:8" s="1" customFormat="1" x14ac:dyDescent="0.2">
      <c r="A27" s="219" t="s">
        <v>36</v>
      </c>
      <c r="B27" s="219" t="s">
        <v>37</v>
      </c>
      <c r="C27" s="219" t="s">
        <v>38</v>
      </c>
      <c r="D27" s="219" t="s">
        <v>39</v>
      </c>
      <c r="E27" s="219">
        <v>6</v>
      </c>
      <c r="F27" s="219">
        <f>E27*1.5</f>
        <v>9</v>
      </c>
      <c r="G27" s="219" t="s">
        <v>40</v>
      </c>
      <c r="H27" s="220"/>
    </row>
    <row r="28" spans="1:8" s="1" customFormat="1" x14ac:dyDescent="0.2">
      <c r="A28" s="219"/>
      <c r="B28" s="219"/>
      <c r="C28" s="219"/>
      <c r="D28" s="219"/>
      <c r="E28" s="219"/>
      <c r="F28" s="219"/>
      <c r="G28" s="219"/>
      <c r="H28" s="220"/>
    </row>
    <row r="29" spans="1:8" s="1" customFormat="1" x14ac:dyDescent="0.2">
      <c r="A29" s="219" t="s">
        <v>41</v>
      </c>
      <c r="B29" s="219" t="s">
        <v>42</v>
      </c>
      <c r="C29" s="219" t="s">
        <v>43</v>
      </c>
      <c r="D29" s="219" t="s">
        <v>44</v>
      </c>
      <c r="E29" s="219">
        <v>1</v>
      </c>
      <c r="F29" s="219">
        <v>0</v>
      </c>
      <c r="G29" s="219" t="s">
        <v>40</v>
      </c>
      <c r="H29" s="220"/>
    </row>
    <row r="30" spans="1:8" s="1" customFormat="1" x14ac:dyDescent="0.2">
      <c r="A30" s="219"/>
      <c r="B30" s="219"/>
      <c r="C30" s="219"/>
      <c r="D30" s="219"/>
      <c r="E30" s="219"/>
      <c r="F30" s="219"/>
      <c r="G30" s="219"/>
      <c r="H30" s="220"/>
    </row>
    <row r="32" spans="1:8" s="1" customFormat="1" x14ac:dyDescent="0.2">
      <c r="A32" s="19" t="s">
        <v>45</v>
      </c>
      <c r="B32" s="223" t="s">
        <v>46</v>
      </c>
      <c r="C32" s="223"/>
      <c r="D32" s="223"/>
      <c r="E32" s="223"/>
      <c r="F32" s="223"/>
      <c r="G32" s="223"/>
      <c r="H32" s="223"/>
    </row>
    <row r="33" spans="1:8" s="1" customFormat="1" x14ac:dyDescent="0.2">
      <c r="A33" s="20"/>
      <c r="B33" s="223" t="s">
        <v>47</v>
      </c>
      <c r="C33" s="223"/>
      <c r="D33" s="223"/>
      <c r="E33" s="223"/>
      <c r="F33" s="223"/>
      <c r="G33" s="223"/>
      <c r="H33" s="223"/>
    </row>
    <row r="34" spans="1:8" s="1" customFormat="1" x14ac:dyDescent="0.2">
      <c r="A34" s="7"/>
      <c r="B34" s="7"/>
      <c r="C34" s="7"/>
      <c r="D34" s="7"/>
      <c r="E34" s="7"/>
      <c r="F34" s="7"/>
      <c r="G34" s="7"/>
      <c r="H34" s="7"/>
    </row>
    <row r="35" spans="1:8" s="1" customFormat="1" x14ac:dyDescent="0.2">
      <c r="A35" s="7" t="s">
        <v>7</v>
      </c>
      <c r="B35" s="7"/>
      <c r="C35" s="7"/>
      <c r="D35" s="7"/>
      <c r="E35" s="7"/>
      <c r="F35" s="7" t="s">
        <v>11</v>
      </c>
      <c r="G35" s="7"/>
      <c r="H35" s="7"/>
    </row>
    <row r="36" spans="1:8" s="1" customFormat="1" x14ac:dyDescent="0.2">
      <c r="A36" s="221" t="s">
        <v>8</v>
      </c>
      <c r="B36" s="221"/>
      <c r="C36" s="221"/>
      <c r="D36" s="221"/>
      <c r="E36" s="7"/>
      <c r="F36" s="221" t="str">
        <f>Duomenys!C3</f>
        <v>AB  Vilniaus  TEG inžinierius</v>
      </c>
      <c r="G36" s="221"/>
      <c r="H36" s="221"/>
    </row>
    <row r="37" spans="1:8" s="1" customFormat="1" x14ac:dyDescent="0.2">
      <c r="A37" s="215" t="s">
        <v>9</v>
      </c>
      <c r="B37" s="215"/>
      <c r="C37" s="215"/>
      <c r="D37" s="215"/>
      <c r="E37" s="6"/>
      <c r="F37" s="215" t="s">
        <v>12</v>
      </c>
      <c r="G37" s="215"/>
      <c r="H37" s="215"/>
    </row>
    <row r="38" spans="1:8" s="1" customFormat="1" x14ac:dyDescent="0.2">
      <c r="A38" s="221" t="str">
        <f>Duomenys!B2</f>
        <v>Jonas petraitis</v>
      </c>
      <c r="B38" s="221"/>
      <c r="C38" s="221"/>
      <c r="D38" s="221"/>
      <c r="E38" s="7"/>
      <c r="F38" s="222" t="str">
        <f>Duomenys!B3</f>
        <v>antanas Grigas</v>
      </c>
      <c r="G38" s="222"/>
      <c r="H38" s="222"/>
    </row>
    <row r="39" spans="1:8" s="1" customFormat="1" x14ac:dyDescent="0.2">
      <c r="A39" s="215" t="s">
        <v>13</v>
      </c>
      <c r="B39" s="215"/>
      <c r="C39" s="215"/>
      <c r="D39" s="215"/>
      <c r="E39" s="11"/>
      <c r="F39" s="215" t="s">
        <v>795</v>
      </c>
      <c r="G39" s="215"/>
      <c r="H39" s="215"/>
    </row>
  </sheetData>
  <mergeCells count="42">
    <mergeCell ref="A39:D39"/>
    <mergeCell ref="F39:H39"/>
    <mergeCell ref="B32:H32"/>
    <mergeCell ref="B33:H33"/>
    <mergeCell ref="A36:D36"/>
    <mergeCell ref="F36:H36"/>
    <mergeCell ref="A37:D37"/>
    <mergeCell ref="F37:H37"/>
    <mergeCell ref="F29:F30"/>
    <mergeCell ref="G29:G30"/>
    <mergeCell ref="H29:H30"/>
    <mergeCell ref="A38:D38"/>
    <mergeCell ref="A29:A30"/>
    <mergeCell ref="B29:B30"/>
    <mergeCell ref="C29:C30"/>
    <mergeCell ref="D29:D30"/>
    <mergeCell ref="E29:E30"/>
    <mergeCell ref="F38:H38"/>
    <mergeCell ref="A25:A26"/>
    <mergeCell ref="B25:F25"/>
    <mergeCell ref="G25:G26"/>
    <mergeCell ref="H25:H26"/>
    <mergeCell ref="A27:A28"/>
    <mergeCell ref="B27:B28"/>
    <mergeCell ref="C27:C28"/>
    <mergeCell ref="D27:D28"/>
    <mergeCell ref="E27:E28"/>
    <mergeCell ref="F27:F28"/>
    <mergeCell ref="G27:G28"/>
    <mergeCell ref="H27:H28"/>
    <mergeCell ref="A24:H24"/>
    <mergeCell ref="A2:H2"/>
    <mergeCell ref="A3:H3"/>
    <mergeCell ref="C4:H4"/>
    <mergeCell ref="E5:H5"/>
    <mergeCell ref="A6:H6"/>
    <mergeCell ref="A7:H7"/>
    <mergeCell ref="F8:H8"/>
    <mergeCell ref="A9:H9"/>
    <mergeCell ref="A10:H10"/>
    <mergeCell ref="A11:H11"/>
    <mergeCell ref="A12:H12"/>
  </mergeCells>
  <pageMargins left="0.51181102362204722" right="0.6692913385826772" top="0.78740157480314965" bottom="0.39370078740157483" header="0.31496062992125984" footer="0.19685039370078741"/>
  <pageSetup paperSize="9" scale="98" orientation="portrait" r:id="rId1"/>
  <headerFooter>
    <oddHeader xml:space="preserve">&amp;LUAB Testinam
Vilnius, lietuva
&amp;R&amp;"Calibri,Regular"&amp;K000000AB EN
</oddHead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0960E-BE11-2E46-9467-96BF16D97EA7}">
  <sheetPr>
    <tabColor theme="8" tint="0.79998168889431442"/>
  </sheetPr>
  <dimension ref="A1:I38"/>
  <sheetViews>
    <sheetView view="pageLayout" zoomScaleNormal="100" workbookViewId="0">
      <selection activeCell="B28" sqref="B28"/>
    </sheetView>
  </sheetViews>
  <sheetFormatPr baseColWidth="10" defaultColWidth="9" defaultRowHeight="15" x14ac:dyDescent="0.2"/>
  <cols>
    <col min="1" max="1" width="10.83203125" style="52" customWidth="1"/>
    <col min="2" max="2" width="9" style="52" customWidth="1"/>
    <col min="3" max="3" width="9" style="52"/>
    <col min="4" max="4" width="10" style="52" customWidth="1"/>
    <col min="5" max="6" width="9" style="52"/>
    <col min="7" max="7" width="11.5" style="52" customWidth="1"/>
    <col min="8" max="8" width="20" style="52" customWidth="1"/>
    <col min="9" max="16384" width="9" style="52"/>
  </cols>
  <sheetData>
    <row r="1" spans="1:8" x14ac:dyDescent="0.2">
      <c r="A1" s="233" t="s">
        <v>18</v>
      </c>
      <c r="B1" s="233"/>
      <c r="C1" s="233"/>
      <c r="D1" s="233"/>
      <c r="E1" s="233"/>
      <c r="F1" s="233"/>
      <c r="G1" s="233"/>
      <c r="H1" s="233"/>
    </row>
    <row r="2" spans="1:8" x14ac:dyDescent="0.2">
      <c r="A2" s="233" t="s">
        <v>19</v>
      </c>
      <c r="B2" s="233"/>
      <c r="C2" s="233"/>
      <c r="D2" s="233"/>
      <c r="E2" s="233"/>
      <c r="F2" s="233"/>
      <c r="G2" s="233"/>
      <c r="H2" s="233"/>
    </row>
    <row r="3" spans="1:8" x14ac:dyDescent="0.2">
      <c r="A3" s="175" t="s">
        <v>244</v>
      </c>
    </row>
    <row r="4" spans="1:8" ht="53.25" customHeight="1" x14ac:dyDescent="0.2">
      <c r="A4" s="61" t="s">
        <v>210</v>
      </c>
      <c r="C4" s="234" t="str">
        <f>Duomenys!B6</f>
        <v>Vilniaus g. Kaunas, Lietuva, E2327272</v>
      </c>
      <c r="D4" s="234"/>
      <c r="E4" s="234"/>
      <c r="F4" s="234"/>
      <c r="G4" s="234"/>
      <c r="H4" s="234"/>
    </row>
    <row r="5" spans="1:8" ht="19.5" customHeight="1" x14ac:dyDescent="0.2">
      <c r="A5" s="53" t="s">
        <v>21</v>
      </c>
      <c r="E5" s="235" t="s">
        <v>816</v>
      </c>
      <c r="F5" s="235"/>
      <c r="G5" s="235"/>
      <c r="H5" s="235"/>
    </row>
    <row r="6" spans="1:8" ht="19.5" customHeight="1" x14ac:dyDescent="0.2">
      <c r="A6" s="236"/>
      <c r="B6" s="236"/>
      <c r="C6" s="236"/>
      <c r="D6" s="236"/>
      <c r="E6" s="236"/>
      <c r="F6" s="236"/>
      <c r="G6" s="236"/>
      <c r="H6" s="236"/>
    </row>
    <row r="7" spans="1:8" x14ac:dyDescent="0.2">
      <c r="A7" s="224" t="s">
        <v>22</v>
      </c>
      <c r="B7" s="224"/>
      <c r="C7" s="224"/>
      <c r="D7" s="224"/>
      <c r="E7" s="224"/>
      <c r="F7" s="224"/>
      <c r="G7" s="224"/>
      <c r="H7" s="224"/>
    </row>
    <row r="8" spans="1:8" x14ac:dyDescent="0.2">
      <c r="A8" s="53" t="s">
        <v>211</v>
      </c>
      <c r="F8" s="236"/>
      <c r="G8" s="236"/>
      <c r="H8" s="236"/>
    </row>
    <row r="9" spans="1:8" x14ac:dyDescent="0.2">
      <c r="A9" s="237" t="s">
        <v>24</v>
      </c>
      <c r="B9" s="237"/>
      <c r="C9" s="237"/>
      <c r="D9" s="237"/>
      <c r="E9" s="237"/>
      <c r="F9" s="237"/>
      <c r="G9" s="237"/>
      <c r="H9" s="237"/>
    </row>
    <row r="10" spans="1:8" x14ac:dyDescent="0.2">
      <c r="A10" s="233" t="s">
        <v>25</v>
      </c>
      <c r="B10" s="233"/>
      <c r="C10" s="233"/>
      <c r="D10" s="233"/>
      <c r="E10" s="233"/>
      <c r="F10" s="233"/>
      <c r="G10" s="233"/>
      <c r="H10" s="233"/>
    </row>
    <row r="11" spans="1:8" s="54" customFormat="1" ht="14" x14ac:dyDescent="0.15">
      <c r="A11" s="238" t="s">
        <v>26</v>
      </c>
      <c r="B11" s="238"/>
      <c r="C11" s="238"/>
      <c r="D11" s="238"/>
      <c r="E11" s="238"/>
      <c r="F11" s="238"/>
      <c r="G11" s="238"/>
      <c r="H11" s="238"/>
    </row>
    <row r="23" spans="1:9" x14ac:dyDescent="0.2">
      <c r="A23" s="232" t="s">
        <v>27</v>
      </c>
      <c r="B23" s="232"/>
      <c r="C23" s="232"/>
      <c r="D23" s="232"/>
      <c r="E23" s="232"/>
      <c r="F23" s="232"/>
      <c r="G23" s="232"/>
      <c r="H23" s="232"/>
      <c r="I23" s="55"/>
    </row>
    <row r="24" spans="1:9" ht="114.75" customHeight="1" x14ac:dyDescent="0.2">
      <c r="A24" s="229" t="s">
        <v>28</v>
      </c>
      <c r="B24" s="231" t="s">
        <v>29</v>
      </c>
      <c r="C24" s="231"/>
      <c r="D24" s="231"/>
      <c r="E24" s="231"/>
      <c r="F24" s="231"/>
      <c r="G24" s="229" t="s">
        <v>30</v>
      </c>
      <c r="H24" s="231" t="s">
        <v>6</v>
      </c>
    </row>
    <row r="25" spans="1:9" ht="25.5" customHeight="1" x14ac:dyDescent="0.2">
      <c r="A25" s="230"/>
      <c r="B25" s="56" t="s">
        <v>31</v>
      </c>
      <c r="C25" s="56" t="s">
        <v>32</v>
      </c>
      <c r="D25" s="56" t="s">
        <v>33</v>
      </c>
      <c r="E25" s="56" t="s">
        <v>34</v>
      </c>
      <c r="F25" s="56" t="s">
        <v>35</v>
      </c>
      <c r="G25" s="230"/>
      <c r="H25" s="231"/>
    </row>
    <row r="26" spans="1:9" ht="24.75" customHeight="1" x14ac:dyDescent="0.2">
      <c r="A26" s="227" t="s">
        <v>36</v>
      </c>
      <c r="B26" s="227" t="s">
        <v>37</v>
      </c>
      <c r="C26" s="227" t="s">
        <v>38</v>
      </c>
      <c r="D26" s="227" t="s">
        <v>794</v>
      </c>
      <c r="E26" s="227">
        <v>8</v>
      </c>
      <c r="F26" s="227">
        <f>E26*1.5</f>
        <v>12</v>
      </c>
      <c r="G26" s="227" t="s">
        <v>40</v>
      </c>
      <c r="H26" s="227"/>
    </row>
    <row r="27" spans="1:9" x14ac:dyDescent="0.2">
      <c r="A27" s="227"/>
      <c r="B27" s="227"/>
      <c r="C27" s="227"/>
      <c r="D27" s="227"/>
      <c r="E27" s="227"/>
      <c r="F27" s="227"/>
      <c r="G27" s="227"/>
      <c r="H27" s="227"/>
    </row>
    <row r="28" spans="1:9" x14ac:dyDescent="0.2">
      <c r="A28" s="227" t="s">
        <v>41</v>
      </c>
      <c r="B28" s="227" t="s">
        <v>42</v>
      </c>
      <c r="C28" s="227" t="s">
        <v>43</v>
      </c>
      <c r="D28" s="227" t="s">
        <v>44</v>
      </c>
      <c r="E28" s="227">
        <v>1</v>
      </c>
      <c r="F28" s="227">
        <v>0</v>
      </c>
      <c r="G28" s="227" t="s">
        <v>40</v>
      </c>
      <c r="H28" s="227"/>
    </row>
    <row r="29" spans="1:9" x14ac:dyDescent="0.2">
      <c r="A29" s="227"/>
      <c r="B29" s="227"/>
      <c r="C29" s="227"/>
      <c r="D29" s="227"/>
      <c r="E29" s="227"/>
      <c r="F29" s="227"/>
      <c r="G29" s="227"/>
      <c r="H29" s="227"/>
    </row>
    <row r="31" spans="1:9" x14ac:dyDescent="0.2">
      <c r="A31" s="57" t="s">
        <v>212</v>
      </c>
      <c r="B31" s="225" t="s">
        <v>46</v>
      </c>
      <c r="C31" s="225"/>
      <c r="D31" s="225"/>
      <c r="E31" s="225"/>
      <c r="F31" s="225"/>
      <c r="G31" s="225"/>
      <c r="H31" s="225"/>
    </row>
    <row r="32" spans="1:9" x14ac:dyDescent="0.2">
      <c r="A32" s="58"/>
      <c r="B32" s="225" t="s">
        <v>47</v>
      </c>
      <c r="C32" s="225"/>
      <c r="D32" s="225"/>
      <c r="E32" s="225"/>
      <c r="F32" s="225"/>
      <c r="G32" s="225"/>
      <c r="H32" s="225"/>
    </row>
    <row r="34" spans="1:8" x14ac:dyDescent="0.2">
      <c r="A34" s="53" t="s">
        <v>7</v>
      </c>
      <c r="B34" s="53"/>
      <c r="C34" s="53"/>
      <c r="D34" s="53"/>
      <c r="E34" s="53"/>
      <c r="F34" s="53" t="s">
        <v>11</v>
      </c>
      <c r="G34" s="53"/>
      <c r="H34" s="53"/>
    </row>
    <row r="35" spans="1:8" x14ac:dyDescent="0.2">
      <c r="A35" s="226" t="s">
        <v>8</v>
      </c>
      <c r="B35" s="226"/>
      <c r="C35" s="226"/>
      <c r="D35" s="226"/>
      <c r="E35" s="53"/>
      <c r="F35" s="226" t="s">
        <v>3</v>
      </c>
      <c r="G35" s="226"/>
      <c r="H35" s="226"/>
    </row>
    <row r="36" spans="1:8" x14ac:dyDescent="0.2">
      <c r="A36" s="224" t="s">
        <v>9</v>
      </c>
      <c r="B36" s="224"/>
      <c r="C36" s="224"/>
      <c r="D36" s="224"/>
      <c r="E36" s="59"/>
      <c r="F36" s="224" t="s">
        <v>12</v>
      </c>
      <c r="G36" s="224"/>
      <c r="H36" s="224"/>
    </row>
    <row r="37" spans="1:8" x14ac:dyDescent="0.2">
      <c r="A37" s="226" t="str">
        <f>Duomenys!B2</f>
        <v>Jonas petraitis</v>
      </c>
      <c r="B37" s="228"/>
      <c r="C37" s="228"/>
      <c r="D37" s="228"/>
      <c r="E37" s="53"/>
      <c r="F37" s="226" t="str">
        <f>Duomenys!B3</f>
        <v>antanas Grigas</v>
      </c>
      <c r="G37" s="226"/>
      <c r="H37" s="226"/>
    </row>
    <row r="38" spans="1:8" x14ac:dyDescent="0.2">
      <c r="A38" s="224" t="s">
        <v>13</v>
      </c>
      <c r="B38" s="224"/>
      <c r="C38" s="224"/>
      <c r="D38" s="224"/>
      <c r="E38" s="60"/>
      <c r="F38" s="224" t="s">
        <v>13</v>
      </c>
      <c r="G38" s="224"/>
      <c r="H38" s="224"/>
    </row>
  </sheetData>
  <mergeCells count="41">
    <mergeCell ref="A23:H23"/>
    <mergeCell ref="A1:H1"/>
    <mergeCell ref="A2:H2"/>
    <mergeCell ref="C4:H4"/>
    <mergeCell ref="E5:H5"/>
    <mergeCell ref="A6:H6"/>
    <mergeCell ref="A7:H7"/>
    <mergeCell ref="F8:H8"/>
    <mergeCell ref="A9:H9"/>
    <mergeCell ref="A10:H10"/>
    <mergeCell ref="A11:H11"/>
    <mergeCell ref="A24:A25"/>
    <mergeCell ref="B24:F24"/>
    <mergeCell ref="G24:G25"/>
    <mergeCell ref="H24:H25"/>
    <mergeCell ref="A26:A27"/>
    <mergeCell ref="B26:B27"/>
    <mergeCell ref="C26:C27"/>
    <mergeCell ref="D26:D27"/>
    <mergeCell ref="E26:E27"/>
    <mergeCell ref="F26:F27"/>
    <mergeCell ref="G26:G27"/>
    <mergeCell ref="H26:H27"/>
    <mergeCell ref="F28:F29"/>
    <mergeCell ref="G28:G29"/>
    <mergeCell ref="H28:H29"/>
    <mergeCell ref="A37:D37"/>
    <mergeCell ref="F37:H37"/>
    <mergeCell ref="A28:A29"/>
    <mergeCell ref="B28:B29"/>
    <mergeCell ref="C28:C29"/>
    <mergeCell ref="D28:D29"/>
    <mergeCell ref="E28:E29"/>
    <mergeCell ref="A38:D38"/>
    <mergeCell ref="F38:H38"/>
    <mergeCell ref="B31:H31"/>
    <mergeCell ref="B32:H32"/>
    <mergeCell ref="A35:D35"/>
    <mergeCell ref="F35:H35"/>
    <mergeCell ref="A36:D36"/>
    <mergeCell ref="F36:H36"/>
  </mergeCells>
  <pageMargins left="0.51181102362204722" right="0.6692913385826772" top="0.78740157480314965" bottom="0.39370078740157483" header="0.31496062992125984" footer="0.19685039370078741"/>
  <pageSetup paperSize="9" orientation="portrait" r:id="rId1"/>
  <headerFooter>
    <oddHeader xml:space="preserve">&amp;LUAB Testinam
Vilnius, lietuva
&amp;R&amp;"Calibri,Regular"&amp;K000000AB EN
</oddHead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6F6CE-6B45-B242-98DF-66B62498127E}">
  <sheetPr>
    <tabColor theme="8" tint="0.79998168889431442"/>
  </sheetPr>
  <dimension ref="A1:AMJ41"/>
  <sheetViews>
    <sheetView view="pageLayout" topLeftCell="A15" zoomScale="212" zoomScaleNormal="160" zoomScalePageLayoutView="212" workbookViewId="0">
      <selection activeCell="B28" sqref="B28"/>
    </sheetView>
  </sheetViews>
  <sheetFormatPr baseColWidth="10" defaultColWidth="8.83203125" defaultRowHeight="15" x14ac:dyDescent="0.2"/>
  <cols>
    <col min="1" max="1" width="10.33203125" style="1" customWidth="1"/>
    <col min="2" max="2" width="9.6640625" style="1" customWidth="1"/>
    <col min="3" max="3" width="8.1640625" style="1" customWidth="1"/>
    <col min="4" max="4" width="5.33203125" style="1" customWidth="1"/>
    <col min="5" max="6" width="8.1640625" style="1" customWidth="1"/>
    <col min="7" max="7" width="13.5" style="1" customWidth="1"/>
    <col min="8" max="8" width="22.83203125" style="1" customWidth="1"/>
    <col min="9" max="1024" width="8.1640625" style="1" customWidth="1"/>
  </cols>
  <sheetData>
    <row r="1" spans="1:8" x14ac:dyDescent="0.2">
      <c r="A1" s="211" t="s">
        <v>18</v>
      </c>
      <c r="B1" s="211"/>
      <c r="C1" s="211"/>
      <c r="D1" s="211"/>
      <c r="E1" s="211"/>
      <c r="F1" s="211"/>
      <c r="G1" s="211"/>
      <c r="H1" s="211"/>
    </row>
    <row r="2" spans="1:8" x14ac:dyDescent="0.2">
      <c r="A2" s="211" t="s">
        <v>19</v>
      </c>
      <c r="B2" s="211"/>
      <c r="C2" s="211"/>
      <c r="D2" s="211"/>
      <c r="E2" s="211"/>
      <c r="F2" s="211"/>
      <c r="G2" s="211"/>
      <c r="H2" s="211"/>
    </row>
    <row r="3" spans="1:8" x14ac:dyDescent="0.2">
      <c r="C3" s="212" t="str">
        <f>Duomenys!B6</f>
        <v>Vilniaus g. Kaunas, Lietuva, E2327272</v>
      </c>
      <c r="D3" s="212"/>
      <c r="E3" s="212"/>
      <c r="F3" s="212"/>
      <c r="G3" s="212"/>
      <c r="H3" s="212"/>
    </row>
    <row r="4" spans="1:8" ht="18" customHeight="1" x14ac:dyDescent="0.2">
      <c r="A4" s="7" t="s">
        <v>20</v>
      </c>
      <c r="C4" s="212"/>
      <c r="D4" s="212"/>
      <c r="E4" s="212"/>
      <c r="F4" s="212"/>
      <c r="G4" s="212"/>
      <c r="H4" s="212"/>
    </row>
    <row r="5" spans="1:8" ht="19.5" customHeight="1" x14ac:dyDescent="0.2">
      <c r="A5" s="7" t="s">
        <v>21</v>
      </c>
      <c r="E5" s="239" t="s">
        <v>822</v>
      </c>
      <c r="F5" s="239"/>
      <c r="G5" s="239"/>
      <c r="H5" s="239"/>
    </row>
    <row r="6" spans="1:8" ht="19.5" customHeight="1" x14ac:dyDescent="0.2">
      <c r="A6" s="214"/>
      <c r="B6" s="214"/>
      <c r="C6" s="214"/>
      <c r="D6" s="214"/>
      <c r="E6" s="214"/>
      <c r="F6" s="214"/>
      <c r="G6" s="214"/>
      <c r="H6" s="214"/>
    </row>
    <row r="7" spans="1:8" x14ac:dyDescent="0.2">
      <c r="A7" s="215" t="s">
        <v>22</v>
      </c>
      <c r="B7" s="215"/>
      <c r="C7" s="215"/>
      <c r="D7" s="215"/>
      <c r="E7" s="215"/>
      <c r="F7" s="215"/>
      <c r="G7" s="215"/>
      <c r="H7" s="215"/>
    </row>
    <row r="8" spans="1:8" x14ac:dyDescent="0.2">
      <c r="A8" s="7" t="s">
        <v>23</v>
      </c>
      <c r="F8" s="214"/>
      <c r="G8" s="214"/>
      <c r="H8" s="214"/>
    </row>
    <row r="9" spans="1:8" x14ac:dyDescent="0.2">
      <c r="A9" s="216" t="s">
        <v>24</v>
      </c>
      <c r="B9" s="216"/>
      <c r="C9" s="216"/>
      <c r="D9" s="216"/>
      <c r="E9" s="216"/>
      <c r="F9" s="216"/>
      <c r="G9" s="216"/>
      <c r="H9" s="216"/>
    </row>
    <row r="10" spans="1:8" x14ac:dyDescent="0.2">
      <c r="A10" s="211" t="s">
        <v>25</v>
      </c>
      <c r="B10" s="211"/>
      <c r="C10" s="211"/>
      <c r="D10" s="211"/>
      <c r="E10" s="211"/>
      <c r="F10" s="211"/>
      <c r="G10" s="211"/>
      <c r="H10" s="211"/>
    </row>
    <row r="11" spans="1:8" s="7" customFormat="1" ht="14" x14ac:dyDescent="0.15">
      <c r="A11" s="217" t="s">
        <v>26</v>
      </c>
      <c r="B11" s="217"/>
      <c r="C11" s="217"/>
      <c r="D11" s="217"/>
      <c r="E11" s="217"/>
      <c r="F11" s="217"/>
      <c r="G11" s="217"/>
      <c r="H11" s="217"/>
    </row>
    <row r="26" spans="1:8" x14ac:dyDescent="0.2">
      <c r="A26" s="210" t="s">
        <v>27</v>
      </c>
      <c r="B26" s="210"/>
      <c r="C26" s="210"/>
      <c r="D26" s="210"/>
      <c r="E26" s="210"/>
      <c r="F26" s="210"/>
      <c r="G26" s="210"/>
      <c r="H26" s="210"/>
    </row>
    <row r="27" spans="1:8" ht="90.75" customHeight="1" x14ac:dyDescent="0.2">
      <c r="A27" s="218" t="s">
        <v>28</v>
      </c>
      <c r="B27" s="218" t="s">
        <v>29</v>
      </c>
      <c r="C27" s="218"/>
      <c r="D27" s="218"/>
      <c r="E27" s="218"/>
      <c r="F27" s="218"/>
      <c r="G27" s="218" t="s">
        <v>30</v>
      </c>
      <c r="H27" s="218" t="s">
        <v>6</v>
      </c>
    </row>
    <row r="28" spans="1:8" ht="25.5" customHeight="1" x14ac:dyDescent="0.2">
      <c r="A28" s="218"/>
      <c r="B28" s="18" t="s">
        <v>31</v>
      </c>
      <c r="C28" s="18" t="s">
        <v>32</v>
      </c>
      <c r="D28" s="18" t="s">
        <v>33</v>
      </c>
      <c r="E28" s="18" t="s">
        <v>34</v>
      </c>
      <c r="F28" s="18" t="s">
        <v>35</v>
      </c>
      <c r="G28" s="218"/>
      <c r="H28" s="218"/>
    </row>
    <row r="29" spans="1:8" x14ac:dyDescent="0.2">
      <c r="A29" s="219" t="s">
        <v>36</v>
      </c>
      <c r="B29" s="219" t="s">
        <v>37</v>
      </c>
      <c r="C29" s="219" t="s">
        <v>38</v>
      </c>
      <c r="D29" s="219" t="s">
        <v>39</v>
      </c>
      <c r="E29" s="219">
        <v>15</v>
      </c>
      <c r="F29" s="219">
        <f>E29*1.5</f>
        <v>22.5</v>
      </c>
      <c r="G29" s="219" t="s">
        <v>40</v>
      </c>
      <c r="H29" s="220"/>
    </row>
    <row r="30" spans="1:8" x14ac:dyDescent="0.2">
      <c r="A30" s="219"/>
      <c r="B30" s="219"/>
      <c r="C30" s="219"/>
      <c r="D30" s="219"/>
      <c r="E30" s="219"/>
      <c r="F30" s="219"/>
      <c r="G30" s="219"/>
      <c r="H30" s="220"/>
    </row>
    <row r="31" spans="1:8" x14ac:dyDescent="0.2">
      <c r="A31" s="219" t="s">
        <v>41</v>
      </c>
      <c r="B31" s="219" t="s">
        <v>42</v>
      </c>
      <c r="C31" s="219" t="s">
        <v>43</v>
      </c>
      <c r="D31" s="219" t="s">
        <v>44</v>
      </c>
      <c r="E31" s="219">
        <v>30</v>
      </c>
      <c r="F31" s="219">
        <v>0</v>
      </c>
      <c r="G31" s="219" t="s">
        <v>40</v>
      </c>
      <c r="H31" s="220"/>
    </row>
    <row r="32" spans="1:8" x14ac:dyDescent="0.2">
      <c r="A32" s="219"/>
      <c r="B32" s="219"/>
      <c r="C32" s="219"/>
      <c r="D32" s="219"/>
      <c r="E32" s="219"/>
      <c r="F32" s="219"/>
      <c r="G32" s="219"/>
      <c r="H32" s="220"/>
    </row>
    <row r="34" spans="1:8" x14ac:dyDescent="0.2">
      <c r="A34" s="19" t="s">
        <v>45</v>
      </c>
      <c r="B34" s="223" t="s">
        <v>46</v>
      </c>
      <c r="C34" s="223"/>
      <c r="D34" s="223"/>
      <c r="E34" s="223"/>
      <c r="F34" s="223"/>
      <c r="G34" s="223"/>
      <c r="H34" s="223"/>
    </row>
    <row r="35" spans="1:8" x14ac:dyDescent="0.2">
      <c r="A35" s="20"/>
      <c r="B35" s="223" t="s">
        <v>47</v>
      </c>
      <c r="C35" s="223"/>
      <c r="D35" s="223"/>
      <c r="E35" s="223"/>
      <c r="F35" s="223"/>
      <c r="G35" s="223"/>
      <c r="H35" s="223"/>
    </row>
    <row r="36" spans="1:8" x14ac:dyDescent="0.2">
      <c r="A36" s="7"/>
      <c r="B36" s="7"/>
      <c r="C36" s="7"/>
      <c r="D36" s="7"/>
      <c r="E36" s="7"/>
      <c r="F36" s="7"/>
      <c r="G36" s="7"/>
      <c r="H36" s="7"/>
    </row>
    <row r="37" spans="1:8" x14ac:dyDescent="0.2">
      <c r="A37" s="7" t="s">
        <v>7</v>
      </c>
      <c r="B37" s="7"/>
      <c r="C37" s="7"/>
      <c r="D37" s="7"/>
      <c r="E37" s="7"/>
      <c r="F37" s="7" t="s">
        <v>11</v>
      </c>
      <c r="G37" s="7"/>
      <c r="H37" s="7"/>
    </row>
    <row r="38" spans="1:8" x14ac:dyDescent="0.2">
      <c r="A38" s="221" t="s">
        <v>8</v>
      </c>
      <c r="B38" s="221"/>
      <c r="C38" s="221"/>
      <c r="D38" s="221"/>
      <c r="E38" s="7"/>
      <c r="F38" s="221" t="str">
        <f>Duomenys!C3</f>
        <v>AB  Vilniaus  TEG inžinierius</v>
      </c>
      <c r="G38" s="221"/>
      <c r="H38" s="221"/>
    </row>
    <row r="39" spans="1:8" x14ac:dyDescent="0.2">
      <c r="A39" s="215" t="s">
        <v>9</v>
      </c>
      <c r="B39" s="215"/>
      <c r="C39" s="215"/>
      <c r="D39" s="215"/>
      <c r="E39" s="6"/>
      <c r="F39" s="215" t="s">
        <v>12</v>
      </c>
      <c r="G39" s="215"/>
      <c r="H39" s="215"/>
    </row>
    <row r="40" spans="1:8" x14ac:dyDescent="0.2">
      <c r="A40" s="221" t="str">
        <f>Duomenys!B2</f>
        <v>Jonas petraitis</v>
      </c>
      <c r="B40" s="221"/>
      <c r="C40" s="221"/>
      <c r="D40" s="221"/>
      <c r="E40" s="7"/>
      <c r="F40" s="222" t="str">
        <f>Duomenys!B3</f>
        <v>antanas Grigas</v>
      </c>
      <c r="G40" s="222"/>
      <c r="H40" s="222"/>
    </row>
    <row r="41" spans="1:8" x14ac:dyDescent="0.2">
      <c r="A41" s="215" t="s">
        <v>13</v>
      </c>
      <c r="B41" s="215"/>
      <c r="C41" s="215"/>
      <c r="D41" s="215"/>
      <c r="E41" s="11"/>
      <c r="F41" s="215" t="s">
        <v>13</v>
      </c>
      <c r="G41" s="215"/>
      <c r="H41" s="215"/>
    </row>
  </sheetData>
  <mergeCells count="41">
    <mergeCell ref="A7:H7"/>
    <mergeCell ref="F8:H8"/>
    <mergeCell ref="A9:H9"/>
    <mergeCell ref="A1:H1"/>
    <mergeCell ref="A2:H2"/>
    <mergeCell ref="C3:H4"/>
    <mergeCell ref="E5:H5"/>
    <mergeCell ref="A6:H6"/>
    <mergeCell ref="A10:H10"/>
    <mergeCell ref="A11:H11"/>
    <mergeCell ref="A27:A28"/>
    <mergeCell ref="B27:F27"/>
    <mergeCell ref="G27:G28"/>
    <mergeCell ref="H27:H28"/>
    <mergeCell ref="A26:H26"/>
    <mergeCell ref="A29:A30"/>
    <mergeCell ref="B29:B30"/>
    <mergeCell ref="C29:C30"/>
    <mergeCell ref="D29:D30"/>
    <mergeCell ref="E29:E30"/>
    <mergeCell ref="G29:G30"/>
    <mergeCell ref="H29:H30"/>
    <mergeCell ref="F31:F32"/>
    <mergeCell ref="G31:G32"/>
    <mergeCell ref="H31:H32"/>
    <mergeCell ref="F29:F30"/>
    <mergeCell ref="D31:D32"/>
    <mergeCell ref="E31:E32"/>
    <mergeCell ref="A41:D41"/>
    <mergeCell ref="F41:H41"/>
    <mergeCell ref="B34:H34"/>
    <mergeCell ref="B35:H35"/>
    <mergeCell ref="A38:D38"/>
    <mergeCell ref="F38:H38"/>
    <mergeCell ref="A39:D39"/>
    <mergeCell ref="F39:H39"/>
    <mergeCell ref="A40:D40"/>
    <mergeCell ref="F40:H40"/>
    <mergeCell ref="A31:A32"/>
    <mergeCell ref="B31:B32"/>
    <mergeCell ref="C31:C32"/>
  </mergeCells>
  <pageMargins left="0.51181102362204722" right="0.6692913385826772" top="0.78740157480314965" bottom="0.39370078740157483" header="0.31496062992125984" footer="0.19685039370078741"/>
  <pageSetup paperSize="9" orientation="portrait" r:id="rId1"/>
  <headerFooter>
    <oddHeader xml:space="preserve">&amp;LUAB Testinam
Vilnius, lietuva
&amp;R&amp;"Calibri,Regular"&amp;K000000AB EN
</oddHead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8">
    <tabColor theme="8" tint="0.79998168889431442"/>
  </sheetPr>
  <dimension ref="A1:AMJ40"/>
  <sheetViews>
    <sheetView view="pageLayout" zoomScale="161" zoomScaleNormal="100" zoomScalePageLayoutView="161" workbookViewId="0">
      <selection activeCell="B28" sqref="B28"/>
    </sheetView>
  </sheetViews>
  <sheetFormatPr baseColWidth="10" defaultColWidth="8.83203125" defaultRowHeight="15" x14ac:dyDescent="0.2"/>
  <cols>
    <col min="1" max="1" width="10.33203125" style="1" customWidth="1"/>
    <col min="2" max="2" width="9.6640625" style="1" customWidth="1"/>
    <col min="3" max="3" width="8.1640625" style="1" customWidth="1"/>
    <col min="4" max="4" width="9.1640625" style="1" customWidth="1"/>
    <col min="5" max="5" width="5.33203125" style="1" customWidth="1"/>
    <col min="6" max="6" width="8.1640625" style="1" customWidth="1"/>
    <col min="7" max="7" width="13.5" style="1" customWidth="1"/>
    <col min="8" max="8" width="22.83203125" style="1" customWidth="1"/>
    <col min="9" max="1024" width="8.1640625" style="1" customWidth="1"/>
  </cols>
  <sheetData>
    <row r="1" spans="1:8" x14ac:dyDescent="0.2">
      <c r="A1" s="86" t="s">
        <v>244</v>
      </c>
    </row>
    <row r="2" spans="1:8" x14ac:dyDescent="0.2">
      <c r="A2" s="211" t="s">
        <v>18</v>
      </c>
      <c r="B2" s="211"/>
      <c r="C2" s="211"/>
      <c r="D2" s="211"/>
      <c r="E2" s="211"/>
      <c r="F2" s="211"/>
      <c r="G2" s="211"/>
      <c r="H2" s="211"/>
    </row>
    <row r="3" spans="1:8" x14ac:dyDescent="0.2">
      <c r="A3" s="211" t="s">
        <v>19</v>
      </c>
      <c r="B3" s="211"/>
      <c r="C3" s="211"/>
      <c r="D3" s="211"/>
      <c r="E3" s="211"/>
      <c r="F3" s="211"/>
      <c r="G3" s="211"/>
      <c r="H3" s="211"/>
    </row>
    <row r="5" spans="1:8" ht="47.25" customHeight="1" x14ac:dyDescent="0.2">
      <c r="A5" s="5" t="s">
        <v>20</v>
      </c>
      <c r="C5" s="212" t="str">
        <f>Duomenys!B6</f>
        <v>Vilniaus g. Kaunas, Lietuva, E2327272</v>
      </c>
      <c r="D5" s="212"/>
      <c r="E5" s="212"/>
      <c r="F5" s="212"/>
      <c r="G5" s="212"/>
      <c r="H5" s="212"/>
    </row>
    <row r="6" spans="1:8" ht="19.5" customHeight="1" x14ac:dyDescent="0.2">
      <c r="A6" s="7" t="s">
        <v>21</v>
      </c>
      <c r="E6" s="239" t="s">
        <v>823</v>
      </c>
      <c r="F6" s="239"/>
      <c r="G6" s="239"/>
      <c r="H6" s="239"/>
    </row>
    <row r="7" spans="1:8" ht="19.5" customHeight="1" x14ac:dyDescent="0.2">
      <c r="A7" s="214"/>
      <c r="B7" s="214"/>
      <c r="C7" s="214"/>
      <c r="D7" s="214"/>
      <c r="E7" s="214"/>
      <c r="F7" s="214"/>
      <c r="G7" s="214"/>
      <c r="H7" s="214"/>
    </row>
    <row r="8" spans="1:8" x14ac:dyDescent="0.2">
      <c r="A8" s="215" t="s">
        <v>22</v>
      </c>
      <c r="B8" s="215"/>
      <c r="C8" s="215"/>
      <c r="D8" s="215"/>
      <c r="E8" s="215"/>
      <c r="F8" s="215"/>
      <c r="G8" s="215"/>
      <c r="H8" s="215"/>
    </row>
    <row r="9" spans="1:8" x14ac:dyDescent="0.2">
      <c r="A9" s="7" t="s">
        <v>23</v>
      </c>
      <c r="F9" s="214"/>
      <c r="G9" s="214"/>
      <c r="H9" s="214"/>
    </row>
    <row r="10" spans="1:8" x14ac:dyDescent="0.2">
      <c r="A10" s="214"/>
      <c r="B10" s="214"/>
      <c r="C10" s="214"/>
      <c r="D10" s="214"/>
      <c r="E10" s="214"/>
      <c r="F10" s="214"/>
      <c r="G10" s="214"/>
      <c r="H10" s="214"/>
    </row>
    <row r="11" spans="1:8" x14ac:dyDescent="0.2">
      <c r="A11" s="216" t="s">
        <v>24</v>
      </c>
      <c r="B11" s="216"/>
      <c r="C11" s="216"/>
      <c r="D11" s="216"/>
      <c r="E11" s="216"/>
      <c r="F11" s="216"/>
      <c r="G11" s="216"/>
      <c r="H11" s="216"/>
    </row>
    <row r="12" spans="1:8" x14ac:dyDescent="0.2">
      <c r="A12" s="211" t="s">
        <v>25</v>
      </c>
      <c r="B12" s="211"/>
      <c r="C12" s="211"/>
      <c r="D12" s="211"/>
      <c r="E12" s="211"/>
      <c r="F12" s="211"/>
      <c r="G12" s="211"/>
      <c r="H12" s="211"/>
    </row>
    <row r="13" spans="1:8" s="7" customFormat="1" ht="14" x14ac:dyDescent="0.15">
      <c r="A13" s="217" t="s">
        <v>26</v>
      </c>
      <c r="B13" s="217"/>
      <c r="C13" s="217"/>
      <c r="D13" s="217"/>
      <c r="E13" s="217"/>
      <c r="F13" s="217"/>
      <c r="G13" s="217"/>
      <c r="H13" s="217"/>
    </row>
    <row r="25" spans="1:8" x14ac:dyDescent="0.2">
      <c r="A25" s="210" t="s">
        <v>27</v>
      </c>
      <c r="B25" s="210"/>
      <c r="C25" s="210"/>
      <c r="D25" s="210"/>
      <c r="E25" s="210"/>
      <c r="F25" s="210"/>
      <c r="G25" s="210"/>
      <c r="H25" s="210"/>
    </row>
    <row r="26" spans="1:8" ht="114.75" customHeight="1" x14ac:dyDescent="0.2">
      <c r="A26" s="218" t="s">
        <v>28</v>
      </c>
      <c r="B26" s="218" t="s">
        <v>29</v>
      </c>
      <c r="C26" s="218"/>
      <c r="D26" s="218"/>
      <c r="E26" s="218"/>
      <c r="F26" s="218"/>
      <c r="G26" s="218" t="s">
        <v>30</v>
      </c>
      <c r="H26" s="218" t="s">
        <v>6</v>
      </c>
    </row>
    <row r="27" spans="1:8" ht="25.5" customHeight="1" x14ac:dyDescent="0.2">
      <c r="A27" s="218"/>
      <c r="B27" s="18" t="s">
        <v>31</v>
      </c>
      <c r="C27" s="18" t="s">
        <v>32</v>
      </c>
      <c r="D27" s="18" t="s">
        <v>33</v>
      </c>
      <c r="E27" s="18" t="s">
        <v>34</v>
      </c>
      <c r="F27" s="18" t="s">
        <v>35</v>
      </c>
      <c r="G27" s="218"/>
      <c r="H27" s="218"/>
    </row>
    <row r="28" spans="1:8" x14ac:dyDescent="0.2">
      <c r="A28" s="219" t="s">
        <v>36</v>
      </c>
      <c r="B28" s="219" t="s">
        <v>239</v>
      </c>
      <c r="C28" s="219" t="s">
        <v>38</v>
      </c>
      <c r="D28" s="219" t="s">
        <v>240</v>
      </c>
      <c r="E28" s="219">
        <v>8</v>
      </c>
      <c r="F28" s="219">
        <f>E28*1.5</f>
        <v>12</v>
      </c>
      <c r="G28" s="219" t="s">
        <v>40</v>
      </c>
      <c r="H28" s="220"/>
    </row>
    <row r="29" spans="1:8" x14ac:dyDescent="0.2">
      <c r="A29" s="219"/>
      <c r="B29" s="219"/>
      <c r="C29" s="219"/>
      <c r="D29" s="219"/>
      <c r="E29" s="219"/>
      <c r="F29" s="219"/>
      <c r="G29" s="219"/>
      <c r="H29" s="220"/>
    </row>
    <row r="30" spans="1:8" x14ac:dyDescent="0.2">
      <c r="A30" s="219" t="s">
        <v>41</v>
      </c>
      <c r="B30" s="219" t="s">
        <v>42</v>
      </c>
      <c r="C30" s="219" t="s">
        <v>43</v>
      </c>
      <c r="D30" s="219" t="s">
        <v>44</v>
      </c>
      <c r="E30" s="219">
        <v>1</v>
      </c>
      <c r="F30" s="219">
        <v>0.5</v>
      </c>
      <c r="G30" s="219" t="s">
        <v>40</v>
      </c>
      <c r="H30" s="220"/>
    </row>
    <row r="31" spans="1:8" x14ac:dyDescent="0.2">
      <c r="A31" s="219"/>
      <c r="B31" s="219"/>
      <c r="C31" s="219"/>
      <c r="D31" s="219"/>
      <c r="E31" s="219"/>
      <c r="F31" s="219"/>
      <c r="G31" s="219"/>
      <c r="H31" s="220"/>
    </row>
    <row r="33" spans="1:8" x14ac:dyDescent="0.2">
      <c r="A33" s="19" t="s">
        <v>45</v>
      </c>
      <c r="B33" s="223" t="s">
        <v>46</v>
      </c>
      <c r="C33" s="223"/>
      <c r="D33" s="223"/>
      <c r="E33" s="223"/>
      <c r="F33" s="223"/>
      <c r="G33" s="223"/>
      <c r="H33" s="223"/>
    </row>
    <row r="34" spans="1:8" x14ac:dyDescent="0.2">
      <c r="A34" s="20"/>
      <c r="B34" s="223" t="s">
        <v>47</v>
      </c>
      <c r="C34" s="223"/>
      <c r="D34" s="223"/>
      <c r="E34" s="223"/>
      <c r="F34" s="223"/>
      <c r="G34" s="223"/>
      <c r="H34" s="223"/>
    </row>
    <row r="35" spans="1:8" x14ac:dyDescent="0.2">
      <c r="A35" s="20"/>
      <c r="B35" s="27"/>
      <c r="C35" s="27"/>
      <c r="D35" s="27"/>
      <c r="E35" s="27"/>
      <c r="F35" s="27"/>
      <c r="G35" s="27"/>
      <c r="H35" s="27"/>
    </row>
    <row r="36" spans="1:8" x14ac:dyDescent="0.2">
      <c r="A36" s="7" t="s">
        <v>7</v>
      </c>
      <c r="B36" s="7"/>
      <c r="C36" s="7"/>
      <c r="D36" s="7"/>
      <c r="E36" s="7"/>
      <c r="F36" s="7" t="s">
        <v>11</v>
      </c>
      <c r="G36" s="7"/>
      <c r="H36" s="7"/>
    </row>
    <row r="37" spans="1:8" x14ac:dyDescent="0.2">
      <c r="A37" s="221" t="s">
        <v>8</v>
      </c>
      <c r="B37" s="221"/>
      <c r="C37" s="221"/>
      <c r="D37" s="221"/>
      <c r="E37" s="7"/>
      <c r="F37" s="221" t="str">
        <f>Duomenys!C3</f>
        <v>AB  Vilniaus  TEG inžinierius</v>
      </c>
      <c r="G37" s="221"/>
      <c r="H37" s="221"/>
    </row>
    <row r="38" spans="1:8" x14ac:dyDescent="0.2">
      <c r="A38" s="215" t="s">
        <v>9</v>
      </c>
      <c r="B38" s="215"/>
      <c r="C38" s="215"/>
      <c r="D38" s="215"/>
      <c r="E38" s="6"/>
      <c r="F38" s="215" t="s">
        <v>12</v>
      </c>
      <c r="G38" s="215"/>
      <c r="H38" s="215"/>
    </row>
    <row r="39" spans="1:8" x14ac:dyDescent="0.2">
      <c r="A39" s="221" t="str">
        <f>Duomenys!B2</f>
        <v>Jonas petraitis</v>
      </c>
      <c r="B39" s="221"/>
      <c r="C39" s="221"/>
      <c r="D39" s="221"/>
      <c r="E39" s="7"/>
      <c r="F39" s="240" t="str">
        <f>Duomenys!B3</f>
        <v>antanas Grigas</v>
      </c>
      <c r="G39" s="222"/>
      <c r="H39" s="222"/>
    </row>
    <row r="40" spans="1:8" x14ac:dyDescent="0.2">
      <c r="A40" s="215" t="s">
        <v>13</v>
      </c>
      <c r="B40" s="215"/>
      <c r="C40" s="215"/>
      <c r="D40" s="215"/>
      <c r="E40" s="11"/>
      <c r="F40" s="215" t="s">
        <v>13</v>
      </c>
      <c r="G40" s="215"/>
      <c r="H40" s="215"/>
    </row>
  </sheetData>
  <mergeCells count="42">
    <mergeCell ref="A40:D40"/>
    <mergeCell ref="F40:H40"/>
    <mergeCell ref="B33:H33"/>
    <mergeCell ref="B34:H34"/>
    <mergeCell ref="A37:D37"/>
    <mergeCell ref="F37:H37"/>
    <mergeCell ref="A38:D38"/>
    <mergeCell ref="F38:H38"/>
    <mergeCell ref="F30:F31"/>
    <mergeCell ref="G30:G31"/>
    <mergeCell ref="H30:H31"/>
    <mergeCell ref="A39:D39"/>
    <mergeCell ref="A30:A31"/>
    <mergeCell ref="B30:B31"/>
    <mergeCell ref="C30:C31"/>
    <mergeCell ref="D30:D31"/>
    <mergeCell ref="E30:E31"/>
    <mergeCell ref="F39:H39"/>
    <mergeCell ref="A26:A27"/>
    <mergeCell ref="B26:F26"/>
    <mergeCell ref="G26:G27"/>
    <mergeCell ref="H26:H27"/>
    <mergeCell ref="A28:A29"/>
    <mergeCell ref="B28:B29"/>
    <mergeCell ref="C28:C29"/>
    <mergeCell ref="D28:D29"/>
    <mergeCell ref="E28:E29"/>
    <mergeCell ref="F28:F29"/>
    <mergeCell ref="G28:G29"/>
    <mergeCell ref="H28:H29"/>
    <mergeCell ref="A25:H25"/>
    <mergeCell ref="A2:H2"/>
    <mergeCell ref="A3:H3"/>
    <mergeCell ref="C5:H5"/>
    <mergeCell ref="E6:H6"/>
    <mergeCell ref="A7:H7"/>
    <mergeCell ref="A8:H8"/>
    <mergeCell ref="F9:H9"/>
    <mergeCell ref="A10:H10"/>
    <mergeCell ref="A11:H11"/>
    <mergeCell ref="A12:H12"/>
    <mergeCell ref="A13:H13"/>
  </mergeCells>
  <pageMargins left="0.51181102362204722" right="0.6692913385826772" top="0.78740157480314965" bottom="0.39370078740157483" header="0.31496062992125984" footer="0.19685039370078741"/>
  <pageSetup paperSize="9" orientation="portrait" r:id="rId1"/>
  <headerFooter>
    <oddHeader xml:space="preserve">&amp;LUAB Testinam
Vilnius, lietuva
&amp;R&amp;"Calibri,Regular"&amp;K000000AB EN
</oddHead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B0B11-9B62-2B4C-81D4-216380D32EC6}">
  <sheetPr>
    <tabColor theme="8" tint="0.79998168889431442"/>
  </sheetPr>
  <dimension ref="A1:AMJ42"/>
  <sheetViews>
    <sheetView view="pageLayout" zoomScale="180" zoomScaleNormal="100" zoomScalePageLayoutView="180" workbookViewId="0">
      <selection activeCell="B28" sqref="B28"/>
    </sheetView>
  </sheetViews>
  <sheetFormatPr baseColWidth="10" defaultColWidth="8.83203125" defaultRowHeight="15" x14ac:dyDescent="0.2"/>
  <cols>
    <col min="1" max="1" width="10.33203125" style="1" customWidth="1"/>
    <col min="2" max="2" width="8.5" style="1" customWidth="1"/>
    <col min="3" max="3" width="8.1640625" style="1" customWidth="1"/>
    <col min="4" max="4" width="9" style="1" customWidth="1"/>
    <col min="5" max="5" width="7.6640625" style="1" customWidth="1"/>
    <col min="6" max="6" width="8.1640625" style="1" customWidth="1"/>
    <col min="7" max="7" width="12.83203125" style="1" customWidth="1"/>
    <col min="8" max="8" width="22.83203125" style="1" customWidth="1"/>
    <col min="9" max="1024" width="8.1640625" style="1" customWidth="1"/>
  </cols>
  <sheetData>
    <row r="1" spans="1:8" x14ac:dyDescent="0.2">
      <c r="A1" s="86" t="s">
        <v>244</v>
      </c>
    </row>
    <row r="2" spans="1:8" x14ac:dyDescent="0.2">
      <c r="A2" s="211" t="s">
        <v>18</v>
      </c>
      <c r="B2" s="211"/>
      <c r="C2" s="211"/>
      <c r="D2" s="211"/>
      <c r="E2" s="211"/>
      <c r="F2" s="211"/>
      <c r="G2" s="211"/>
      <c r="H2" s="211"/>
    </row>
    <row r="3" spans="1:8" x14ac:dyDescent="0.2">
      <c r="A3" s="211" t="s">
        <v>19</v>
      </c>
      <c r="B3" s="211"/>
      <c r="C3" s="211"/>
      <c r="D3" s="211"/>
      <c r="E3" s="211"/>
      <c r="F3" s="211"/>
      <c r="G3" s="211"/>
      <c r="H3" s="211"/>
    </row>
    <row r="5" spans="1:8" ht="47.25" customHeight="1" x14ac:dyDescent="0.2">
      <c r="A5" s="5" t="s">
        <v>20</v>
      </c>
      <c r="C5" s="212" t="str">
        <f>Duomenys!B6</f>
        <v>Vilniaus g. Kaunas, Lietuva, E2327272</v>
      </c>
      <c r="D5" s="212"/>
      <c r="E5" s="212"/>
      <c r="F5" s="212"/>
      <c r="G5" s="212"/>
      <c r="H5" s="212"/>
    </row>
    <row r="6" spans="1:8" ht="19.5" customHeight="1" x14ac:dyDescent="0.2">
      <c r="A6" s="7" t="s">
        <v>21</v>
      </c>
      <c r="E6" s="239" t="s">
        <v>808</v>
      </c>
      <c r="F6" s="239"/>
      <c r="G6" s="239"/>
      <c r="H6" s="239"/>
    </row>
    <row r="7" spans="1:8" ht="19.5" customHeight="1" x14ac:dyDescent="0.2">
      <c r="A7" s="214"/>
      <c r="B7" s="214"/>
      <c r="C7" s="214"/>
      <c r="D7" s="214"/>
      <c r="E7" s="214"/>
      <c r="F7" s="214"/>
      <c r="G7" s="214"/>
      <c r="H7" s="214"/>
    </row>
    <row r="8" spans="1:8" x14ac:dyDescent="0.2">
      <c r="A8" s="215" t="s">
        <v>22</v>
      </c>
      <c r="B8" s="215"/>
      <c r="C8" s="215"/>
      <c r="D8" s="215"/>
      <c r="E8" s="215"/>
      <c r="F8" s="215"/>
      <c r="G8" s="215"/>
      <c r="H8" s="215"/>
    </row>
    <row r="9" spans="1:8" x14ac:dyDescent="0.2">
      <c r="A9" s="7" t="s">
        <v>23</v>
      </c>
      <c r="F9" s="214"/>
      <c r="G9" s="214"/>
      <c r="H9" s="214"/>
    </row>
    <row r="10" spans="1:8" x14ac:dyDescent="0.2">
      <c r="A10" s="214"/>
      <c r="B10" s="214"/>
      <c r="C10" s="214"/>
      <c r="D10" s="214"/>
      <c r="E10" s="214"/>
      <c r="F10" s="214"/>
      <c r="G10" s="214"/>
      <c r="H10" s="214"/>
    </row>
    <row r="11" spans="1:8" x14ac:dyDescent="0.2">
      <c r="A11" s="216" t="s">
        <v>24</v>
      </c>
      <c r="B11" s="216"/>
      <c r="C11" s="216"/>
      <c r="D11" s="216"/>
      <c r="E11" s="216"/>
      <c r="F11" s="216"/>
      <c r="G11" s="216"/>
      <c r="H11" s="216"/>
    </row>
    <row r="12" spans="1:8" x14ac:dyDescent="0.2">
      <c r="A12" s="211" t="s">
        <v>25</v>
      </c>
      <c r="B12" s="211"/>
      <c r="C12" s="211"/>
      <c r="D12" s="211"/>
      <c r="E12" s="211"/>
      <c r="F12" s="211"/>
      <c r="G12" s="211"/>
      <c r="H12" s="211"/>
    </row>
    <row r="13" spans="1:8" s="7" customFormat="1" ht="14" x14ac:dyDescent="0.15">
      <c r="A13" s="217" t="s">
        <v>26</v>
      </c>
      <c r="B13" s="217"/>
      <c r="C13" s="217"/>
      <c r="D13" s="217"/>
      <c r="E13" s="217"/>
      <c r="F13" s="217"/>
      <c r="G13" s="217"/>
      <c r="H13" s="217"/>
    </row>
    <row r="26" spans="1:8" s="1" customFormat="1" x14ac:dyDescent="0.2">
      <c r="A26" s="210" t="s">
        <v>27</v>
      </c>
      <c r="B26" s="210"/>
      <c r="C26" s="210"/>
      <c r="D26" s="210"/>
      <c r="E26" s="210"/>
      <c r="F26" s="210"/>
      <c r="G26" s="210"/>
      <c r="H26" s="210"/>
    </row>
    <row r="27" spans="1:8" s="1" customFormat="1" ht="114.75" customHeight="1" x14ac:dyDescent="0.2">
      <c r="A27" s="218" t="s">
        <v>28</v>
      </c>
      <c r="B27" s="218" t="s">
        <v>29</v>
      </c>
      <c r="C27" s="218"/>
      <c r="D27" s="218"/>
      <c r="E27" s="218"/>
      <c r="F27" s="218"/>
      <c r="G27" s="218" t="s">
        <v>30</v>
      </c>
      <c r="H27" s="218" t="s">
        <v>6</v>
      </c>
    </row>
    <row r="28" spans="1:8" s="1" customFormat="1" ht="25.5" customHeight="1" x14ac:dyDescent="0.2">
      <c r="A28" s="218"/>
      <c r="B28" s="18" t="s">
        <v>31</v>
      </c>
      <c r="C28" s="18" t="s">
        <v>32</v>
      </c>
      <c r="D28" s="18" t="s">
        <v>33</v>
      </c>
      <c r="E28" s="18" t="s">
        <v>34</v>
      </c>
      <c r="F28" s="18" t="s">
        <v>35</v>
      </c>
      <c r="G28" s="218"/>
      <c r="H28" s="218"/>
    </row>
    <row r="29" spans="1:8" s="1" customFormat="1" x14ac:dyDescent="0.2">
      <c r="A29" s="219" t="s">
        <v>36</v>
      </c>
      <c r="B29" s="219" t="s">
        <v>239</v>
      </c>
      <c r="C29" s="219" t="s">
        <v>38</v>
      </c>
      <c r="D29" s="219" t="s">
        <v>39</v>
      </c>
      <c r="E29" s="219">
        <v>8</v>
      </c>
      <c r="F29" s="219">
        <f>E29*1.5</f>
        <v>12</v>
      </c>
      <c r="G29" s="219" t="s">
        <v>40</v>
      </c>
      <c r="H29" s="220"/>
    </row>
    <row r="30" spans="1:8" s="1" customFormat="1" x14ac:dyDescent="0.2">
      <c r="A30" s="219"/>
      <c r="B30" s="219"/>
      <c r="C30" s="219"/>
      <c r="D30" s="219"/>
      <c r="E30" s="219"/>
      <c r="F30" s="219"/>
      <c r="G30" s="219"/>
      <c r="H30" s="220"/>
    </row>
    <row r="31" spans="1:8" s="1" customFormat="1" x14ac:dyDescent="0.2">
      <c r="A31" s="219" t="s">
        <v>41</v>
      </c>
      <c r="B31" s="219" t="s">
        <v>42</v>
      </c>
      <c r="C31" s="219" t="s">
        <v>43</v>
      </c>
      <c r="D31" s="219" t="s">
        <v>44</v>
      </c>
      <c r="E31" s="219">
        <v>1</v>
      </c>
      <c r="F31" s="219">
        <v>0.5</v>
      </c>
      <c r="G31" s="219" t="s">
        <v>40</v>
      </c>
      <c r="H31" s="220"/>
    </row>
    <row r="32" spans="1:8" s="1" customFormat="1" x14ac:dyDescent="0.2">
      <c r="A32" s="219"/>
      <c r="B32" s="219"/>
      <c r="C32" s="219"/>
      <c r="D32" s="219"/>
      <c r="E32" s="219"/>
      <c r="F32" s="219"/>
      <c r="G32" s="219"/>
      <c r="H32" s="220"/>
    </row>
    <row r="34" spans="1:8" s="1" customFormat="1" x14ac:dyDescent="0.2">
      <c r="A34" s="19" t="s">
        <v>45</v>
      </c>
      <c r="B34" s="223" t="s">
        <v>46</v>
      </c>
      <c r="C34" s="223"/>
      <c r="D34" s="223"/>
      <c r="E34" s="223"/>
      <c r="F34" s="223"/>
      <c r="G34" s="223"/>
      <c r="H34" s="223"/>
    </row>
    <row r="35" spans="1:8" s="1" customFormat="1" x14ac:dyDescent="0.2">
      <c r="A35" s="20"/>
      <c r="B35" s="223" t="s">
        <v>47</v>
      </c>
      <c r="C35" s="223"/>
      <c r="D35" s="223"/>
      <c r="E35" s="223"/>
      <c r="F35" s="223"/>
      <c r="G35" s="223"/>
      <c r="H35" s="223"/>
    </row>
    <row r="36" spans="1:8" s="1" customFormat="1" x14ac:dyDescent="0.2">
      <c r="A36" s="20"/>
      <c r="B36" s="27"/>
      <c r="C36" s="27"/>
      <c r="D36" s="27"/>
      <c r="E36" s="27"/>
      <c r="F36" s="27"/>
      <c r="G36" s="27"/>
      <c r="H36" s="27"/>
    </row>
    <row r="37" spans="1:8" s="1" customFormat="1" x14ac:dyDescent="0.2">
      <c r="A37" s="20"/>
      <c r="B37" s="27"/>
      <c r="C37" s="27"/>
      <c r="D37" s="27"/>
      <c r="E37" s="27"/>
      <c r="F37" s="27"/>
      <c r="G37" s="27"/>
      <c r="H37" s="27"/>
    </row>
    <row r="38" spans="1:8" s="1" customFormat="1" x14ac:dyDescent="0.2">
      <c r="A38" s="7" t="s">
        <v>7</v>
      </c>
      <c r="B38" s="7"/>
      <c r="C38" s="7"/>
      <c r="D38" s="7"/>
      <c r="E38" s="7"/>
      <c r="F38" s="7" t="s">
        <v>11</v>
      </c>
      <c r="G38" s="7"/>
      <c r="H38" s="7"/>
    </row>
    <row r="39" spans="1:8" s="1" customFormat="1" x14ac:dyDescent="0.2">
      <c r="A39" s="221" t="s">
        <v>8</v>
      </c>
      <c r="B39" s="221"/>
      <c r="C39" s="221"/>
      <c r="D39" s="221"/>
      <c r="E39" s="7"/>
      <c r="F39" s="221" t="str">
        <f>Duomenys!C3</f>
        <v>AB  Vilniaus  TEG inžinierius</v>
      </c>
      <c r="G39" s="221"/>
      <c r="H39" s="221"/>
    </row>
    <row r="40" spans="1:8" s="1" customFormat="1" x14ac:dyDescent="0.2">
      <c r="A40" s="215" t="s">
        <v>9</v>
      </c>
      <c r="B40" s="215"/>
      <c r="C40" s="215"/>
      <c r="D40" s="215"/>
      <c r="E40" s="6"/>
      <c r="F40" s="215" t="s">
        <v>12</v>
      </c>
      <c r="G40" s="215"/>
      <c r="H40" s="215"/>
    </row>
    <row r="41" spans="1:8" s="1" customFormat="1" x14ac:dyDescent="0.2">
      <c r="A41" s="221" t="str">
        <f>Duomenys!B2</f>
        <v>Jonas petraitis</v>
      </c>
      <c r="B41" s="221"/>
      <c r="C41" s="221"/>
      <c r="D41" s="221"/>
      <c r="E41" s="7"/>
      <c r="F41" s="240" t="str">
        <f>Duomenys!B3</f>
        <v>antanas Grigas</v>
      </c>
      <c r="G41" s="222"/>
      <c r="H41" s="222"/>
    </row>
    <row r="42" spans="1:8" s="1" customFormat="1" x14ac:dyDescent="0.2">
      <c r="A42" s="215" t="s">
        <v>13</v>
      </c>
      <c r="B42" s="215"/>
      <c r="C42" s="215"/>
      <c r="D42" s="215"/>
      <c r="E42" s="11"/>
      <c r="F42" s="215" t="s">
        <v>13</v>
      </c>
      <c r="G42" s="215"/>
      <c r="H42" s="215"/>
    </row>
  </sheetData>
  <mergeCells count="42">
    <mergeCell ref="A42:D42"/>
    <mergeCell ref="F42:H42"/>
    <mergeCell ref="B34:H34"/>
    <mergeCell ref="B35:H35"/>
    <mergeCell ref="A39:D39"/>
    <mergeCell ref="F39:H39"/>
    <mergeCell ref="A40:D40"/>
    <mergeCell ref="F40:H40"/>
    <mergeCell ref="F31:F32"/>
    <mergeCell ref="G31:G32"/>
    <mergeCell ref="H31:H32"/>
    <mergeCell ref="A41:D41"/>
    <mergeCell ref="F41:H41"/>
    <mergeCell ref="A31:A32"/>
    <mergeCell ref="B31:B32"/>
    <mergeCell ref="C31:C32"/>
    <mergeCell ref="D31:D32"/>
    <mergeCell ref="E31:E32"/>
    <mergeCell ref="A27:A28"/>
    <mergeCell ref="B27:F27"/>
    <mergeCell ref="G27:G28"/>
    <mergeCell ref="H27:H28"/>
    <mergeCell ref="A29:A30"/>
    <mergeCell ref="B29:B30"/>
    <mergeCell ref="C29:C30"/>
    <mergeCell ref="D29:D30"/>
    <mergeCell ref="E29:E30"/>
    <mergeCell ref="F29:F30"/>
    <mergeCell ref="G29:G30"/>
    <mergeCell ref="H29:H30"/>
    <mergeCell ref="A26:H26"/>
    <mergeCell ref="A2:H2"/>
    <mergeCell ref="A3:H3"/>
    <mergeCell ref="C5:H5"/>
    <mergeCell ref="E6:H6"/>
    <mergeCell ref="A7:H7"/>
    <mergeCell ref="A8:H8"/>
    <mergeCell ref="F9:H9"/>
    <mergeCell ref="A10:H10"/>
    <mergeCell ref="A11:H11"/>
    <mergeCell ref="A12:H12"/>
    <mergeCell ref="A13:H13"/>
  </mergeCells>
  <pageMargins left="0.51181102362204722" right="0.6692913385826772" top="0.78740157480314965" bottom="0.39370078740157483" header="0.31496062992125984" footer="0.19685039370078741"/>
  <pageSetup paperSize="9" orientation="portrait" r:id="rId1"/>
  <headerFooter>
    <oddHeader xml:space="preserve">&amp;LUAB Testinam
Vilnius, lietuva
&amp;R&amp;"Calibri,Regular"&amp;K000000AB EN
</oddHead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25">
    <tabColor theme="8" tint="0.79998168889431442"/>
  </sheetPr>
  <dimension ref="A1:AMJ40"/>
  <sheetViews>
    <sheetView view="pageLayout" zoomScale="134" zoomScaleNormal="100" zoomScalePageLayoutView="134" workbookViewId="0">
      <selection activeCell="B28" sqref="B28"/>
    </sheetView>
  </sheetViews>
  <sheetFormatPr baseColWidth="10" defaultColWidth="8.83203125" defaultRowHeight="15" x14ac:dyDescent="0.2"/>
  <cols>
    <col min="1" max="1" width="10.33203125" style="1" customWidth="1"/>
    <col min="2" max="2" width="9.6640625" style="1" customWidth="1"/>
    <col min="3" max="3" width="8.1640625" style="1" customWidth="1"/>
    <col min="4" max="4" width="5.33203125" style="1" customWidth="1"/>
    <col min="5" max="6" width="8.1640625" style="1" customWidth="1"/>
    <col min="7" max="7" width="13.5" style="1" customWidth="1"/>
    <col min="8" max="8" width="22.83203125" style="1" customWidth="1"/>
    <col min="9" max="1024" width="8.1640625" style="1" customWidth="1"/>
  </cols>
  <sheetData>
    <row r="1" spans="1:8" x14ac:dyDescent="0.2">
      <c r="A1" s="211" t="s">
        <v>18</v>
      </c>
      <c r="B1" s="211"/>
      <c r="C1" s="211"/>
      <c r="D1" s="211"/>
      <c r="E1" s="211"/>
      <c r="F1" s="211"/>
      <c r="G1" s="211"/>
      <c r="H1" s="211"/>
    </row>
    <row r="2" spans="1:8" x14ac:dyDescent="0.2">
      <c r="A2" s="211" t="s">
        <v>19</v>
      </c>
      <c r="B2" s="211"/>
      <c r="C2" s="211"/>
      <c r="D2" s="211"/>
      <c r="E2" s="211"/>
      <c r="F2" s="211"/>
      <c r="G2" s="211"/>
      <c r="H2" s="211"/>
    </row>
    <row r="4" spans="1:8" ht="34.5" customHeight="1" x14ac:dyDescent="0.2">
      <c r="A4" s="5" t="s">
        <v>20</v>
      </c>
      <c r="C4" s="212" t="str">
        <f>Duomenys!B6</f>
        <v>Vilniaus g. Kaunas, Lietuva, E2327272</v>
      </c>
      <c r="D4" s="212"/>
      <c r="E4" s="212"/>
      <c r="F4" s="212"/>
      <c r="G4" s="212"/>
      <c r="H4" s="212"/>
    </row>
    <row r="5" spans="1:8" ht="19.5" customHeight="1" x14ac:dyDescent="0.2">
      <c r="A5" s="7" t="s">
        <v>21</v>
      </c>
      <c r="E5" s="239" t="s">
        <v>803</v>
      </c>
      <c r="F5" s="239"/>
      <c r="G5" s="239"/>
      <c r="H5" s="239"/>
    </row>
    <row r="6" spans="1:8" ht="19.5" customHeight="1" x14ac:dyDescent="0.2">
      <c r="A6" s="214"/>
      <c r="B6" s="214"/>
      <c r="C6" s="214"/>
      <c r="D6" s="214"/>
      <c r="E6" s="214"/>
      <c r="F6" s="214"/>
      <c r="G6" s="214"/>
      <c r="H6" s="214"/>
    </row>
    <row r="7" spans="1:8" x14ac:dyDescent="0.2">
      <c r="A7" s="215" t="s">
        <v>22</v>
      </c>
      <c r="B7" s="215"/>
      <c r="C7" s="215"/>
      <c r="D7" s="215"/>
      <c r="E7" s="215"/>
      <c r="F7" s="215"/>
      <c r="G7" s="215"/>
      <c r="H7" s="215"/>
    </row>
    <row r="8" spans="1:8" x14ac:dyDescent="0.2">
      <c r="A8" s="7" t="s">
        <v>23</v>
      </c>
      <c r="F8" s="214"/>
      <c r="G8" s="214"/>
      <c r="H8" s="214"/>
    </row>
    <row r="9" spans="1:8" x14ac:dyDescent="0.2">
      <c r="A9" s="214"/>
      <c r="B9" s="214"/>
      <c r="C9" s="214"/>
      <c r="D9" s="214"/>
      <c r="E9" s="214"/>
      <c r="F9" s="214"/>
      <c r="G9" s="214"/>
      <c r="H9" s="214"/>
    </row>
    <row r="10" spans="1:8" x14ac:dyDescent="0.2">
      <c r="A10" s="216" t="s">
        <v>24</v>
      </c>
      <c r="B10" s="216"/>
      <c r="C10" s="216"/>
      <c r="D10" s="216"/>
      <c r="E10" s="216"/>
      <c r="F10" s="216"/>
      <c r="G10" s="216"/>
      <c r="H10" s="216"/>
    </row>
    <row r="11" spans="1:8" x14ac:dyDescent="0.2">
      <c r="A11" s="211" t="s">
        <v>25</v>
      </c>
      <c r="B11" s="211"/>
      <c r="C11" s="211"/>
      <c r="D11" s="211"/>
      <c r="E11" s="211"/>
      <c r="F11" s="211"/>
      <c r="G11" s="211"/>
      <c r="H11" s="211"/>
    </row>
    <row r="12" spans="1:8" s="7" customFormat="1" ht="14" x14ac:dyDescent="0.15">
      <c r="A12" s="217" t="s">
        <v>26</v>
      </c>
      <c r="B12" s="217"/>
      <c r="C12" s="217"/>
      <c r="D12" s="217"/>
      <c r="E12" s="217"/>
      <c r="F12" s="217"/>
      <c r="G12" s="217"/>
      <c r="H12" s="217"/>
    </row>
    <row r="25" spans="1:8" x14ac:dyDescent="0.2">
      <c r="A25" s="210" t="s">
        <v>27</v>
      </c>
      <c r="B25" s="210"/>
      <c r="C25" s="210"/>
      <c r="D25" s="210"/>
      <c r="E25" s="210"/>
      <c r="F25" s="210"/>
      <c r="G25" s="210"/>
      <c r="H25" s="210"/>
    </row>
    <row r="26" spans="1:8" ht="114.75" customHeight="1" x14ac:dyDescent="0.2">
      <c r="A26" s="218" t="s">
        <v>28</v>
      </c>
      <c r="B26" s="218" t="s">
        <v>29</v>
      </c>
      <c r="C26" s="218"/>
      <c r="D26" s="218"/>
      <c r="E26" s="218"/>
      <c r="F26" s="218"/>
      <c r="G26" s="218" t="s">
        <v>30</v>
      </c>
      <c r="H26" s="218" t="s">
        <v>6</v>
      </c>
    </row>
    <row r="27" spans="1:8" ht="25.5" customHeight="1" x14ac:dyDescent="0.2">
      <c r="A27" s="218"/>
      <c r="B27" s="18" t="s">
        <v>31</v>
      </c>
      <c r="C27" s="18" t="s">
        <v>32</v>
      </c>
      <c r="D27" s="18" t="s">
        <v>33</v>
      </c>
      <c r="E27" s="18" t="s">
        <v>34</v>
      </c>
      <c r="F27" s="18" t="s">
        <v>35</v>
      </c>
      <c r="G27" s="218"/>
      <c r="H27" s="218"/>
    </row>
    <row r="28" spans="1:8" x14ac:dyDescent="0.2">
      <c r="A28" s="219" t="s">
        <v>36</v>
      </c>
      <c r="B28" s="219" t="s">
        <v>37</v>
      </c>
      <c r="C28" s="219" t="s">
        <v>38</v>
      </c>
      <c r="D28" s="219" t="s">
        <v>39</v>
      </c>
      <c r="E28" s="219">
        <v>9</v>
      </c>
      <c r="F28" s="219">
        <f>E28*1.5</f>
        <v>13.5</v>
      </c>
      <c r="G28" s="219" t="s">
        <v>40</v>
      </c>
      <c r="H28" s="220"/>
    </row>
    <row r="29" spans="1:8" x14ac:dyDescent="0.2">
      <c r="A29" s="219"/>
      <c r="B29" s="219"/>
      <c r="C29" s="219"/>
      <c r="D29" s="219"/>
      <c r="E29" s="219"/>
      <c r="F29" s="219"/>
      <c r="G29" s="219"/>
      <c r="H29" s="220"/>
    </row>
    <row r="30" spans="1:8" x14ac:dyDescent="0.2">
      <c r="A30" s="219" t="s">
        <v>41</v>
      </c>
      <c r="B30" s="219" t="s">
        <v>42</v>
      </c>
      <c r="C30" s="219" t="s">
        <v>43</v>
      </c>
      <c r="D30" s="219" t="s">
        <v>44</v>
      </c>
      <c r="E30" s="219">
        <v>1</v>
      </c>
      <c r="F30" s="219">
        <v>0</v>
      </c>
      <c r="G30" s="219" t="s">
        <v>40</v>
      </c>
      <c r="H30" s="220"/>
    </row>
    <row r="31" spans="1:8" x14ac:dyDescent="0.2">
      <c r="A31" s="219"/>
      <c r="B31" s="219"/>
      <c r="C31" s="219"/>
      <c r="D31" s="219"/>
      <c r="E31" s="219"/>
      <c r="F31" s="219"/>
      <c r="G31" s="219"/>
      <c r="H31" s="220"/>
    </row>
    <row r="33" spans="1:8" x14ac:dyDescent="0.2">
      <c r="A33" s="19" t="s">
        <v>45</v>
      </c>
      <c r="B33" s="223" t="s">
        <v>46</v>
      </c>
      <c r="C33" s="223"/>
      <c r="D33" s="223"/>
      <c r="E33" s="223"/>
      <c r="F33" s="223"/>
      <c r="G33" s="223"/>
      <c r="H33" s="223"/>
    </row>
    <row r="34" spans="1:8" x14ac:dyDescent="0.2">
      <c r="A34" s="20"/>
      <c r="B34" s="223" t="s">
        <v>47</v>
      </c>
      <c r="C34" s="223"/>
      <c r="D34" s="223"/>
      <c r="E34" s="223"/>
      <c r="F34" s="223"/>
      <c r="G34" s="223"/>
      <c r="H34" s="223"/>
    </row>
    <row r="35" spans="1:8" x14ac:dyDescent="0.2">
      <c r="A35" s="7"/>
      <c r="B35" s="7"/>
      <c r="C35" s="7"/>
      <c r="D35" s="7"/>
      <c r="E35" s="7"/>
      <c r="F35" s="7"/>
      <c r="G35" s="7"/>
      <c r="H35" s="7"/>
    </row>
    <row r="36" spans="1:8" x14ac:dyDescent="0.2">
      <c r="A36" s="7" t="s">
        <v>7</v>
      </c>
      <c r="B36" s="7"/>
      <c r="C36" s="7"/>
      <c r="D36" s="7"/>
      <c r="E36" s="7"/>
      <c r="F36" s="7" t="s">
        <v>11</v>
      </c>
      <c r="G36" s="7"/>
      <c r="H36" s="7"/>
    </row>
    <row r="37" spans="1:8" x14ac:dyDescent="0.2">
      <c r="A37" s="221" t="s">
        <v>8</v>
      </c>
      <c r="B37" s="221"/>
      <c r="C37" s="221"/>
      <c r="D37" s="221"/>
      <c r="E37" s="7"/>
      <c r="F37" s="221" t="str">
        <f>Duomenys!C3</f>
        <v>AB  Vilniaus  TEG inžinierius</v>
      </c>
      <c r="G37" s="221"/>
      <c r="H37" s="221"/>
    </row>
    <row r="38" spans="1:8" x14ac:dyDescent="0.2">
      <c r="A38" s="215" t="s">
        <v>9</v>
      </c>
      <c r="B38" s="215"/>
      <c r="C38" s="215"/>
      <c r="D38" s="215"/>
      <c r="E38" s="6"/>
      <c r="F38" s="215" t="s">
        <v>12</v>
      </c>
      <c r="G38" s="215"/>
      <c r="H38" s="215"/>
    </row>
    <row r="39" spans="1:8" x14ac:dyDescent="0.2">
      <c r="A39" s="221" t="str">
        <f>Duomenys!B2</f>
        <v>Jonas petraitis</v>
      </c>
      <c r="B39" s="221"/>
      <c r="C39" s="221"/>
      <c r="D39" s="221"/>
      <c r="E39" s="7"/>
      <c r="F39" s="240" t="str">
        <f>Duomenys!B3</f>
        <v>antanas Grigas</v>
      </c>
      <c r="G39" s="240"/>
      <c r="H39" s="240"/>
    </row>
    <row r="40" spans="1:8" x14ac:dyDescent="0.2">
      <c r="A40" s="215" t="s">
        <v>13</v>
      </c>
      <c r="B40" s="215"/>
      <c r="C40" s="215"/>
      <c r="D40" s="215"/>
      <c r="E40" s="11"/>
      <c r="F40" s="215" t="s">
        <v>13</v>
      </c>
      <c r="G40" s="215"/>
      <c r="H40" s="215"/>
    </row>
  </sheetData>
  <mergeCells count="42">
    <mergeCell ref="A40:D40"/>
    <mergeCell ref="F40:H40"/>
    <mergeCell ref="B33:H33"/>
    <mergeCell ref="B34:H34"/>
    <mergeCell ref="A37:D37"/>
    <mergeCell ref="F37:H37"/>
    <mergeCell ref="A38:D38"/>
    <mergeCell ref="F38:H38"/>
    <mergeCell ref="F30:F31"/>
    <mergeCell ref="G30:G31"/>
    <mergeCell ref="H30:H31"/>
    <mergeCell ref="A39:D39"/>
    <mergeCell ref="A30:A31"/>
    <mergeCell ref="B30:B31"/>
    <mergeCell ref="C30:C31"/>
    <mergeCell ref="D30:D31"/>
    <mergeCell ref="E30:E31"/>
    <mergeCell ref="F39:H39"/>
    <mergeCell ref="A26:A27"/>
    <mergeCell ref="B26:F26"/>
    <mergeCell ref="G26:G27"/>
    <mergeCell ref="H26:H27"/>
    <mergeCell ref="A28:A29"/>
    <mergeCell ref="B28:B29"/>
    <mergeCell ref="C28:C29"/>
    <mergeCell ref="D28:D29"/>
    <mergeCell ref="E28:E29"/>
    <mergeCell ref="F28:F29"/>
    <mergeCell ref="G28:G29"/>
    <mergeCell ref="H28:H29"/>
    <mergeCell ref="A25:H25"/>
    <mergeCell ref="A1:H1"/>
    <mergeCell ref="A2:H2"/>
    <mergeCell ref="C4:H4"/>
    <mergeCell ref="E5:H5"/>
    <mergeCell ref="A6:H6"/>
    <mergeCell ref="A7:H7"/>
    <mergeCell ref="F8:H8"/>
    <mergeCell ref="A9:H9"/>
    <mergeCell ref="A10:H10"/>
    <mergeCell ref="A11:H11"/>
    <mergeCell ref="A12:H12"/>
  </mergeCells>
  <pageMargins left="0.51181102362204722" right="0.6692913385826772" top="0.78740157480314965" bottom="0.39370078740157483" header="0.31496062992125984" footer="0.19685039370078741"/>
  <pageSetup paperSize="9" orientation="portrait" r:id="rId1"/>
  <headerFooter>
    <oddHeader xml:space="preserve">&amp;LUAB Testinam
Vilnius, lietuva
&amp;R&amp;"Calibri,Regular"&amp;K000000AB EN
</oddHead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9">
    <tabColor theme="8" tint="0.79998168889431442"/>
  </sheetPr>
  <dimension ref="A1:AMJ42"/>
  <sheetViews>
    <sheetView view="pageLayout" topLeftCell="A22" zoomScale="157" zoomScaleNormal="100" zoomScalePageLayoutView="157" workbookViewId="0">
      <selection activeCell="B28" sqref="B28"/>
    </sheetView>
  </sheetViews>
  <sheetFormatPr baseColWidth="10" defaultColWidth="8.83203125" defaultRowHeight="15" x14ac:dyDescent="0.2"/>
  <cols>
    <col min="1" max="1" width="10.33203125" style="1" customWidth="1"/>
    <col min="2" max="2" width="9.6640625" style="1" customWidth="1"/>
    <col min="3" max="3" width="8.1640625" style="1" customWidth="1"/>
    <col min="4" max="4" width="6.33203125" style="1" customWidth="1"/>
    <col min="5" max="6" width="8.1640625" style="1" customWidth="1"/>
    <col min="7" max="7" width="13.5" style="1" customWidth="1"/>
    <col min="8" max="8" width="22.83203125" style="1" customWidth="1"/>
    <col min="9" max="1024" width="8.1640625" style="1" customWidth="1"/>
  </cols>
  <sheetData>
    <row r="1" spans="1:8" x14ac:dyDescent="0.2">
      <c r="A1" s="86" t="s">
        <v>244</v>
      </c>
    </row>
    <row r="2" spans="1:8" x14ac:dyDescent="0.2">
      <c r="A2" s="211" t="s">
        <v>18</v>
      </c>
      <c r="B2" s="211"/>
      <c r="C2" s="211"/>
      <c r="D2" s="211"/>
      <c r="E2" s="211"/>
      <c r="F2" s="211"/>
      <c r="G2" s="211"/>
      <c r="H2" s="211"/>
    </row>
    <row r="3" spans="1:8" x14ac:dyDescent="0.2">
      <c r="A3" s="211" t="s">
        <v>19</v>
      </c>
      <c r="B3" s="211"/>
      <c r="C3" s="211"/>
      <c r="D3" s="211"/>
      <c r="E3" s="211"/>
      <c r="F3" s="211"/>
      <c r="G3" s="211"/>
      <c r="H3" s="211"/>
    </row>
    <row r="5" spans="1:8" ht="47.25" customHeight="1" x14ac:dyDescent="0.2">
      <c r="A5" s="5" t="s">
        <v>20</v>
      </c>
      <c r="C5" s="212" t="str">
        <f>Duomenys!B6</f>
        <v>Vilniaus g. Kaunas, Lietuva, E2327272</v>
      </c>
      <c r="D5" s="212"/>
      <c r="E5" s="212"/>
      <c r="F5" s="212"/>
      <c r="G5" s="212"/>
      <c r="H5" s="212"/>
    </row>
    <row r="6" spans="1:8" ht="19.5" customHeight="1" x14ac:dyDescent="0.2">
      <c r="A6" s="7" t="s">
        <v>21</v>
      </c>
      <c r="E6" s="239" t="s">
        <v>804</v>
      </c>
      <c r="F6" s="239"/>
      <c r="G6" s="239"/>
      <c r="H6" s="239"/>
    </row>
    <row r="7" spans="1:8" ht="19.5" customHeight="1" x14ac:dyDescent="0.2">
      <c r="A7" s="214"/>
      <c r="B7" s="214"/>
      <c r="C7" s="214"/>
      <c r="D7" s="214"/>
      <c r="E7" s="214"/>
      <c r="F7" s="214"/>
      <c r="G7" s="214"/>
      <c r="H7" s="214"/>
    </row>
    <row r="8" spans="1:8" x14ac:dyDescent="0.2">
      <c r="A8" s="215" t="s">
        <v>22</v>
      </c>
      <c r="B8" s="215"/>
      <c r="C8" s="215"/>
      <c r="D8" s="215"/>
      <c r="E8" s="215"/>
      <c r="F8" s="215"/>
      <c r="G8" s="215"/>
      <c r="H8" s="215"/>
    </row>
    <row r="9" spans="1:8" x14ac:dyDescent="0.2">
      <c r="A9" s="7" t="s">
        <v>23</v>
      </c>
      <c r="F9" s="214"/>
      <c r="G9" s="214"/>
      <c r="H9" s="214"/>
    </row>
    <row r="10" spans="1:8" x14ac:dyDescent="0.2">
      <c r="A10" s="214"/>
      <c r="B10" s="214"/>
      <c r="C10" s="214"/>
      <c r="D10" s="214"/>
      <c r="E10" s="214"/>
      <c r="F10" s="214"/>
      <c r="G10" s="214"/>
      <c r="H10" s="214"/>
    </row>
    <row r="11" spans="1:8" x14ac:dyDescent="0.2">
      <c r="A11" s="216" t="s">
        <v>24</v>
      </c>
      <c r="B11" s="216"/>
      <c r="C11" s="216"/>
      <c r="D11" s="216"/>
      <c r="E11" s="216"/>
      <c r="F11" s="216"/>
      <c r="G11" s="216"/>
      <c r="H11" s="216"/>
    </row>
    <row r="12" spans="1:8" x14ac:dyDescent="0.2">
      <c r="A12" s="211" t="s">
        <v>25</v>
      </c>
      <c r="B12" s="211"/>
      <c r="C12" s="211"/>
      <c r="D12" s="211"/>
      <c r="E12" s="211"/>
      <c r="F12" s="211"/>
      <c r="G12" s="211"/>
      <c r="H12" s="211"/>
    </row>
    <row r="13" spans="1:8" s="7" customFormat="1" ht="14" x14ac:dyDescent="0.15">
      <c r="A13" s="217" t="s">
        <v>26</v>
      </c>
      <c r="B13" s="217"/>
      <c r="C13" s="217"/>
      <c r="D13" s="217"/>
      <c r="E13" s="217"/>
      <c r="F13" s="217"/>
      <c r="G13" s="217"/>
      <c r="H13" s="217"/>
    </row>
    <row r="26" spans="1:8" s="1" customFormat="1" x14ac:dyDescent="0.2">
      <c r="A26" s="210" t="s">
        <v>27</v>
      </c>
      <c r="B26" s="210"/>
      <c r="C26" s="210"/>
      <c r="D26" s="210"/>
      <c r="E26" s="210"/>
      <c r="F26" s="210"/>
      <c r="G26" s="210"/>
      <c r="H26" s="210"/>
    </row>
    <row r="27" spans="1:8" s="1" customFormat="1" ht="114.75" customHeight="1" x14ac:dyDescent="0.2">
      <c r="A27" s="218" t="s">
        <v>28</v>
      </c>
      <c r="B27" s="218" t="s">
        <v>29</v>
      </c>
      <c r="C27" s="218"/>
      <c r="D27" s="218"/>
      <c r="E27" s="218"/>
      <c r="F27" s="218"/>
      <c r="G27" s="218" t="s">
        <v>30</v>
      </c>
      <c r="H27" s="218" t="s">
        <v>6</v>
      </c>
    </row>
    <row r="28" spans="1:8" s="1" customFormat="1" ht="25.5" customHeight="1" x14ac:dyDescent="0.2">
      <c r="A28" s="218"/>
      <c r="B28" s="18" t="s">
        <v>31</v>
      </c>
      <c r="C28" s="18" t="s">
        <v>32</v>
      </c>
      <c r="D28" s="18" t="s">
        <v>33</v>
      </c>
      <c r="E28" s="18" t="s">
        <v>34</v>
      </c>
      <c r="F28" s="18" t="s">
        <v>35</v>
      </c>
      <c r="G28" s="218"/>
      <c r="H28" s="218"/>
    </row>
    <row r="29" spans="1:8" s="1" customFormat="1" x14ac:dyDescent="0.2">
      <c r="A29" s="219" t="s">
        <v>36</v>
      </c>
      <c r="B29" s="219" t="s">
        <v>239</v>
      </c>
      <c r="C29" s="219" t="s">
        <v>38</v>
      </c>
      <c r="D29" s="219" t="s">
        <v>39</v>
      </c>
      <c r="E29" s="219">
        <v>8</v>
      </c>
      <c r="F29" s="219">
        <f>E29*1.5</f>
        <v>12</v>
      </c>
      <c r="G29" s="219" t="s">
        <v>40</v>
      </c>
      <c r="H29" s="220"/>
    </row>
    <row r="30" spans="1:8" s="1" customFormat="1" x14ac:dyDescent="0.2">
      <c r="A30" s="219"/>
      <c r="B30" s="219"/>
      <c r="C30" s="219"/>
      <c r="D30" s="219"/>
      <c r="E30" s="219"/>
      <c r="F30" s="219"/>
      <c r="G30" s="219"/>
      <c r="H30" s="220"/>
    </row>
    <row r="31" spans="1:8" s="1" customFormat="1" x14ac:dyDescent="0.2">
      <c r="A31" s="219" t="s">
        <v>41</v>
      </c>
      <c r="B31" s="219" t="s">
        <v>42</v>
      </c>
      <c r="C31" s="219" t="s">
        <v>43</v>
      </c>
      <c r="D31" s="219" t="s">
        <v>44</v>
      </c>
      <c r="E31" s="219">
        <v>1</v>
      </c>
      <c r="F31" s="219">
        <v>0.5</v>
      </c>
      <c r="G31" s="219" t="s">
        <v>40</v>
      </c>
      <c r="H31" s="220"/>
    </row>
    <row r="32" spans="1:8" s="1" customFormat="1" x14ac:dyDescent="0.2">
      <c r="A32" s="219"/>
      <c r="B32" s="219"/>
      <c r="C32" s="219"/>
      <c r="D32" s="219"/>
      <c r="E32" s="219"/>
      <c r="F32" s="219"/>
      <c r="G32" s="219"/>
      <c r="H32" s="220"/>
    </row>
    <row r="34" spans="1:8" s="1" customFormat="1" x14ac:dyDescent="0.2">
      <c r="A34" s="19" t="s">
        <v>45</v>
      </c>
      <c r="B34" s="223" t="s">
        <v>46</v>
      </c>
      <c r="C34" s="223"/>
      <c r="D34" s="223"/>
      <c r="E34" s="223"/>
      <c r="F34" s="223"/>
      <c r="G34" s="223"/>
      <c r="H34" s="223"/>
    </row>
    <row r="35" spans="1:8" s="1" customFormat="1" x14ac:dyDescent="0.2">
      <c r="A35" s="20"/>
      <c r="B35" s="223" t="s">
        <v>47</v>
      </c>
      <c r="C35" s="223"/>
      <c r="D35" s="223"/>
      <c r="E35" s="223"/>
      <c r="F35" s="223"/>
      <c r="G35" s="223"/>
      <c r="H35" s="223"/>
    </row>
    <row r="36" spans="1:8" s="1" customFormat="1" x14ac:dyDescent="0.2">
      <c r="A36" s="20"/>
      <c r="B36" s="27"/>
      <c r="C36" s="27"/>
      <c r="D36" s="27"/>
      <c r="E36" s="27"/>
      <c r="F36" s="27"/>
      <c r="G36" s="27"/>
      <c r="H36" s="27"/>
    </row>
    <row r="37" spans="1:8" s="1" customFormat="1" x14ac:dyDescent="0.2">
      <c r="A37" s="20"/>
      <c r="B37" s="27"/>
      <c r="C37" s="27"/>
      <c r="D37" s="27"/>
      <c r="E37" s="27"/>
      <c r="F37" s="27"/>
      <c r="G37" s="27"/>
      <c r="H37" s="27"/>
    </row>
    <row r="38" spans="1:8" s="1" customFormat="1" x14ac:dyDescent="0.2">
      <c r="A38" s="7" t="s">
        <v>7</v>
      </c>
      <c r="B38" s="7"/>
      <c r="C38" s="7"/>
      <c r="D38" s="7"/>
      <c r="E38" s="7"/>
      <c r="F38" s="7" t="s">
        <v>11</v>
      </c>
      <c r="G38" s="7"/>
      <c r="H38" s="7"/>
    </row>
    <row r="39" spans="1:8" s="1" customFormat="1" x14ac:dyDescent="0.2">
      <c r="A39" s="221" t="s">
        <v>8</v>
      </c>
      <c r="B39" s="221"/>
      <c r="C39" s="221"/>
      <c r="D39" s="221"/>
      <c r="E39" s="7"/>
      <c r="F39" s="221" t="str">
        <f>Duomenys!C3</f>
        <v>AB  Vilniaus  TEG inžinierius</v>
      </c>
      <c r="G39" s="221"/>
      <c r="H39" s="221"/>
    </row>
    <row r="40" spans="1:8" s="1" customFormat="1" x14ac:dyDescent="0.2">
      <c r="A40" s="215" t="s">
        <v>9</v>
      </c>
      <c r="B40" s="215"/>
      <c r="C40" s="215"/>
      <c r="D40" s="215"/>
      <c r="E40" s="6"/>
      <c r="F40" s="215" t="s">
        <v>12</v>
      </c>
      <c r="G40" s="215"/>
      <c r="H40" s="215"/>
    </row>
    <row r="41" spans="1:8" s="1" customFormat="1" x14ac:dyDescent="0.2">
      <c r="A41" s="221" t="str">
        <f>Duomenys!B2</f>
        <v>Jonas petraitis</v>
      </c>
      <c r="B41" s="221"/>
      <c r="C41" s="221"/>
      <c r="D41" s="221"/>
      <c r="E41" s="7"/>
      <c r="F41" s="240" t="str">
        <f>Duomenys!B3</f>
        <v>antanas Grigas</v>
      </c>
      <c r="G41" s="222"/>
      <c r="H41" s="222"/>
    </row>
    <row r="42" spans="1:8" s="1" customFormat="1" x14ac:dyDescent="0.2">
      <c r="A42" s="215" t="s">
        <v>13</v>
      </c>
      <c r="B42" s="215"/>
      <c r="C42" s="215"/>
      <c r="D42" s="215"/>
      <c r="E42" s="11"/>
      <c r="F42" s="215" t="s">
        <v>13</v>
      </c>
      <c r="G42" s="215"/>
      <c r="H42" s="215"/>
    </row>
  </sheetData>
  <mergeCells count="42">
    <mergeCell ref="A26:H26"/>
    <mergeCell ref="A2:H2"/>
    <mergeCell ref="A3:H3"/>
    <mergeCell ref="C5:H5"/>
    <mergeCell ref="E6:H6"/>
    <mergeCell ref="A7:H7"/>
    <mergeCell ref="A8:H8"/>
    <mergeCell ref="F9:H9"/>
    <mergeCell ref="A10:H10"/>
    <mergeCell ref="A11:H11"/>
    <mergeCell ref="A12:H12"/>
    <mergeCell ref="A13:H13"/>
    <mergeCell ref="H27:H28"/>
    <mergeCell ref="A29:A30"/>
    <mergeCell ref="B29:B30"/>
    <mergeCell ref="C29:C30"/>
    <mergeCell ref="D29:D30"/>
    <mergeCell ref="E29:E30"/>
    <mergeCell ref="F29:F30"/>
    <mergeCell ref="G29:G30"/>
    <mergeCell ref="H29:H30"/>
    <mergeCell ref="A27:A28"/>
    <mergeCell ref="B27:F27"/>
    <mergeCell ref="G27:G28"/>
    <mergeCell ref="A42:D42"/>
    <mergeCell ref="F42:H42"/>
    <mergeCell ref="F41:H41"/>
    <mergeCell ref="B34:H34"/>
    <mergeCell ref="B35:H35"/>
    <mergeCell ref="A39:D39"/>
    <mergeCell ref="F39:H39"/>
    <mergeCell ref="A40:D40"/>
    <mergeCell ref="F40:H40"/>
    <mergeCell ref="E31:E32"/>
    <mergeCell ref="F31:F32"/>
    <mergeCell ref="G31:G32"/>
    <mergeCell ref="H31:H32"/>
    <mergeCell ref="A41:D41"/>
    <mergeCell ref="A31:A32"/>
    <mergeCell ref="B31:B32"/>
    <mergeCell ref="C31:C32"/>
    <mergeCell ref="D31:D32"/>
  </mergeCells>
  <pageMargins left="0.51181102362204722" right="0.6692913385826772" top="0.78740157480314965" bottom="0.39370078740157483" header="0.31496062992125984" footer="0.19685039370078741"/>
  <pageSetup paperSize="9" orientation="portrait" r:id="rId1"/>
  <headerFooter>
    <oddHeader xml:space="preserve">&amp;LUAB Testinam
Vilnius, lietuva
&amp;R&amp;"Calibri,Regular"&amp;K000000AB EN
</oddHead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27">
    <tabColor theme="8" tint="0.79998168889431442"/>
  </sheetPr>
  <dimension ref="A1:J39"/>
  <sheetViews>
    <sheetView view="pageLayout" topLeftCell="A2" zoomScale="180" zoomScaleNormal="100" zoomScalePageLayoutView="180" workbookViewId="0">
      <selection activeCell="B28" sqref="B28"/>
    </sheetView>
  </sheetViews>
  <sheetFormatPr baseColWidth="10" defaultColWidth="9" defaultRowHeight="15" x14ac:dyDescent="0.2"/>
  <cols>
    <col min="1" max="1" width="9.6640625" style="69" customWidth="1"/>
    <col min="2" max="2" width="9" style="69" customWidth="1"/>
    <col min="3" max="3" width="9" style="69"/>
    <col min="4" max="4" width="5" style="69" customWidth="1"/>
    <col min="5" max="6" width="9" style="69"/>
    <col min="7" max="7" width="12.6640625" style="69" customWidth="1"/>
    <col min="8" max="8" width="20.1640625" style="69" customWidth="1"/>
    <col min="9" max="16384" width="9" style="69"/>
  </cols>
  <sheetData>
    <row r="1" spans="1:8" x14ac:dyDescent="0.2">
      <c r="A1" s="242" t="s">
        <v>18</v>
      </c>
      <c r="B1" s="242"/>
      <c r="C1" s="242"/>
      <c r="D1" s="242"/>
      <c r="E1" s="242"/>
      <c r="F1" s="242"/>
      <c r="G1" s="242"/>
      <c r="H1" s="242"/>
    </row>
    <row r="2" spans="1:8" x14ac:dyDescent="0.2">
      <c r="A2" s="242" t="s">
        <v>19</v>
      </c>
      <c r="B2" s="242"/>
      <c r="C2" s="242"/>
      <c r="D2" s="242"/>
      <c r="E2" s="242"/>
      <c r="F2" s="242"/>
      <c r="G2" s="242"/>
      <c r="H2" s="242"/>
    </row>
    <row r="4" spans="1:8" ht="39" customHeight="1" x14ac:dyDescent="0.2">
      <c r="A4" s="70" t="s">
        <v>210</v>
      </c>
      <c r="C4" s="243" t="str">
        <f>Duomenys!B6</f>
        <v>Vilniaus g. Kaunas, Lietuva, E2327272</v>
      </c>
      <c r="D4" s="243"/>
      <c r="E4" s="243"/>
      <c r="F4" s="243"/>
      <c r="G4" s="243"/>
      <c r="H4" s="243"/>
    </row>
    <row r="5" spans="1:8" ht="19.5" customHeight="1" x14ac:dyDescent="0.2">
      <c r="A5" s="71" t="s">
        <v>21</v>
      </c>
      <c r="E5" s="244" t="s">
        <v>777</v>
      </c>
      <c r="F5" s="244"/>
      <c r="G5" s="244"/>
      <c r="H5" s="244"/>
    </row>
    <row r="6" spans="1:8" ht="19.5" customHeight="1" x14ac:dyDescent="0.2">
      <c r="A6" s="245"/>
      <c r="B6" s="245"/>
      <c r="C6" s="245"/>
      <c r="D6" s="245"/>
      <c r="E6" s="245"/>
      <c r="F6" s="245"/>
      <c r="G6" s="245"/>
      <c r="H6" s="245"/>
    </row>
    <row r="7" spans="1:8" x14ac:dyDescent="0.2">
      <c r="A7" s="246" t="s">
        <v>22</v>
      </c>
      <c r="B7" s="246"/>
      <c r="C7" s="246"/>
      <c r="D7" s="246"/>
      <c r="E7" s="246"/>
      <c r="F7" s="246"/>
      <c r="G7" s="246"/>
      <c r="H7" s="246"/>
    </row>
    <row r="8" spans="1:8" x14ac:dyDescent="0.2">
      <c r="A8" s="71" t="s">
        <v>211</v>
      </c>
      <c r="F8" s="245"/>
      <c r="G8" s="245"/>
      <c r="H8" s="245"/>
    </row>
    <row r="9" spans="1:8" x14ac:dyDescent="0.2">
      <c r="A9" s="245"/>
      <c r="B9" s="245"/>
      <c r="C9" s="245"/>
      <c r="D9" s="245"/>
      <c r="E9" s="245"/>
      <c r="F9" s="245"/>
      <c r="G9" s="245"/>
      <c r="H9" s="245"/>
    </row>
    <row r="10" spans="1:8" x14ac:dyDescent="0.2">
      <c r="A10" s="247" t="s">
        <v>24</v>
      </c>
      <c r="B10" s="247"/>
      <c r="C10" s="247"/>
      <c r="D10" s="247"/>
      <c r="E10" s="247"/>
      <c r="F10" s="247"/>
      <c r="G10" s="247"/>
      <c r="H10" s="247"/>
    </row>
    <row r="11" spans="1:8" x14ac:dyDescent="0.2">
      <c r="A11" s="242" t="s">
        <v>25</v>
      </c>
      <c r="B11" s="242"/>
      <c r="C11" s="242"/>
      <c r="D11" s="242"/>
      <c r="E11" s="242"/>
      <c r="F11" s="242"/>
      <c r="G11" s="242"/>
      <c r="H11" s="242"/>
    </row>
    <row r="12" spans="1:8" s="72" customFormat="1" ht="14" x14ac:dyDescent="0.15">
      <c r="A12" s="248" t="s">
        <v>26</v>
      </c>
      <c r="B12" s="248"/>
      <c r="C12" s="248"/>
      <c r="D12" s="248"/>
      <c r="E12" s="248"/>
      <c r="F12" s="248"/>
      <c r="G12" s="248"/>
      <c r="H12" s="248"/>
    </row>
    <row r="24" spans="1:10" ht="14.25" customHeight="1" x14ac:dyDescent="0.2">
      <c r="A24" s="241" t="s">
        <v>27</v>
      </c>
      <c r="B24" s="241"/>
      <c r="C24" s="241"/>
      <c r="D24" s="241"/>
      <c r="E24" s="241"/>
      <c r="F24" s="241"/>
      <c r="G24" s="241"/>
      <c r="H24" s="241"/>
      <c r="I24" s="73"/>
      <c r="J24" s="73"/>
    </row>
    <row r="25" spans="1:10" ht="114.75" customHeight="1" x14ac:dyDescent="0.2">
      <c r="A25" s="249" t="s">
        <v>28</v>
      </c>
      <c r="B25" s="251" t="s">
        <v>29</v>
      </c>
      <c r="C25" s="251"/>
      <c r="D25" s="251"/>
      <c r="E25" s="251"/>
      <c r="F25" s="251"/>
      <c r="G25" s="249" t="s">
        <v>30</v>
      </c>
      <c r="H25" s="251" t="s">
        <v>6</v>
      </c>
    </row>
    <row r="26" spans="1:10" ht="25.5" customHeight="1" x14ac:dyDescent="0.2">
      <c r="A26" s="250"/>
      <c r="B26" s="74" t="s">
        <v>31</v>
      </c>
      <c r="C26" s="74" t="s">
        <v>32</v>
      </c>
      <c r="D26" s="74" t="s">
        <v>33</v>
      </c>
      <c r="E26" s="74" t="s">
        <v>34</v>
      </c>
      <c r="F26" s="74" t="s">
        <v>35</v>
      </c>
      <c r="G26" s="250"/>
      <c r="H26" s="251"/>
    </row>
    <row r="27" spans="1:10" ht="24.75" customHeight="1" x14ac:dyDescent="0.2">
      <c r="A27" s="252" t="s">
        <v>36</v>
      </c>
      <c r="B27" s="252" t="s">
        <v>37</v>
      </c>
      <c r="C27" s="252" t="s">
        <v>38</v>
      </c>
      <c r="D27" s="252" t="s">
        <v>39</v>
      </c>
      <c r="E27" s="252">
        <v>8</v>
      </c>
      <c r="F27" s="252">
        <f>E27*1.5</f>
        <v>12</v>
      </c>
      <c r="G27" s="252" t="s">
        <v>40</v>
      </c>
      <c r="H27" s="252"/>
    </row>
    <row r="28" spans="1:10" x14ac:dyDescent="0.2">
      <c r="A28" s="252"/>
      <c r="B28" s="252"/>
      <c r="C28" s="252"/>
      <c r="D28" s="252"/>
      <c r="E28" s="252"/>
      <c r="F28" s="252"/>
      <c r="G28" s="252"/>
      <c r="H28" s="252"/>
    </row>
    <row r="29" spans="1:10" x14ac:dyDescent="0.2">
      <c r="A29" s="252" t="s">
        <v>41</v>
      </c>
      <c r="B29" s="252" t="s">
        <v>42</v>
      </c>
      <c r="C29" s="252" t="s">
        <v>43</v>
      </c>
      <c r="D29" s="252" t="s">
        <v>44</v>
      </c>
      <c r="E29" s="252">
        <v>1</v>
      </c>
      <c r="F29" s="252">
        <v>0</v>
      </c>
      <c r="G29" s="252" t="s">
        <v>40</v>
      </c>
      <c r="H29" s="252"/>
    </row>
    <row r="30" spans="1:10" x14ac:dyDescent="0.2">
      <c r="A30" s="252"/>
      <c r="B30" s="252"/>
      <c r="C30" s="252"/>
      <c r="D30" s="252"/>
      <c r="E30" s="252"/>
      <c r="F30" s="252"/>
      <c r="G30" s="252"/>
      <c r="H30" s="252"/>
    </row>
    <row r="32" spans="1:10" x14ac:dyDescent="0.2">
      <c r="A32" s="75" t="s">
        <v>212</v>
      </c>
      <c r="B32" s="257" t="s">
        <v>46</v>
      </c>
      <c r="C32" s="257"/>
      <c r="D32" s="257"/>
      <c r="E32" s="257"/>
      <c r="F32" s="257"/>
      <c r="G32" s="257"/>
      <c r="H32" s="257"/>
    </row>
    <row r="33" spans="1:8" x14ac:dyDescent="0.2">
      <c r="A33" s="76"/>
      <c r="B33" s="257" t="s">
        <v>47</v>
      </c>
      <c r="C33" s="257"/>
      <c r="D33" s="257"/>
      <c r="E33" s="257"/>
      <c r="F33" s="257"/>
      <c r="G33" s="257"/>
      <c r="H33" s="257"/>
    </row>
    <row r="34" spans="1:8" x14ac:dyDescent="0.2">
      <c r="A34" s="71"/>
      <c r="B34" s="71"/>
      <c r="C34" s="71"/>
      <c r="D34" s="71"/>
      <c r="E34" s="71"/>
      <c r="F34" s="71"/>
      <c r="G34" s="71"/>
      <c r="H34" s="71"/>
    </row>
    <row r="35" spans="1:8" x14ac:dyDescent="0.2">
      <c r="A35" s="71" t="s">
        <v>7</v>
      </c>
      <c r="B35" s="71"/>
      <c r="C35" s="71"/>
      <c r="D35" s="71"/>
      <c r="E35" s="71"/>
      <c r="F35" s="71" t="s">
        <v>11</v>
      </c>
      <c r="G35" s="71"/>
      <c r="H35" s="71"/>
    </row>
    <row r="36" spans="1:8" x14ac:dyDescent="0.2">
      <c r="A36" s="253" t="s">
        <v>8</v>
      </c>
      <c r="B36" s="253"/>
      <c r="C36" s="253"/>
      <c r="D36" s="253"/>
      <c r="E36" s="71"/>
      <c r="F36" s="253" t="str">
        <f>Duomenys!C3</f>
        <v>AB  Vilniaus  TEG inžinierius</v>
      </c>
      <c r="G36" s="253"/>
      <c r="H36" s="253"/>
    </row>
    <row r="37" spans="1:8" x14ac:dyDescent="0.2">
      <c r="A37" s="246" t="s">
        <v>9</v>
      </c>
      <c r="B37" s="246"/>
      <c r="C37" s="246"/>
      <c r="D37" s="246"/>
      <c r="E37" s="77"/>
      <c r="F37" s="246" t="s">
        <v>12</v>
      </c>
      <c r="G37" s="246"/>
      <c r="H37" s="246"/>
    </row>
    <row r="38" spans="1:8" x14ac:dyDescent="0.2">
      <c r="A38" s="253" t="str">
        <f>Duomenys!B2</f>
        <v>Jonas petraitis</v>
      </c>
      <c r="B38" s="254"/>
      <c r="C38" s="254"/>
      <c r="D38" s="254"/>
      <c r="E38" s="71"/>
      <c r="F38" s="255" t="str">
        <f>Duomenys!B3</f>
        <v>antanas Grigas</v>
      </c>
      <c r="G38" s="256"/>
      <c r="H38" s="256"/>
    </row>
    <row r="39" spans="1:8" x14ac:dyDescent="0.2">
      <c r="A39" s="246" t="s">
        <v>13</v>
      </c>
      <c r="B39" s="246"/>
      <c r="C39" s="246"/>
      <c r="D39" s="246"/>
      <c r="E39" s="78"/>
      <c r="F39" s="246" t="s">
        <v>13</v>
      </c>
      <c r="G39" s="246"/>
      <c r="H39" s="246"/>
    </row>
  </sheetData>
  <mergeCells count="42">
    <mergeCell ref="A39:D39"/>
    <mergeCell ref="F39:H39"/>
    <mergeCell ref="B32:H32"/>
    <mergeCell ref="B33:H33"/>
    <mergeCell ref="A36:D36"/>
    <mergeCell ref="F36:H36"/>
    <mergeCell ref="A37:D37"/>
    <mergeCell ref="F37:H37"/>
    <mergeCell ref="F29:F30"/>
    <mergeCell ref="G29:G30"/>
    <mergeCell ref="H29:H30"/>
    <mergeCell ref="A38:D38"/>
    <mergeCell ref="A29:A30"/>
    <mergeCell ref="B29:B30"/>
    <mergeCell ref="C29:C30"/>
    <mergeCell ref="D29:D30"/>
    <mergeCell ref="E29:E30"/>
    <mergeCell ref="F38:H38"/>
    <mergeCell ref="A25:A26"/>
    <mergeCell ref="B25:F25"/>
    <mergeCell ref="G25:G26"/>
    <mergeCell ref="H25:H26"/>
    <mergeCell ref="A27:A28"/>
    <mergeCell ref="B27:B28"/>
    <mergeCell ref="C27:C28"/>
    <mergeCell ref="D27:D28"/>
    <mergeCell ref="E27:E28"/>
    <mergeCell ref="F27:F28"/>
    <mergeCell ref="G27:G28"/>
    <mergeCell ref="H27:H28"/>
    <mergeCell ref="A24:H24"/>
    <mergeCell ref="A1:H1"/>
    <mergeCell ref="A2:H2"/>
    <mergeCell ref="C4:H4"/>
    <mergeCell ref="E5:H5"/>
    <mergeCell ref="A6:H6"/>
    <mergeCell ref="A7:H7"/>
    <mergeCell ref="F8:H8"/>
    <mergeCell ref="A9:H9"/>
    <mergeCell ref="A10:H10"/>
    <mergeCell ref="A11:H11"/>
    <mergeCell ref="A12:H12"/>
  </mergeCells>
  <pageMargins left="0.51181102362204722" right="0.6692913385826772" top="0.78740157480314965" bottom="0.39370078740157483" header="0.31496062992125984" footer="0.19685039370078741"/>
  <pageSetup paperSize="9" orientation="portrait" r:id="rId1"/>
  <headerFooter>
    <oddHeader xml:space="preserve">&amp;LUAB Testinam
Vilnius, lietuva
&amp;R&amp;"Calibri,Regular"&amp;K000000AB EN
</oddHead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22">
    <tabColor theme="3" tint="0.59999389629810485"/>
  </sheetPr>
  <dimension ref="A1:AMJ40"/>
  <sheetViews>
    <sheetView view="pageLayout" topLeftCell="A2" zoomScale="212" zoomScaleNormal="100" zoomScalePageLayoutView="212" workbookViewId="0">
      <selection activeCell="B28" sqref="B28"/>
    </sheetView>
  </sheetViews>
  <sheetFormatPr baseColWidth="10" defaultColWidth="8.83203125" defaultRowHeight="15" x14ac:dyDescent="0.2"/>
  <cols>
    <col min="1" max="1" width="10.33203125" style="1" customWidth="1"/>
    <col min="2" max="2" width="9.6640625" style="1" customWidth="1"/>
    <col min="3" max="3" width="8.1640625" style="1" customWidth="1"/>
    <col min="4" max="4" width="5.33203125" style="1" customWidth="1"/>
    <col min="5" max="6" width="8.1640625" style="1" customWidth="1"/>
    <col min="7" max="7" width="13.5" style="1" customWidth="1"/>
    <col min="8" max="8" width="22.83203125" style="1" customWidth="1"/>
    <col min="9" max="1024" width="8.1640625" style="1" customWidth="1"/>
  </cols>
  <sheetData>
    <row r="1" spans="1:8" x14ac:dyDescent="0.2">
      <c r="A1" s="211" t="s">
        <v>18</v>
      </c>
      <c r="B1" s="211"/>
      <c r="C1" s="211"/>
      <c r="D1" s="211"/>
      <c r="E1" s="211"/>
      <c r="F1" s="211"/>
      <c r="G1" s="211"/>
      <c r="H1" s="211"/>
    </row>
    <row r="2" spans="1:8" x14ac:dyDescent="0.2">
      <c r="A2" s="211" t="s">
        <v>19</v>
      </c>
      <c r="B2" s="211"/>
      <c r="C2" s="211"/>
      <c r="D2" s="211"/>
      <c r="E2" s="211"/>
      <c r="F2" s="211"/>
      <c r="G2" s="211"/>
      <c r="H2" s="211"/>
    </row>
    <row r="4" spans="1:8" ht="18" customHeight="1" x14ac:dyDescent="0.2">
      <c r="A4" s="7" t="s">
        <v>20</v>
      </c>
      <c r="C4" s="258" t="str">
        <f>Duomenys!B6</f>
        <v>Vilniaus g. Kaunas, Lietuva, E2327272</v>
      </c>
      <c r="D4" s="258"/>
      <c r="E4" s="258"/>
      <c r="F4" s="258"/>
      <c r="G4" s="258"/>
      <c r="H4" s="258"/>
    </row>
    <row r="5" spans="1:8" ht="19.5" customHeight="1" x14ac:dyDescent="0.2">
      <c r="A5" s="7" t="s">
        <v>21</v>
      </c>
      <c r="E5" s="239" t="s">
        <v>236</v>
      </c>
      <c r="F5" s="239"/>
      <c r="G5" s="239"/>
      <c r="H5" s="239"/>
    </row>
    <row r="6" spans="1:8" ht="19.5" customHeight="1" x14ac:dyDescent="0.2">
      <c r="A6" s="214"/>
      <c r="B6" s="214"/>
      <c r="C6" s="214"/>
      <c r="D6" s="214"/>
      <c r="E6" s="214"/>
      <c r="F6" s="214"/>
      <c r="G6" s="214"/>
      <c r="H6" s="214"/>
    </row>
    <row r="7" spans="1:8" x14ac:dyDescent="0.2">
      <c r="A7" s="215" t="s">
        <v>22</v>
      </c>
      <c r="B7" s="215"/>
      <c r="C7" s="215"/>
      <c r="D7" s="215"/>
      <c r="E7" s="215"/>
      <c r="F7" s="215"/>
      <c r="G7" s="215"/>
      <c r="H7" s="215"/>
    </row>
    <row r="8" spans="1:8" x14ac:dyDescent="0.2">
      <c r="A8" s="7" t="s">
        <v>23</v>
      </c>
      <c r="F8" s="214"/>
      <c r="G8" s="214"/>
      <c r="H8" s="214"/>
    </row>
    <row r="9" spans="1:8" x14ac:dyDescent="0.2">
      <c r="A9" s="214"/>
      <c r="B9" s="214"/>
      <c r="C9" s="214"/>
      <c r="D9" s="214"/>
      <c r="E9" s="214"/>
      <c r="F9" s="214"/>
      <c r="G9" s="214"/>
      <c r="H9" s="214"/>
    </row>
    <row r="10" spans="1:8" x14ac:dyDescent="0.2">
      <c r="A10" s="216" t="s">
        <v>24</v>
      </c>
      <c r="B10" s="216"/>
      <c r="C10" s="216"/>
      <c r="D10" s="216"/>
      <c r="E10" s="216"/>
      <c r="F10" s="216"/>
      <c r="G10" s="216"/>
      <c r="H10" s="216"/>
    </row>
    <row r="11" spans="1:8" x14ac:dyDescent="0.2">
      <c r="A11" s="211" t="s">
        <v>25</v>
      </c>
      <c r="B11" s="211"/>
      <c r="C11" s="211"/>
      <c r="D11" s="211"/>
      <c r="E11" s="211"/>
      <c r="F11" s="211"/>
      <c r="G11" s="211"/>
      <c r="H11" s="211"/>
    </row>
    <row r="12" spans="1:8" s="7" customFormat="1" ht="14" x14ac:dyDescent="0.15">
      <c r="A12" s="217" t="s">
        <v>26</v>
      </c>
      <c r="B12" s="217"/>
      <c r="C12" s="217"/>
      <c r="D12" s="217"/>
      <c r="E12" s="217"/>
      <c r="F12" s="217"/>
      <c r="G12" s="217"/>
      <c r="H12" s="217"/>
    </row>
    <row r="21" spans="1:8" s="7" customFormat="1" ht="14" x14ac:dyDescent="0.15">
      <c r="A21" s="3"/>
      <c r="B21" s="13"/>
      <c r="C21" s="3"/>
      <c r="D21" s="82" t="s">
        <v>237</v>
      </c>
      <c r="E21" s="3"/>
      <c r="F21" s="3"/>
      <c r="G21" s="14"/>
      <c r="H21" s="3"/>
    </row>
    <row r="22" spans="1:8" s="7" customFormat="1" ht="14" x14ac:dyDescent="0.15">
      <c r="A22" s="3"/>
      <c r="B22" s="13"/>
      <c r="C22" s="21"/>
      <c r="D22" s="3"/>
      <c r="E22" s="3"/>
      <c r="F22" s="3"/>
      <c r="G22" s="14"/>
      <c r="H22" s="3"/>
    </row>
    <row r="23" spans="1:8" s="7" customFormat="1" ht="14" x14ac:dyDescent="0.15">
      <c r="A23" s="8"/>
      <c r="B23" s="15"/>
      <c r="C23" s="16"/>
      <c r="D23" s="16"/>
      <c r="E23" s="16"/>
      <c r="F23" s="16"/>
      <c r="G23" s="17"/>
      <c r="H23" s="8"/>
    </row>
    <row r="24" spans="1:8" s="7" customFormat="1" ht="14" x14ac:dyDescent="0.15">
      <c r="A24" s="12"/>
      <c r="B24" s="12"/>
      <c r="C24" s="12"/>
      <c r="D24" s="12"/>
      <c r="E24" s="12"/>
      <c r="F24" s="12"/>
      <c r="G24" s="12"/>
      <c r="H24" s="12"/>
    </row>
    <row r="25" spans="1:8" x14ac:dyDescent="0.2">
      <c r="A25" s="210" t="s">
        <v>27</v>
      </c>
      <c r="B25" s="210"/>
      <c r="C25" s="210"/>
      <c r="D25" s="210"/>
      <c r="E25" s="210"/>
      <c r="F25" s="210"/>
      <c r="G25" s="210"/>
      <c r="H25" s="210"/>
    </row>
    <row r="26" spans="1:8" ht="114.75" customHeight="1" x14ac:dyDescent="0.2">
      <c r="A26" s="218" t="s">
        <v>28</v>
      </c>
      <c r="B26" s="218" t="s">
        <v>29</v>
      </c>
      <c r="C26" s="218"/>
      <c r="D26" s="218"/>
      <c r="E26" s="218"/>
      <c r="F26" s="218"/>
      <c r="G26" s="218" t="s">
        <v>30</v>
      </c>
      <c r="H26" s="218" t="s">
        <v>6</v>
      </c>
    </row>
    <row r="27" spans="1:8" ht="25.5" customHeight="1" x14ac:dyDescent="0.2">
      <c r="A27" s="218"/>
      <c r="B27" s="18" t="s">
        <v>31</v>
      </c>
      <c r="C27" s="18" t="s">
        <v>32</v>
      </c>
      <c r="D27" s="18" t="s">
        <v>33</v>
      </c>
      <c r="E27" s="18" t="s">
        <v>34</v>
      </c>
      <c r="F27" s="18" t="s">
        <v>35</v>
      </c>
      <c r="G27" s="218"/>
      <c r="H27" s="218"/>
    </row>
    <row r="28" spans="1:8" x14ac:dyDescent="0.2">
      <c r="A28" s="219" t="s">
        <v>36</v>
      </c>
      <c r="B28" s="219" t="s">
        <v>37</v>
      </c>
      <c r="C28" s="219" t="s">
        <v>38</v>
      </c>
      <c r="D28" s="219" t="s">
        <v>39</v>
      </c>
      <c r="E28" s="219">
        <v>5</v>
      </c>
      <c r="F28" s="219">
        <f>E28*1.5</f>
        <v>7.5</v>
      </c>
      <c r="G28" s="219" t="s">
        <v>40</v>
      </c>
      <c r="H28" s="220"/>
    </row>
    <row r="29" spans="1:8" x14ac:dyDescent="0.2">
      <c r="A29" s="219"/>
      <c r="B29" s="219"/>
      <c r="C29" s="219"/>
      <c r="D29" s="219"/>
      <c r="E29" s="219"/>
      <c r="F29" s="219"/>
      <c r="G29" s="219"/>
      <c r="H29" s="220"/>
    </row>
    <row r="30" spans="1:8" x14ac:dyDescent="0.2">
      <c r="A30" s="219" t="s">
        <v>41</v>
      </c>
      <c r="B30" s="219" t="s">
        <v>42</v>
      </c>
      <c r="C30" s="219" t="s">
        <v>43</v>
      </c>
      <c r="D30" s="219" t="s">
        <v>44</v>
      </c>
      <c r="E30" s="219">
        <v>1</v>
      </c>
      <c r="F30" s="219">
        <v>0</v>
      </c>
      <c r="G30" s="219" t="s">
        <v>40</v>
      </c>
      <c r="H30" s="220"/>
    </row>
    <row r="31" spans="1:8" x14ac:dyDescent="0.2">
      <c r="A31" s="219"/>
      <c r="B31" s="219"/>
      <c r="C31" s="219"/>
      <c r="D31" s="219"/>
      <c r="E31" s="219"/>
      <c r="F31" s="219"/>
      <c r="G31" s="219"/>
      <c r="H31" s="220"/>
    </row>
    <row r="33" spans="1:8" x14ac:dyDescent="0.2">
      <c r="A33" s="19" t="s">
        <v>45</v>
      </c>
      <c r="B33" s="223" t="s">
        <v>46</v>
      </c>
      <c r="C33" s="223"/>
      <c r="D33" s="223"/>
      <c r="E33" s="223"/>
      <c r="F33" s="223"/>
      <c r="G33" s="223"/>
      <c r="H33" s="223"/>
    </row>
    <row r="34" spans="1:8" x14ac:dyDescent="0.2">
      <c r="A34" s="20"/>
      <c r="B34" s="223" t="s">
        <v>47</v>
      </c>
      <c r="C34" s="223"/>
      <c r="D34" s="223"/>
      <c r="E34" s="223"/>
      <c r="F34" s="223"/>
      <c r="G34" s="223"/>
      <c r="H34" s="223"/>
    </row>
    <row r="35" spans="1:8" x14ac:dyDescent="0.2">
      <c r="A35" s="7"/>
      <c r="B35" s="7"/>
      <c r="C35" s="7"/>
      <c r="D35" s="7"/>
      <c r="E35" s="7"/>
      <c r="F35" s="7"/>
      <c r="G35" s="7"/>
      <c r="H35" s="7"/>
    </row>
    <row r="36" spans="1:8" x14ac:dyDescent="0.2">
      <c r="A36" s="7" t="s">
        <v>7</v>
      </c>
      <c r="B36" s="7"/>
      <c r="C36" s="7"/>
      <c r="D36" s="7"/>
      <c r="E36" s="7"/>
      <c r="F36" s="7" t="s">
        <v>11</v>
      </c>
      <c r="G36" s="7"/>
      <c r="H36" s="7"/>
    </row>
    <row r="37" spans="1:8" x14ac:dyDescent="0.2">
      <c r="A37" s="221" t="s">
        <v>8</v>
      </c>
      <c r="B37" s="221"/>
      <c r="C37" s="221"/>
      <c r="D37" s="221"/>
      <c r="E37" s="7"/>
      <c r="F37" s="221" t="str">
        <f>Duomenys!C3</f>
        <v>AB  Vilniaus  TEG inžinierius</v>
      </c>
      <c r="G37" s="221"/>
      <c r="H37" s="221"/>
    </row>
    <row r="38" spans="1:8" x14ac:dyDescent="0.2">
      <c r="A38" s="215" t="s">
        <v>9</v>
      </c>
      <c r="B38" s="215"/>
      <c r="C38" s="215"/>
      <c r="D38" s="215"/>
      <c r="E38" s="6"/>
      <c r="F38" s="215" t="s">
        <v>12</v>
      </c>
      <c r="G38" s="215"/>
      <c r="H38" s="215"/>
    </row>
    <row r="39" spans="1:8" x14ac:dyDescent="0.2">
      <c r="A39" s="221" t="str">
        <f>Duomenys!B2</f>
        <v>Jonas petraitis</v>
      </c>
      <c r="B39" s="221"/>
      <c r="C39" s="221"/>
      <c r="D39" s="221"/>
      <c r="E39" s="7"/>
      <c r="F39" s="240" t="str">
        <f>Duomenys!B3</f>
        <v>antanas Grigas</v>
      </c>
      <c r="G39" s="240"/>
      <c r="H39" s="240"/>
    </row>
    <row r="40" spans="1:8" x14ac:dyDescent="0.2">
      <c r="A40" s="215" t="s">
        <v>13</v>
      </c>
      <c r="B40" s="215"/>
      <c r="C40" s="215"/>
      <c r="D40" s="215"/>
      <c r="E40" s="11"/>
      <c r="F40" s="215" t="s">
        <v>13</v>
      </c>
      <c r="G40" s="215"/>
      <c r="H40" s="215"/>
    </row>
  </sheetData>
  <mergeCells count="42">
    <mergeCell ref="A40:D40"/>
    <mergeCell ref="F40:H40"/>
    <mergeCell ref="B33:H33"/>
    <mergeCell ref="B34:H34"/>
    <mergeCell ref="A37:D37"/>
    <mergeCell ref="F37:H37"/>
    <mergeCell ref="A38:D38"/>
    <mergeCell ref="F38:H38"/>
    <mergeCell ref="F30:F31"/>
    <mergeCell ref="G30:G31"/>
    <mergeCell ref="H30:H31"/>
    <mergeCell ref="A39:D39"/>
    <mergeCell ref="A30:A31"/>
    <mergeCell ref="B30:B31"/>
    <mergeCell ref="C30:C31"/>
    <mergeCell ref="D30:D31"/>
    <mergeCell ref="E30:E31"/>
    <mergeCell ref="F39:H39"/>
    <mergeCell ref="A26:A27"/>
    <mergeCell ref="B26:F26"/>
    <mergeCell ref="G26:G27"/>
    <mergeCell ref="H26:H27"/>
    <mergeCell ref="A28:A29"/>
    <mergeCell ref="B28:B29"/>
    <mergeCell ref="C28:C29"/>
    <mergeCell ref="D28:D29"/>
    <mergeCell ref="E28:E29"/>
    <mergeCell ref="F28:F29"/>
    <mergeCell ref="G28:G29"/>
    <mergeCell ref="H28:H29"/>
    <mergeCell ref="A25:H25"/>
    <mergeCell ref="A1:H1"/>
    <mergeCell ref="A2:H2"/>
    <mergeCell ref="C4:H4"/>
    <mergeCell ref="E5:H5"/>
    <mergeCell ref="A6:H6"/>
    <mergeCell ref="A7:H7"/>
    <mergeCell ref="F8:H8"/>
    <mergeCell ref="A9:H9"/>
    <mergeCell ref="A10:H10"/>
    <mergeCell ref="A11:H11"/>
    <mergeCell ref="A12:H12"/>
  </mergeCells>
  <pageMargins left="0.51181102362204722" right="0.6692913385826772" top="0.78740157480314965" bottom="0.39370078740157483" header="0.31496062992125984" footer="0.19685039370078741"/>
  <pageSetup fitToWidth="0" fitToHeight="0" orientation="portrait" r:id="rId1"/>
  <headerFooter>
    <oddHeader xml:space="preserve">&amp;LUAB Testinam
Vilnius, lietuva
&amp;R&amp;"Calibri,Regular"&amp;K000000AB EN
</oddHead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0">
    <tabColor rgb="FF92D050"/>
  </sheetPr>
  <dimension ref="A1:AMJ43"/>
  <sheetViews>
    <sheetView view="pageLayout" topLeftCell="A6" zoomScale="125" zoomScaleNormal="100" zoomScalePageLayoutView="125" workbookViewId="0">
      <selection activeCell="B30" sqref="B30:G30"/>
    </sheetView>
  </sheetViews>
  <sheetFormatPr baseColWidth="10" defaultColWidth="8.83203125" defaultRowHeight="15" x14ac:dyDescent="0.2"/>
  <cols>
    <col min="1" max="1" width="9" style="1" bestFit="1" customWidth="1"/>
    <col min="2" max="2" width="13.83203125" style="1" customWidth="1"/>
    <col min="3" max="3" width="8.1640625" style="1" customWidth="1"/>
    <col min="4" max="4" width="14.33203125" style="1" customWidth="1"/>
    <col min="5" max="5" width="3" style="1" customWidth="1"/>
    <col min="6" max="6" width="0.1640625" style="1" hidden="1" customWidth="1"/>
    <col min="7" max="7" width="13.6640625" style="1" customWidth="1"/>
    <col min="8" max="8" width="12.83203125" style="1" customWidth="1"/>
    <col min="9" max="9" width="11.83203125" style="1" customWidth="1"/>
    <col min="10" max="10" width="8.1640625" style="1" customWidth="1"/>
    <col min="11" max="11" width="30" style="1" customWidth="1"/>
    <col min="12" max="1024" width="8.1640625" style="1" customWidth="1"/>
  </cols>
  <sheetData>
    <row r="1" spans="1:11" x14ac:dyDescent="0.2">
      <c r="A1" s="86" t="s">
        <v>245</v>
      </c>
    </row>
    <row r="2" spans="1:11" x14ac:dyDescent="0.2">
      <c r="A2" s="261" t="s">
        <v>331</v>
      </c>
      <c r="B2" s="261"/>
      <c r="C2" s="261"/>
      <c r="D2" s="261"/>
      <c r="E2" s="261"/>
      <c r="F2" s="261"/>
      <c r="G2" s="261"/>
      <c r="H2" s="261"/>
      <c r="I2" s="261"/>
      <c r="J2" s="261"/>
      <c r="K2" s="261"/>
    </row>
    <row r="3" spans="1:11" x14ac:dyDescent="0.2">
      <c r="A3" s="261"/>
      <c r="B3" s="261"/>
      <c r="C3" s="261"/>
      <c r="D3" s="261"/>
      <c r="E3" s="261"/>
      <c r="F3" s="261"/>
      <c r="G3" s="261"/>
      <c r="H3" s="261"/>
      <c r="I3" s="261"/>
      <c r="J3" s="261"/>
      <c r="K3" s="261"/>
    </row>
    <row r="4" spans="1:11" s="81" customFormat="1" ht="27.75" customHeight="1" x14ac:dyDescent="0.15">
      <c r="A4" s="264" t="s">
        <v>1</v>
      </c>
      <c r="B4" s="62"/>
      <c r="C4" s="212" t="str">
        <f>Duomenys!B6</f>
        <v>Vilniaus g. Kaunas, Lietuva, E2327272</v>
      </c>
      <c r="D4" s="212"/>
      <c r="E4" s="212"/>
      <c r="F4" s="212"/>
      <c r="G4" s="212"/>
      <c r="H4" s="212"/>
      <c r="I4" s="212"/>
      <c r="J4" s="212"/>
      <c r="K4" s="212"/>
    </row>
    <row r="5" spans="1:11" x14ac:dyDescent="0.2">
      <c r="A5" s="265"/>
      <c r="C5" s="212"/>
      <c r="D5" s="212"/>
      <c r="E5" s="212"/>
      <c r="F5" s="212"/>
      <c r="G5" s="212"/>
      <c r="H5" s="212"/>
      <c r="I5" s="212"/>
      <c r="J5" s="212"/>
      <c r="K5" s="212"/>
    </row>
    <row r="6" spans="1:11" x14ac:dyDescent="0.2">
      <c r="C6" s="267" t="s">
        <v>48</v>
      </c>
      <c r="D6" s="267"/>
      <c r="E6" s="267"/>
      <c r="F6" s="267"/>
      <c r="G6" s="267"/>
      <c r="H6" s="267"/>
      <c r="I6" s="267"/>
      <c r="J6" s="267"/>
      <c r="K6" s="267"/>
    </row>
    <row r="7" spans="1:11" x14ac:dyDescent="0.2">
      <c r="A7" s="268" t="s">
        <v>49</v>
      </c>
      <c r="B7" s="268"/>
      <c r="C7" s="268"/>
      <c r="D7" s="268"/>
      <c r="E7" s="268"/>
      <c r="F7" s="268"/>
      <c r="G7" s="268"/>
      <c r="H7" s="268"/>
      <c r="I7" s="268"/>
      <c r="J7" s="268"/>
      <c r="K7" s="268"/>
    </row>
    <row r="8" spans="1:11" x14ac:dyDescent="0.2">
      <c r="A8" s="22"/>
      <c r="B8" s="22"/>
      <c r="C8" s="22"/>
      <c r="D8" s="22"/>
      <c r="E8" s="22"/>
      <c r="F8" s="22"/>
      <c r="G8" s="22"/>
      <c r="H8" s="22"/>
      <c r="I8" s="22"/>
    </row>
    <row r="9" spans="1:11" x14ac:dyDescent="0.2">
      <c r="A9" s="260" t="s">
        <v>50</v>
      </c>
      <c r="B9" s="260"/>
      <c r="C9" s="260"/>
      <c r="D9" s="269">
        <f>Duomenys!B1</f>
        <v>45764</v>
      </c>
      <c r="E9" s="269"/>
      <c r="F9" s="269"/>
      <c r="G9" s="269"/>
      <c r="H9" s="269"/>
      <c r="I9" s="269"/>
      <c r="J9" s="269"/>
      <c r="K9" s="269"/>
    </row>
    <row r="10" spans="1:11" x14ac:dyDescent="0.2">
      <c r="A10" s="260" t="s">
        <v>51</v>
      </c>
      <c r="B10" s="260"/>
      <c r="C10" s="260"/>
      <c r="D10" s="260"/>
      <c r="E10" s="266" t="s">
        <v>52</v>
      </c>
      <c r="F10" s="266"/>
      <c r="G10" s="266"/>
      <c r="H10" s="266"/>
      <c r="I10" s="266"/>
      <c r="J10" s="266"/>
      <c r="K10" s="266"/>
    </row>
    <row r="11" spans="1:11" x14ac:dyDescent="0.2">
      <c r="A11" s="260" t="s">
        <v>53</v>
      </c>
      <c r="B11" s="260"/>
      <c r="C11" s="260"/>
      <c r="D11" s="260"/>
      <c r="E11" s="262" t="s">
        <v>54</v>
      </c>
      <c r="F11" s="262"/>
      <c r="G11" s="262"/>
      <c r="H11" s="262"/>
      <c r="I11" s="262"/>
      <c r="J11" s="262"/>
      <c r="K11" s="262"/>
    </row>
    <row r="12" spans="1:11" ht="18" customHeight="1" x14ac:dyDescent="0.2">
      <c r="A12" s="260" t="s">
        <v>55</v>
      </c>
      <c r="B12" s="260"/>
      <c r="C12" s="260"/>
      <c r="D12" s="260"/>
      <c r="E12" s="273" t="str">
        <f>Duomenys!B9</f>
        <v>Metrel Eurotest 27227 gam Nr. 27227</v>
      </c>
      <c r="F12" s="273"/>
      <c r="G12" s="273"/>
      <c r="H12" s="273"/>
      <c r="I12" s="273"/>
      <c r="J12" s="273"/>
      <c r="K12" s="273"/>
    </row>
    <row r="13" spans="1:11" ht="15" customHeight="1" x14ac:dyDescent="0.2">
      <c r="A13" s="275" t="s">
        <v>57</v>
      </c>
      <c r="B13" s="275"/>
      <c r="C13" s="275"/>
      <c r="D13" s="275"/>
      <c r="E13" s="274" t="str">
        <f>Duomenys!B10</f>
        <v>17/05/2025</v>
      </c>
      <c r="F13" s="274"/>
      <c r="G13" s="274"/>
      <c r="H13" s="274"/>
      <c r="I13" s="274"/>
      <c r="J13" s="274"/>
      <c r="K13" s="274"/>
    </row>
    <row r="15" spans="1:11" x14ac:dyDescent="0.2">
      <c r="A15" s="263" t="s">
        <v>58</v>
      </c>
      <c r="B15" s="263"/>
      <c r="C15" s="263"/>
      <c r="D15" s="263"/>
      <c r="E15" s="263"/>
      <c r="F15" s="263"/>
      <c r="G15" s="263"/>
      <c r="H15" s="263"/>
      <c r="I15" s="263"/>
      <c r="J15" s="263"/>
      <c r="K15" s="263"/>
    </row>
    <row r="16" spans="1:11" ht="35.25" customHeight="1" x14ac:dyDescent="0.2">
      <c r="A16" s="218" t="s">
        <v>59</v>
      </c>
      <c r="B16" s="218" t="s">
        <v>60</v>
      </c>
      <c r="C16" s="218"/>
      <c r="D16" s="218"/>
      <c r="E16" s="218"/>
      <c r="F16" s="218"/>
      <c r="G16" s="218"/>
      <c r="H16" s="276" t="s">
        <v>61</v>
      </c>
      <c r="I16" s="276"/>
      <c r="J16" s="218" t="s">
        <v>62</v>
      </c>
      <c r="K16" s="218"/>
    </row>
    <row r="17" spans="1:11" x14ac:dyDescent="0.2">
      <c r="A17" s="218"/>
      <c r="B17" s="218"/>
      <c r="C17" s="218"/>
      <c r="D17" s="218"/>
      <c r="E17" s="218"/>
      <c r="F17" s="218"/>
      <c r="G17" s="218"/>
      <c r="H17" s="18" t="s">
        <v>63</v>
      </c>
      <c r="I17" s="23" t="s">
        <v>64</v>
      </c>
      <c r="J17" s="218"/>
      <c r="K17" s="218"/>
    </row>
    <row r="18" spans="1:11" x14ac:dyDescent="0.2">
      <c r="A18" s="24">
        <v>1</v>
      </c>
      <c r="B18" s="270" t="s">
        <v>851</v>
      </c>
      <c r="C18" s="270"/>
      <c r="D18" s="270"/>
      <c r="E18" s="270"/>
      <c r="F18" s="270"/>
      <c r="G18" s="270"/>
      <c r="H18" s="24">
        <v>9.6999999999999993</v>
      </c>
      <c r="I18" s="24">
        <v>10</v>
      </c>
      <c r="J18" s="271" t="s">
        <v>65</v>
      </c>
      <c r="K18" s="272"/>
    </row>
    <row r="19" spans="1:11" x14ac:dyDescent="0.2">
      <c r="A19" s="24">
        <v>2</v>
      </c>
      <c r="B19" s="270" t="s">
        <v>852</v>
      </c>
      <c r="C19" s="270"/>
      <c r="D19" s="270"/>
      <c r="E19" s="270"/>
      <c r="F19" s="270"/>
      <c r="G19" s="270"/>
      <c r="H19" s="24">
        <v>2.4</v>
      </c>
      <c r="I19" s="24">
        <v>2.5</v>
      </c>
      <c r="J19" s="271" t="s">
        <v>65</v>
      </c>
      <c r="K19" s="272"/>
    </row>
    <row r="20" spans="1:11" x14ac:dyDescent="0.2">
      <c r="A20" s="24"/>
      <c r="B20" s="270"/>
      <c r="C20" s="270"/>
      <c r="D20" s="270"/>
      <c r="E20" s="270"/>
      <c r="F20" s="270"/>
      <c r="G20" s="270"/>
      <c r="H20" s="24"/>
      <c r="I20" s="24"/>
      <c r="J20" s="271"/>
      <c r="K20" s="272"/>
    </row>
    <row r="21" spans="1:11" x14ac:dyDescent="0.2">
      <c r="A21" s="24"/>
      <c r="B21" s="270"/>
      <c r="C21" s="270"/>
      <c r="D21" s="270"/>
      <c r="E21" s="270"/>
      <c r="F21" s="270"/>
      <c r="G21" s="270"/>
      <c r="H21" s="24"/>
      <c r="I21" s="24"/>
      <c r="J21" s="271"/>
      <c r="K21" s="272"/>
    </row>
    <row r="22" spans="1:11" x14ac:dyDescent="0.2">
      <c r="A22" s="24"/>
      <c r="B22" s="270"/>
      <c r="C22" s="270"/>
      <c r="D22" s="270"/>
      <c r="E22" s="270"/>
      <c r="F22" s="270"/>
      <c r="G22" s="270"/>
      <c r="H22" s="24"/>
      <c r="I22" s="24"/>
      <c r="J22" s="271"/>
      <c r="K22" s="272"/>
    </row>
    <row r="23" spans="1:11" x14ac:dyDescent="0.2">
      <c r="A23" s="24"/>
      <c r="B23" s="270"/>
      <c r="C23" s="270"/>
      <c r="D23" s="270"/>
      <c r="E23" s="270"/>
      <c r="F23" s="270"/>
      <c r="G23" s="270"/>
      <c r="H23" s="24"/>
      <c r="I23" s="24"/>
      <c r="J23" s="271"/>
      <c r="K23" s="272"/>
    </row>
    <row r="24" spans="1:11" x14ac:dyDescent="0.2">
      <c r="A24" s="24"/>
      <c r="B24" s="270"/>
      <c r="C24" s="270"/>
      <c r="D24" s="270"/>
      <c r="E24" s="270"/>
      <c r="F24" s="270"/>
      <c r="G24" s="270"/>
      <c r="H24" s="24"/>
      <c r="I24" s="24"/>
      <c r="J24" s="271"/>
      <c r="K24" s="272"/>
    </row>
    <row r="25" spans="1:11" x14ac:dyDescent="0.2">
      <c r="A25" s="24"/>
      <c r="B25" s="270"/>
      <c r="C25" s="270"/>
      <c r="D25" s="270"/>
      <c r="E25" s="270"/>
      <c r="F25" s="270"/>
      <c r="G25" s="270"/>
      <c r="H25" s="24"/>
      <c r="I25" s="24"/>
      <c r="J25" s="271"/>
      <c r="K25" s="272"/>
    </row>
    <row r="26" spans="1:11" x14ac:dyDescent="0.2">
      <c r="A26" s="24"/>
      <c r="B26" s="220"/>
      <c r="C26" s="220"/>
      <c r="D26" s="220"/>
      <c r="E26" s="220"/>
      <c r="F26" s="220"/>
      <c r="G26" s="220"/>
      <c r="H26" s="24"/>
      <c r="I26" s="24"/>
      <c r="J26" s="220"/>
      <c r="K26" s="220"/>
    </row>
    <row r="27" spans="1:11" x14ac:dyDescent="0.2">
      <c r="A27" s="24"/>
      <c r="B27" s="220"/>
      <c r="C27" s="220"/>
      <c r="D27" s="220"/>
      <c r="E27" s="220"/>
      <c r="F27" s="220"/>
      <c r="G27" s="220"/>
      <c r="H27" s="24"/>
      <c r="I27" s="24"/>
      <c r="J27" s="220"/>
      <c r="K27" s="220"/>
    </row>
    <row r="28" spans="1:11" x14ac:dyDescent="0.2">
      <c r="A28" s="24"/>
      <c r="B28" s="220"/>
      <c r="C28" s="220"/>
      <c r="D28" s="220"/>
      <c r="E28" s="220"/>
      <c r="F28" s="220"/>
      <c r="G28" s="220"/>
      <c r="H28" s="24"/>
      <c r="I28" s="24"/>
      <c r="J28" s="220"/>
      <c r="K28" s="220"/>
    </row>
    <row r="29" spans="1:11" x14ac:dyDescent="0.2">
      <c r="A29" s="24"/>
      <c r="B29" s="220"/>
      <c r="C29" s="220"/>
      <c r="D29" s="220"/>
      <c r="E29" s="220"/>
      <c r="F29" s="220"/>
      <c r="G29" s="220"/>
      <c r="H29" s="24"/>
      <c r="I29" s="24"/>
      <c r="J29" s="220"/>
      <c r="K29" s="220"/>
    </row>
    <row r="30" spans="1:11" x14ac:dyDescent="0.2">
      <c r="A30" s="24"/>
      <c r="B30" s="220"/>
      <c r="C30" s="220"/>
      <c r="D30" s="220"/>
      <c r="E30" s="220"/>
      <c r="F30" s="220"/>
      <c r="G30" s="220"/>
      <c r="H30" s="24"/>
      <c r="I30" s="24"/>
      <c r="J30" s="220"/>
      <c r="K30" s="220"/>
    </row>
    <row r="31" spans="1:11" x14ac:dyDescent="0.2">
      <c r="A31" s="9" t="s">
        <v>66</v>
      </c>
      <c r="B31" s="278" t="s">
        <v>67</v>
      </c>
      <c r="C31" s="278"/>
      <c r="D31" s="278"/>
      <c r="E31" s="278"/>
      <c r="F31" s="278"/>
      <c r="G31" s="278"/>
      <c r="H31" s="278"/>
      <c r="I31" s="278"/>
      <c r="J31" s="278"/>
      <c r="K31" s="278"/>
    </row>
    <row r="32" spans="1:11" x14ac:dyDescent="0.2">
      <c r="A32" s="278" t="s">
        <v>68</v>
      </c>
      <c r="B32" s="278"/>
      <c r="C32" s="278"/>
      <c r="D32" s="278"/>
      <c r="E32" s="278"/>
      <c r="F32" s="278"/>
      <c r="G32" s="278"/>
      <c r="H32" s="278"/>
      <c r="I32" s="278"/>
      <c r="J32" s="278"/>
      <c r="K32" s="278"/>
    </row>
    <row r="33" spans="1:11" x14ac:dyDescent="0.2">
      <c r="A33" s="278" t="s">
        <v>69</v>
      </c>
      <c r="B33" s="278"/>
      <c r="C33" s="278"/>
      <c r="D33" s="278"/>
      <c r="E33" s="278"/>
      <c r="F33" s="278"/>
      <c r="G33" s="278"/>
      <c r="H33" s="278"/>
      <c r="I33" s="278"/>
      <c r="J33" s="278"/>
      <c r="K33" s="278"/>
    </row>
    <row r="34" spans="1:11" x14ac:dyDescent="0.2">
      <c r="A34" s="278" t="s">
        <v>70</v>
      </c>
      <c r="B34" s="278"/>
      <c r="C34" s="278"/>
      <c r="D34" s="278"/>
      <c r="E34" s="278"/>
      <c r="F34" s="278"/>
      <c r="G34" s="278"/>
      <c r="H34" s="278"/>
      <c r="I34" s="278"/>
      <c r="J34" s="278"/>
      <c r="K34" s="278"/>
    </row>
    <row r="35" spans="1:1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</row>
    <row r="36" spans="1:11" x14ac:dyDescent="0.2">
      <c r="A36" s="9" t="s">
        <v>71</v>
      </c>
      <c r="B36" s="279" t="s">
        <v>72</v>
      </c>
      <c r="C36" s="279"/>
      <c r="D36" s="279"/>
      <c r="E36" s="279"/>
      <c r="F36" s="279"/>
      <c r="G36" s="279"/>
      <c r="H36" s="279"/>
      <c r="I36" s="279"/>
      <c r="J36" s="279"/>
      <c r="K36" s="279"/>
    </row>
    <row r="37" spans="1:11" x14ac:dyDescent="0.2">
      <c r="A37" s="277" t="s">
        <v>73</v>
      </c>
      <c r="B37" s="277"/>
      <c r="C37" s="277"/>
      <c r="D37" s="277"/>
      <c r="E37" s="277"/>
      <c r="F37" s="277"/>
      <c r="G37" s="277"/>
      <c r="H37" s="277"/>
      <c r="I37" s="277"/>
      <c r="J37" s="277"/>
      <c r="K37" s="277"/>
    </row>
    <row r="38" spans="1:11" x14ac:dyDescent="0.2">
      <c r="A38" s="9"/>
      <c r="B38" s="27"/>
      <c r="C38" s="27"/>
      <c r="D38" s="27"/>
      <c r="E38" s="27"/>
      <c r="F38" s="27"/>
      <c r="G38" s="27"/>
      <c r="H38" s="27"/>
      <c r="I38" s="27"/>
    </row>
    <row r="39" spans="1:11" x14ac:dyDescent="0.2">
      <c r="A39" s="260" t="s">
        <v>74</v>
      </c>
      <c r="B39" s="260"/>
      <c r="C39" s="260"/>
      <c r="D39" s="260"/>
      <c r="E39" s="259" t="s">
        <v>8</v>
      </c>
      <c r="F39" s="259"/>
      <c r="G39" s="259"/>
      <c r="H39" s="259"/>
      <c r="I39" s="259" t="str">
        <f>Duomenys!B2</f>
        <v>Jonas petraitis</v>
      </c>
      <c r="J39" s="259"/>
      <c r="K39" s="259"/>
    </row>
    <row r="40" spans="1:11" x14ac:dyDescent="0.2">
      <c r="E40" s="216" t="s">
        <v>330</v>
      </c>
      <c r="F40" s="216"/>
      <c r="G40" s="216"/>
      <c r="H40" s="216"/>
      <c r="I40" s="216" t="s">
        <v>13</v>
      </c>
      <c r="J40" s="216"/>
      <c r="K40" s="216"/>
    </row>
    <row r="42" spans="1:11" x14ac:dyDescent="0.2">
      <c r="A42" s="260" t="s">
        <v>75</v>
      </c>
      <c r="B42" s="260"/>
      <c r="C42" s="221" t="s">
        <v>8</v>
      </c>
      <c r="D42" s="221"/>
      <c r="E42" s="221"/>
      <c r="F42" s="221"/>
      <c r="G42" s="221" t="str">
        <f>Duomenys!B2</f>
        <v>Jonas petraitis</v>
      </c>
      <c r="H42" s="221"/>
      <c r="I42" s="221"/>
    </row>
    <row r="43" spans="1:11" x14ac:dyDescent="0.2">
      <c r="C43" s="215" t="s">
        <v>329</v>
      </c>
      <c r="D43" s="215"/>
      <c r="E43" s="215"/>
      <c r="F43" s="47"/>
      <c r="G43" s="47"/>
      <c r="H43" s="47" t="s">
        <v>13</v>
      </c>
      <c r="I43" s="47"/>
    </row>
  </sheetData>
  <mergeCells count="61">
    <mergeCell ref="A37:K37"/>
    <mergeCell ref="G42:I42"/>
    <mergeCell ref="B31:K31"/>
    <mergeCell ref="A32:K32"/>
    <mergeCell ref="A33:K33"/>
    <mergeCell ref="A34:K34"/>
    <mergeCell ref="B36:K36"/>
    <mergeCell ref="B29:G29"/>
    <mergeCell ref="J29:K29"/>
    <mergeCell ref="B30:G30"/>
    <mergeCell ref="J30:K30"/>
    <mergeCell ref="B26:G26"/>
    <mergeCell ref="J26:K26"/>
    <mergeCell ref="B27:G27"/>
    <mergeCell ref="J27:K27"/>
    <mergeCell ref="B21:G21"/>
    <mergeCell ref="J21:K21"/>
    <mergeCell ref="B22:G22"/>
    <mergeCell ref="J22:K22"/>
    <mergeCell ref="B28:G28"/>
    <mergeCell ref="J28:K28"/>
    <mergeCell ref="B23:G23"/>
    <mergeCell ref="J23:K23"/>
    <mergeCell ref="B24:G24"/>
    <mergeCell ref="J24:K24"/>
    <mergeCell ref="B25:G25"/>
    <mergeCell ref="J25:K25"/>
    <mergeCell ref="B19:G19"/>
    <mergeCell ref="J19:K19"/>
    <mergeCell ref="B20:G20"/>
    <mergeCell ref="J20:K20"/>
    <mergeCell ref="E12:K12"/>
    <mergeCell ref="E13:K13"/>
    <mergeCell ref="B18:G18"/>
    <mergeCell ref="J18:K18"/>
    <mergeCell ref="A13:D13"/>
    <mergeCell ref="A16:A17"/>
    <mergeCell ref="B16:G17"/>
    <mergeCell ref="H16:I16"/>
    <mergeCell ref="J16:K17"/>
    <mergeCell ref="A2:K3"/>
    <mergeCell ref="A11:D11"/>
    <mergeCell ref="E11:K11"/>
    <mergeCell ref="A12:D12"/>
    <mergeCell ref="A15:K15"/>
    <mergeCell ref="A4:A5"/>
    <mergeCell ref="A10:D10"/>
    <mergeCell ref="E10:K10"/>
    <mergeCell ref="C4:K5"/>
    <mergeCell ref="C6:K6"/>
    <mergeCell ref="A7:K7"/>
    <mergeCell ref="A9:C9"/>
    <mergeCell ref="D9:K9"/>
    <mergeCell ref="C43:E43"/>
    <mergeCell ref="C42:F42"/>
    <mergeCell ref="E39:H39"/>
    <mergeCell ref="E40:H40"/>
    <mergeCell ref="I39:K39"/>
    <mergeCell ref="I40:K40"/>
    <mergeCell ref="A39:D39"/>
    <mergeCell ref="A42:B42"/>
  </mergeCells>
  <phoneticPr fontId="53" type="noConversion"/>
  <pageMargins left="0.51181102362204722" right="0.6692913385826772" top="0.78740157480314965" bottom="0.39370078740157483" header="0.31496062992125984" footer="0.19685039370078741"/>
  <pageSetup paperSize="8" orientation="portrait" r:id="rId1"/>
  <headerFooter>
    <oddHeader xml:space="preserve">&amp;LUAB Testinam
Vilnius, lietuva
&amp;R&amp;"Calibri,Regular"&amp;K000000AB EN
</oddHead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11">
    <tabColor rgb="FF92D050"/>
    <pageSetUpPr fitToPage="1"/>
  </sheetPr>
  <dimension ref="A1:K38"/>
  <sheetViews>
    <sheetView view="pageLayout" topLeftCell="A13" zoomScale="162" zoomScaleNormal="100" zoomScalePageLayoutView="162" workbookViewId="0">
      <selection activeCell="G37" sqref="G37:J37"/>
    </sheetView>
  </sheetViews>
  <sheetFormatPr baseColWidth="10" defaultColWidth="9" defaultRowHeight="15" x14ac:dyDescent="0.2"/>
  <cols>
    <col min="1" max="1" width="8.83203125" style="88" customWidth="1"/>
    <col min="2" max="2" width="13" style="88" customWidth="1"/>
    <col min="3" max="3" width="7.1640625" style="88" customWidth="1"/>
    <col min="4" max="4" width="9" style="88" customWidth="1"/>
    <col min="5" max="5" width="8.1640625" style="88" customWidth="1"/>
    <col min="6" max="6" width="8" style="88" hidden="1" customWidth="1"/>
    <col min="7" max="7" width="9.1640625" style="88" hidden="1" customWidth="1"/>
    <col min="8" max="8" width="8.83203125" style="88" customWidth="1"/>
    <col min="9" max="9" width="10.33203125" style="88" customWidth="1"/>
    <col min="10" max="10" width="9" style="88"/>
    <col min="11" max="11" width="12.83203125" style="88" customWidth="1"/>
    <col min="12" max="16384" width="9" style="88"/>
  </cols>
  <sheetData>
    <row r="1" spans="1:11" x14ac:dyDescent="0.2">
      <c r="A1" s="87" t="s">
        <v>246</v>
      </c>
    </row>
    <row r="3" spans="1:11" x14ac:dyDescent="0.2">
      <c r="A3" s="307" t="s">
        <v>255</v>
      </c>
      <c r="B3" s="307"/>
      <c r="C3" s="307"/>
      <c r="D3" s="307"/>
      <c r="E3" s="307"/>
      <c r="F3" s="307"/>
      <c r="G3" s="307"/>
      <c r="H3" s="307"/>
      <c r="I3" s="307"/>
      <c r="J3" s="307"/>
      <c r="K3" s="307"/>
    </row>
    <row r="4" spans="1:11" x14ac:dyDescent="0.2">
      <c r="A4" s="307" t="s">
        <v>256</v>
      </c>
      <c r="B4" s="307"/>
      <c r="C4" s="307"/>
      <c r="D4" s="307"/>
      <c r="E4" s="307"/>
      <c r="F4" s="307"/>
      <c r="G4" s="307"/>
      <c r="H4" s="307"/>
      <c r="I4" s="307"/>
      <c r="J4" s="307"/>
      <c r="K4" s="307"/>
    </row>
    <row r="6" spans="1:11" s="101" customFormat="1" ht="35.25" customHeight="1" x14ac:dyDescent="0.15">
      <c r="A6" s="90" t="s">
        <v>257</v>
      </c>
      <c r="B6" s="285" t="str">
        <f>Duomenys!B6</f>
        <v>Vilniaus g. Kaunas, Lietuva, E2327272</v>
      </c>
      <c r="C6" s="286"/>
      <c r="D6" s="286"/>
      <c r="E6" s="286"/>
      <c r="F6" s="286"/>
      <c r="G6" s="286"/>
      <c r="H6" s="286"/>
      <c r="I6" s="286"/>
      <c r="J6" s="286"/>
      <c r="K6" s="286"/>
    </row>
    <row r="7" spans="1:11" x14ac:dyDescent="0.2">
      <c r="C7" s="308" t="s">
        <v>48</v>
      </c>
      <c r="D7" s="308"/>
      <c r="E7" s="308"/>
      <c r="F7" s="308"/>
      <c r="G7" s="308"/>
      <c r="H7" s="308"/>
      <c r="I7" s="308"/>
    </row>
    <row r="8" spans="1:11" x14ac:dyDescent="0.2">
      <c r="A8" s="309" t="s">
        <v>49</v>
      </c>
      <c r="B8" s="309"/>
      <c r="C8" s="309"/>
      <c r="D8" s="309"/>
      <c r="E8" s="309"/>
      <c r="F8" s="309"/>
      <c r="G8" s="309"/>
      <c r="H8" s="309"/>
      <c r="I8" s="309"/>
      <c r="J8" s="309"/>
      <c r="K8" s="309"/>
    </row>
    <row r="9" spans="1:11" x14ac:dyDescent="0.2">
      <c r="A9" s="89"/>
      <c r="B9" s="89"/>
      <c r="C9" s="89"/>
      <c r="D9" s="89"/>
      <c r="E9" s="89"/>
      <c r="F9" s="89"/>
      <c r="G9" s="89"/>
      <c r="H9" s="89"/>
      <c r="I9" s="89"/>
    </row>
    <row r="10" spans="1:11" x14ac:dyDescent="0.2">
      <c r="A10" s="287" t="s">
        <v>50</v>
      </c>
      <c r="B10" s="287"/>
      <c r="C10" s="287"/>
      <c r="D10" s="292">
        <f>Duomenys!B1</f>
        <v>45764</v>
      </c>
      <c r="E10" s="292"/>
      <c r="F10" s="292"/>
      <c r="G10" s="292"/>
      <c r="H10" s="292"/>
      <c r="I10" s="292"/>
      <c r="J10" s="292"/>
      <c r="K10" s="292"/>
    </row>
    <row r="11" spans="1:11" x14ac:dyDescent="0.2">
      <c r="A11" s="287" t="s">
        <v>51</v>
      </c>
      <c r="B11" s="287"/>
      <c r="C11" s="287"/>
      <c r="D11" s="287"/>
      <c r="E11" s="266" t="s">
        <v>52</v>
      </c>
      <c r="F11" s="266"/>
      <c r="G11" s="266"/>
      <c r="H11" s="266"/>
      <c r="I11" s="266"/>
      <c r="J11" s="266"/>
      <c r="K11" s="266"/>
    </row>
    <row r="12" spans="1:11" x14ac:dyDescent="0.2">
      <c r="A12" s="287" t="s">
        <v>53</v>
      </c>
      <c r="B12" s="287"/>
      <c r="C12" s="287"/>
      <c r="D12" s="287"/>
      <c r="E12" s="304"/>
      <c r="F12" s="304"/>
      <c r="G12" s="304"/>
      <c r="H12" s="304"/>
      <c r="I12" s="304"/>
      <c r="J12" s="304"/>
      <c r="K12" s="304"/>
    </row>
    <row r="13" spans="1:11" ht="18" customHeight="1" x14ac:dyDescent="0.2">
      <c r="A13" s="287" t="s">
        <v>55</v>
      </c>
      <c r="B13" s="287"/>
      <c r="C13" s="287"/>
      <c r="D13" s="287"/>
      <c r="E13" s="90"/>
      <c r="F13" s="305" t="s">
        <v>56</v>
      </c>
      <c r="G13" s="305"/>
      <c r="H13" s="306" t="str">
        <f>Duomenys!B9</f>
        <v>Metrel Eurotest 27227 gam Nr. 27227</v>
      </c>
      <c r="I13" s="306"/>
      <c r="J13" s="306"/>
      <c r="K13" s="306"/>
    </row>
    <row r="14" spans="1:11" ht="15" customHeight="1" x14ac:dyDescent="0.2">
      <c r="A14" s="291" t="s">
        <v>57</v>
      </c>
      <c r="B14" s="291"/>
      <c r="C14" s="291"/>
      <c r="D14" s="291"/>
      <c r="E14" s="90"/>
      <c r="F14" s="292" t="str">
        <f>Duomenys!B10</f>
        <v>17/05/2025</v>
      </c>
      <c r="G14" s="292"/>
      <c r="H14" s="292"/>
      <c r="I14" s="292"/>
      <c r="J14" s="292"/>
      <c r="K14" s="292"/>
    </row>
    <row r="16" spans="1:11" x14ac:dyDescent="0.2">
      <c r="A16" s="293" t="s">
        <v>258</v>
      </c>
      <c r="B16" s="293"/>
      <c r="C16" s="293"/>
      <c r="D16" s="293"/>
      <c r="E16" s="293"/>
      <c r="F16" s="293"/>
      <c r="G16" s="293"/>
      <c r="H16" s="293"/>
      <c r="I16" s="293"/>
      <c r="J16" s="293"/>
      <c r="K16" s="293"/>
    </row>
    <row r="17" spans="1:11" ht="35.25" customHeight="1" x14ac:dyDescent="0.2">
      <c r="A17" s="294" t="s">
        <v>59</v>
      </c>
      <c r="B17" s="294" t="s">
        <v>259</v>
      </c>
      <c r="C17" s="294"/>
      <c r="D17" s="295" t="s">
        <v>260</v>
      </c>
      <c r="E17" s="297" t="s">
        <v>261</v>
      </c>
      <c r="F17" s="298"/>
      <c r="G17" s="298"/>
      <c r="H17" s="299"/>
      <c r="I17" s="300" t="s">
        <v>262</v>
      </c>
      <c r="J17" s="302" t="s">
        <v>263</v>
      </c>
      <c r="K17" s="295"/>
    </row>
    <row r="18" spans="1:11" ht="28" x14ac:dyDescent="0.2">
      <c r="A18" s="294"/>
      <c r="B18" s="294"/>
      <c r="C18" s="294"/>
      <c r="D18" s="296"/>
      <c r="E18" s="91" t="s">
        <v>63</v>
      </c>
      <c r="F18" s="92"/>
      <c r="G18" s="92"/>
      <c r="H18" s="93" t="s">
        <v>64</v>
      </c>
      <c r="I18" s="301"/>
      <c r="J18" s="303"/>
      <c r="K18" s="296"/>
    </row>
    <row r="19" spans="1:11" x14ac:dyDescent="0.2">
      <c r="A19" s="188">
        <v>1</v>
      </c>
      <c r="B19" s="280" t="s">
        <v>264</v>
      </c>
      <c r="C19" s="280"/>
      <c r="D19" s="190" t="s">
        <v>265</v>
      </c>
      <c r="E19" s="190"/>
      <c r="F19" s="190"/>
      <c r="G19" s="190"/>
      <c r="H19" s="188">
        <v>10</v>
      </c>
      <c r="I19" s="188"/>
      <c r="J19" s="280"/>
      <c r="K19" s="280"/>
    </row>
    <row r="20" spans="1:11" x14ac:dyDescent="0.2">
      <c r="A20" s="188">
        <v>2</v>
      </c>
      <c r="B20" s="280" t="s">
        <v>266</v>
      </c>
      <c r="C20" s="280"/>
      <c r="D20" s="190" t="s">
        <v>267</v>
      </c>
      <c r="E20" s="190"/>
      <c r="F20" s="190"/>
      <c r="G20" s="190"/>
      <c r="H20" s="188">
        <v>10</v>
      </c>
      <c r="I20" s="188"/>
      <c r="J20" s="280"/>
      <c r="K20" s="280"/>
    </row>
    <row r="21" spans="1:11" x14ac:dyDescent="0.2">
      <c r="A21" s="188">
        <v>3</v>
      </c>
      <c r="B21" s="280" t="s">
        <v>268</v>
      </c>
      <c r="C21" s="280"/>
      <c r="D21" s="190" t="s">
        <v>269</v>
      </c>
      <c r="E21" s="190"/>
      <c r="F21" s="190"/>
      <c r="G21" s="190"/>
      <c r="H21" s="188">
        <v>10</v>
      </c>
      <c r="I21" s="188"/>
      <c r="J21" s="283"/>
      <c r="K21" s="283"/>
    </row>
    <row r="22" spans="1:11" x14ac:dyDescent="0.2">
      <c r="A22" s="188">
        <v>4</v>
      </c>
      <c r="B22" s="280" t="s">
        <v>268</v>
      </c>
      <c r="C22" s="280"/>
      <c r="D22" s="190" t="s">
        <v>270</v>
      </c>
      <c r="E22" s="190"/>
      <c r="F22" s="190"/>
      <c r="G22" s="190"/>
      <c r="H22" s="188">
        <v>10</v>
      </c>
      <c r="I22" s="188"/>
      <c r="J22" s="283"/>
      <c r="K22" s="283"/>
    </row>
    <row r="23" spans="1:11" x14ac:dyDescent="0.2">
      <c r="A23" s="188"/>
      <c r="B23" s="280"/>
      <c r="C23" s="280"/>
      <c r="D23" s="190"/>
      <c r="E23" s="190"/>
      <c r="F23" s="190"/>
      <c r="G23" s="190"/>
      <c r="H23" s="188"/>
      <c r="I23" s="188"/>
      <c r="J23" s="283"/>
      <c r="K23" s="283"/>
    </row>
    <row r="24" spans="1:11" x14ac:dyDescent="0.2">
      <c r="A24" s="188"/>
      <c r="B24" s="280"/>
      <c r="C24" s="280"/>
      <c r="D24" s="190"/>
      <c r="E24" s="190"/>
      <c r="F24" s="190"/>
      <c r="G24" s="190"/>
      <c r="H24" s="188"/>
      <c r="I24" s="188"/>
      <c r="J24" s="283"/>
      <c r="K24" s="283"/>
    </row>
    <row r="25" spans="1:11" x14ac:dyDescent="0.2">
      <c r="A25" s="188"/>
      <c r="B25" s="280"/>
      <c r="C25" s="280"/>
      <c r="D25" s="189"/>
      <c r="E25" s="190"/>
      <c r="F25" s="190"/>
      <c r="G25" s="190"/>
      <c r="H25" s="188"/>
      <c r="I25" s="188"/>
      <c r="J25" s="283"/>
      <c r="K25" s="283"/>
    </row>
    <row r="26" spans="1:11" x14ac:dyDescent="0.2">
      <c r="A26" s="188"/>
      <c r="B26" s="280"/>
      <c r="C26" s="280"/>
      <c r="D26" s="189"/>
      <c r="E26" s="190"/>
      <c r="F26" s="190"/>
      <c r="G26" s="190"/>
      <c r="H26" s="188"/>
      <c r="I26" s="188"/>
      <c r="J26" s="283"/>
      <c r="K26" s="283"/>
    </row>
    <row r="27" spans="1:11" x14ac:dyDescent="0.2">
      <c r="A27" s="94"/>
      <c r="B27" s="95"/>
      <c r="C27" s="95"/>
      <c r="D27" s="95"/>
      <c r="E27" s="95"/>
      <c r="F27" s="95"/>
      <c r="G27" s="95"/>
      <c r="H27" s="94"/>
      <c r="I27" s="94"/>
      <c r="J27" s="96"/>
      <c r="K27" s="96"/>
    </row>
    <row r="28" spans="1:11" x14ac:dyDescent="0.2">
      <c r="A28" s="97" t="s">
        <v>66</v>
      </c>
      <c r="B28" s="289" t="s">
        <v>271</v>
      </c>
      <c r="C28" s="289"/>
      <c r="D28" s="289"/>
      <c r="E28" s="289"/>
      <c r="F28" s="289"/>
      <c r="G28" s="289"/>
      <c r="H28" s="289"/>
      <c r="I28" s="289"/>
      <c r="J28" s="289"/>
      <c r="K28" s="289"/>
    </row>
    <row r="29" spans="1:11" x14ac:dyDescent="0.2">
      <c r="A29" s="289" t="s">
        <v>272</v>
      </c>
      <c r="B29" s="289"/>
      <c r="C29" s="289"/>
      <c r="D29" s="289"/>
      <c r="E29" s="289"/>
      <c r="F29" s="289"/>
      <c r="G29" s="289"/>
      <c r="H29" s="289"/>
      <c r="I29" s="289"/>
      <c r="J29" s="289"/>
      <c r="K29" s="289"/>
    </row>
    <row r="30" spans="1:11" x14ac:dyDescent="0.2">
      <c r="A30" s="289" t="s">
        <v>273</v>
      </c>
      <c r="B30" s="289"/>
      <c r="C30" s="289"/>
      <c r="D30" s="289"/>
      <c r="E30" s="289"/>
      <c r="F30" s="289"/>
      <c r="G30" s="289"/>
      <c r="H30" s="289"/>
      <c r="I30" s="289"/>
      <c r="J30" s="289"/>
      <c r="K30" s="289"/>
    </row>
    <row r="31" spans="1:11" x14ac:dyDescent="0.2">
      <c r="A31" s="98"/>
      <c r="B31" s="98"/>
      <c r="C31" s="98"/>
      <c r="D31" s="98"/>
      <c r="E31" s="98"/>
      <c r="F31" s="98"/>
      <c r="G31" s="98"/>
      <c r="H31" s="98"/>
      <c r="I31" s="98"/>
      <c r="J31" s="98"/>
      <c r="K31" s="98"/>
    </row>
    <row r="32" spans="1:11" ht="28.5" customHeight="1" x14ac:dyDescent="0.2">
      <c r="A32" s="99" t="s">
        <v>274</v>
      </c>
      <c r="B32" s="290" t="s">
        <v>275</v>
      </c>
      <c r="C32" s="290"/>
      <c r="D32" s="290"/>
      <c r="E32" s="290"/>
      <c r="F32" s="290"/>
      <c r="G32" s="290"/>
      <c r="H32" s="290"/>
      <c r="I32" s="290"/>
      <c r="J32" s="290"/>
      <c r="K32" s="290"/>
    </row>
    <row r="34" spans="1:11" x14ac:dyDescent="0.2">
      <c r="A34" s="287" t="s">
        <v>276</v>
      </c>
      <c r="B34" s="287"/>
      <c r="C34" s="287"/>
      <c r="D34" s="287"/>
      <c r="E34" s="287"/>
      <c r="F34" s="281" t="s">
        <v>8</v>
      </c>
      <c r="G34" s="281"/>
      <c r="H34" s="281" t="s">
        <v>8</v>
      </c>
      <c r="I34" s="281"/>
      <c r="J34" s="281" t="str">
        <f>Duomenys!B2</f>
        <v>Jonas petraitis</v>
      </c>
      <c r="K34" s="281"/>
    </row>
    <row r="35" spans="1:11" x14ac:dyDescent="0.2">
      <c r="E35" s="288" t="s">
        <v>277</v>
      </c>
      <c r="F35" s="288"/>
      <c r="G35" s="288"/>
      <c r="H35" s="288"/>
      <c r="I35" s="288"/>
      <c r="J35" s="288"/>
      <c r="K35" s="288"/>
    </row>
    <row r="37" spans="1:11" x14ac:dyDescent="0.2">
      <c r="A37" s="287" t="s">
        <v>278</v>
      </c>
      <c r="B37" s="287"/>
      <c r="C37" s="100"/>
      <c r="D37" s="281" t="str">
        <f>H34</f>
        <v>darbų vadovas</v>
      </c>
      <c r="E37" s="281"/>
      <c r="F37" s="281"/>
      <c r="G37" s="282" t="str">
        <f>J34</f>
        <v>Jonas petraitis</v>
      </c>
      <c r="H37" s="282"/>
      <c r="I37" s="282"/>
      <c r="J37" s="282"/>
    </row>
    <row r="38" spans="1:11" x14ac:dyDescent="0.2">
      <c r="C38" s="284" t="s">
        <v>279</v>
      </c>
      <c r="D38" s="284"/>
      <c r="E38" s="284"/>
      <c r="F38" s="284"/>
      <c r="G38" s="284"/>
      <c r="H38" s="284"/>
      <c r="I38" s="284"/>
    </row>
  </sheetData>
  <mergeCells count="52">
    <mergeCell ref="A3:K3"/>
    <mergeCell ref="A4:K4"/>
    <mergeCell ref="C7:I7"/>
    <mergeCell ref="A8:K8"/>
    <mergeCell ref="A10:C10"/>
    <mergeCell ref="D10:K10"/>
    <mergeCell ref="A11:D11"/>
    <mergeCell ref="E11:K11"/>
    <mergeCell ref="A12:D12"/>
    <mergeCell ref="E12:K12"/>
    <mergeCell ref="A13:D13"/>
    <mergeCell ref="F13:G13"/>
    <mergeCell ref="H13:K13"/>
    <mergeCell ref="B25:C25"/>
    <mergeCell ref="J25:K25"/>
    <mergeCell ref="B22:C22"/>
    <mergeCell ref="J22:K22"/>
    <mergeCell ref="A14:D14"/>
    <mergeCell ref="F14:K14"/>
    <mergeCell ref="A16:K16"/>
    <mergeCell ref="A17:A18"/>
    <mergeCell ref="B17:C18"/>
    <mergeCell ref="D17:D18"/>
    <mergeCell ref="E17:H17"/>
    <mergeCell ref="I17:I18"/>
    <mergeCell ref="J17:K18"/>
    <mergeCell ref="B19:C19"/>
    <mergeCell ref="B20:C20"/>
    <mergeCell ref="B21:C21"/>
    <mergeCell ref="C38:I38"/>
    <mergeCell ref="B6:K6"/>
    <mergeCell ref="A34:E34"/>
    <mergeCell ref="F34:G34"/>
    <mergeCell ref="E35:K35"/>
    <mergeCell ref="A37:B37"/>
    <mergeCell ref="D37:F37"/>
    <mergeCell ref="B26:C26"/>
    <mergeCell ref="J26:K26"/>
    <mergeCell ref="B28:K28"/>
    <mergeCell ref="A29:K29"/>
    <mergeCell ref="A30:K30"/>
    <mergeCell ref="B32:K32"/>
    <mergeCell ref="B23:C23"/>
    <mergeCell ref="J23:K23"/>
    <mergeCell ref="B24:C24"/>
    <mergeCell ref="J19:K19"/>
    <mergeCell ref="J20:K20"/>
    <mergeCell ref="H34:I34"/>
    <mergeCell ref="J34:K34"/>
    <mergeCell ref="G37:J37"/>
    <mergeCell ref="J24:K24"/>
    <mergeCell ref="J21:K21"/>
  </mergeCells>
  <pageMargins left="0.51181102362204722" right="0.6692913385826772" top="0.78740157480314965" bottom="0.39370078740157483" header="0.31496062992125984" footer="0.19685039370078741"/>
  <pageSetup paperSize="9" scale="97" orientation="portrait" r:id="rId1"/>
  <headerFooter>
    <oddHeader xml:space="preserve">&amp;LUAB Testinam
Vilnius, lietuva
&amp;R&amp;"Calibri,Regular"&amp;K000000AB EN
</oddHead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12">
    <tabColor rgb="FF92D050"/>
    <pageSetUpPr fitToPage="1"/>
  </sheetPr>
  <dimension ref="A1:S29"/>
  <sheetViews>
    <sheetView view="pageLayout" zoomScale="93" zoomScaleNormal="100" zoomScalePageLayoutView="93" workbookViewId="0">
      <selection activeCell="G30" sqref="G30"/>
    </sheetView>
  </sheetViews>
  <sheetFormatPr baseColWidth="10" defaultColWidth="9" defaultRowHeight="15" x14ac:dyDescent="0.2"/>
  <cols>
    <col min="1" max="1" width="8" style="102" customWidth="1"/>
    <col min="2" max="2" width="7" style="102" customWidth="1"/>
    <col min="3" max="3" width="12.83203125" style="102" customWidth="1"/>
    <col min="4" max="4" width="9" style="102"/>
    <col min="5" max="5" width="13.6640625" style="102" customWidth="1"/>
    <col min="6" max="6" width="13.1640625" style="102" bestFit="1" customWidth="1"/>
    <col min="7" max="7" width="7.1640625" style="102" customWidth="1"/>
    <col min="8" max="8" width="7.6640625" style="102" customWidth="1"/>
    <col min="9" max="9" width="9" style="102"/>
    <col min="10" max="10" width="7.1640625" style="102" bestFit="1" customWidth="1"/>
    <col min="11" max="11" width="9.1640625" style="102" customWidth="1"/>
    <col min="12" max="12" width="7.1640625" style="102" bestFit="1" customWidth="1"/>
    <col min="13" max="13" width="9" style="102" customWidth="1"/>
    <col min="14" max="14" width="18.1640625" style="102" customWidth="1"/>
    <col min="15" max="15" width="14.5" style="102" customWidth="1"/>
    <col min="16" max="16" width="8.5" style="102" customWidth="1"/>
    <col min="17" max="17" width="9.6640625" style="102" customWidth="1"/>
    <col min="18" max="18" width="6.33203125" style="102" customWidth="1"/>
    <col min="19" max="19" width="20.5" style="102" customWidth="1"/>
    <col min="20" max="16384" width="9" style="102"/>
  </cols>
  <sheetData>
    <row r="1" spans="1:19" x14ac:dyDescent="0.2">
      <c r="A1" s="118" t="s">
        <v>247</v>
      </c>
    </row>
    <row r="2" spans="1:19" x14ac:dyDescent="0.2">
      <c r="A2" s="113"/>
      <c r="B2" s="113"/>
      <c r="C2" s="113"/>
      <c r="D2" s="131">
        <v>10</v>
      </c>
      <c r="E2" s="310" t="s">
        <v>92</v>
      </c>
      <c r="F2" s="310"/>
      <c r="G2" s="310"/>
      <c r="H2" s="310"/>
      <c r="I2" s="310"/>
      <c r="J2" s="310"/>
      <c r="K2" s="310"/>
      <c r="L2" s="310"/>
      <c r="M2" s="310"/>
      <c r="N2" s="310"/>
      <c r="O2" s="310"/>
      <c r="P2" s="310"/>
      <c r="Q2" s="310"/>
      <c r="R2" s="310"/>
      <c r="S2" s="310"/>
    </row>
    <row r="3" spans="1:19" ht="4.5" customHeight="1" x14ac:dyDescent="0.2">
      <c r="A3" s="113"/>
      <c r="B3" s="113"/>
      <c r="C3" s="113"/>
      <c r="D3" s="113"/>
      <c r="E3" s="113"/>
      <c r="F3" s="113"/>
      <c r="G3" s="113"/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/>
    </row>
    <row r="4" spans="1:19" ht="19.5" customHeight="1" x14ac:dyDescent="0.2">
      <c r="A4" s="104"/>
      <c r="B4" s="206" t="s">
        <v>824</v>
      </c>
      <c r="C4" s="206"/>
      <c r="D4" s="206"/>
      <c r="E4" s="206"/>
      <c r="F4" s="206"/>
      <c r="G4" s="206"/>
      <c r="H4" s="206"/>
      <c r="I4" s="206"/>
      <c r="J4" s="206"/>
      <c r="K4" s="206"/>
      <c r="L4" s="206"/>
      <c r="M4" s="206"/>
      <c r="N4" s="206"/>
      <c r="O4" s="206"/>
      <c r="P4" s="206"/>
      <c r="Q4" s="206"/>
      <c r="R4" s="206"/>
      <c r="S4" s="206"/>
    </row>
    <row r="5" spans="1:19" x14ac:dyDescent="0.2">
      <c r="B5" s="209" t="s">
        <v>48</v>
      </c>
      <c r="C5" s="209"/>
      <c r="D5" s="209"/>
      <c r="E5" s="209"/>
      <c r="F5" s="209"/>
      <c r="G5" s="209"/>
      <c r="H5" s="209"/>
      <c r="I5" s="209"/>
      <c r="J5" s="209"/>
      <c r="K5" s="209"/>
      <c r="L5" s="209"/>
      <c r="M5" s="209"/>
      <c r="N5" s="209"/>
      <c r="O5" s="209"/>
      <c r="P5" s="209"/>
      <c r="Q5" s="209"/>
      <c r="R5" s="209"/>
      <c r="S5" s="209"/>
    </row>
    <row r="6" spans="1:19" x14ac:dyDescent="0.2">
      <c r="A6" s="119"/>
      <c r="B6" s="119"/>
      <c r="C6" s="119"/>
      <c r="D6" s="119"/>
      <c r="E6" s="119"/>
      <c r="F6" s="119"/>
      <c r="G6" s="119"/>
      <c r="H6" s="119"/>
      <c r="I6" s="119"/>
      <c r="J6" s="119"/>
      <c r="K6" s="119"/>
      <c r="L6" s="119"/>
      <c r="M6" s="119"/>
      <c r="N6" s="119"/>
      <c r="O6" s="119"/>
      <c r="P6" s="119"/>
      <c r="Q6" s="119"/>
      <c r="R6" s="119"/>
      <c r="S6" s="119"/>
    </row>
    <row r="7" spans="1:19" ht="16" x14ac:dyDescent="0.2">
      <c r="A7" s="311" t="s">
        <v>93</v>
      </c>
      <c r="B7" s="311"/>
      <c r="C7" s="311"/>
      <c r="D7" s="311"/>
      <c r="E7" s="311"/>
      <c r="F7" s="311"/>
      <c r="G7" s="311"/>
      <c r="H7" s="311"/>
      <c r="I7" s="311"/>
      <c r="J7" s="311"/>
      <c r="K7" s="311"/>
      <c r="L7" s="311"/>
      <c r="M7" s="311"/>
      <c r="N7" s="311"/>
      <c r="O7" s="311"/>
      <c r="P7" s="311"/>
      <c r="Q7" s="311"/>
      <c r="R7" s="311"/>
      <c r="S7" s="311"/>
    </row>
    <row r="9" spans="1:19" ht="51.75" customHeight="1" x14ac:dyDescent="0.2">
      <c r="A9" s="312" t="s">
        <v>94</v>
      </c>
      <c r="B9" s="312" t="s">
        <v>307</v>
      </c>
      <c r="C9" s="312" t="s">
        <v>308</v>
      </c>
      <c r="D9" s="312" t="s">
        <v>95</v>
      </c>
      <c r="E9" s="312"/>
      <c r="F9" s="312" t="s">
        <v>96</v>
      </c>
      <c r="G9" s="312" t="s">
        <v>97</v>
      </c>
      <c r="H9" s="312" t="s">
        <v>98</v>
      </c>
      <c r="I9" s="312" t="s">
        <v>99</v>
      </c>
      <c r="J9" s="312"/>
      <c r="K9" s="312" t="s">
        <v>100</v>
      </c>
      <c r="L9" s="312"/>
      <c r="M9" s="312" t="s">
        <v>101</v>
      </c>
      <c r="N9" s="312" t="s">
        <v>102</v>
      </c>
      <c r="O9" s="313" t="s">
        <v>309</v>
      </c>
      <c r="P9" s="313" t="s">
        <v>130</v>
      </c>
      <c r="Q9" s="313"/>
      <c r="R9" s="313"/>
      <c r="S9" s="313" t="s">
        <v>6</v>
      </c>
    </row>
    <row r="10" spans="1:19" ht="72" x14ac:dyDescent="0.2">
      <c r="A10" s="312"/>
      <c r="B10" s="312"/>
      <c r="C10" s="312"/>
      <c r="D10" s="120" t="s">
        <v>103</v>
      </c>
      <c r="E10" s="120" t="s">
        <v>34</v>
      </c>
      <c r="F10" s="312"/>
      <c r="G10" s="312"/>
      <c r="H10" s="312"/>
      <c r="I10" s="120" t="s">
        <v>103</v>
      </c>
      <c r="J10" s="120" t="s">
        <v>34</v>
      </c>
      <c r="K10" s="120" t="s">
        <v>103</v>
      </c>
      <c r="L10" s="120" t="s">
        <v>34</v>
      </c>
      <c r="M10" s="312"/>
      <c r="N10" s="312"/>
      <c r="O10" s="313"/>
      <c r="P10" s="121" t="s">
        <v>132</v>
      </c>
      <c r="Q10" s="121" t="s">
        <v>310</v>
      </c>
      <c r="R10" s="121" t="s">
        <v>134</v>
      </c>
      <c r="S10" s="313"/>
    </row>
    <row r="11" spans="1:19" x14ac:dyDescent="0.2">
      <c r="A11" s="122">
        <v>1</v>
      </c>
      <c r="B11" s="122">
        <v>2</v>
      </c>
      <c r="C11" s="122">
        <v>3</v>
      </c>
      <c r="D11" s="122">
        <v>4</v>
      </c>
      <c r="E11" s="122">
        <v>5</v>
      </c>
      <c r="F11" s="122">
        <v>6</v>
      </c>
      <c r="G11" s="122">
        <v>7</v>
      </c>
      <c r="H11" s="122">
        <v>8</v>
      </c>
      <c r="I11" s="122">
        <v>9</v>
      </c>
      <c r="J11" s="122">
        <v>10</v>
      </c>
      <c r="K11" s="122">
        <v>11</v>
      </c>
      <c r="L11" s="122">
        <v>12</v>
      </c>
      <c r="M11" s="122">
        <v>13</v>
      </c>
      <c r="N11" s="122">
        <v>14</v>
      </c>
      <c r="O11" s="122">
        <v>15</v>
      </c>
      <c r="P11" s="122">
        <v>16</v>
      </c>
      <c r="Q11" s="122">
        <v>17</v>
      </c>
      <c r="R11" s="122">
        <v>18</v>
      </c>
      <c r="S11" s="122">
        <v>19</v>
      </c>
    </row>
    <row r="12" spans="1:19" ht="42" x14ac:dyDescent="0.2">
      <c r="A12" s="178" t="s">
        <v>825</v>
      </c>
      <c r="B12" s="178" t="s">
        <v>54</v>
      </c>
      <c r="C12" s="178" t="s">
        <v>104</v>
      </c>
      <c r="D12" s="178" t="s">
        <v>104</v>
      </c>
      <c r="E12" s="178" t="s">
        <v>104</v>
      </c>
      <c r="F12" s="178" t="s">
        <v>104</v>
      </c>
      <c r="G12" s="178" t="s">
        <v>104</v>
      </c>
      <c r="H12" s="178" t="s">
        <v>104</v>
      </c>
      <c r="I12" s="134" t="s">
        <v>829</v>
      </c>
      <c r="J12" s="134" t="s">
        <v>826</v>
      </c>
      <c r="K12" s="134" t="s">
        <v>828</v>
      </c>
      <c r="L12" s="134">
        <v>1</v>
      </c>
      <c r="M12" s="178" t="s">
        <v>104</v>
      </c>
      <c r="N12" s="134"/>
      <c r="O12" s="135"/>
      <c r="P12" s="176"/>
      <c r="Q12" s="176"/>
      <c r="R12" s="176"/>
      <c r="S12" s="176" t="s">
        <v>827</v>
      </c>
    </row>
    <row r="13" spans="1:19" x14ac:dyDescent="0.2">
      <c r="A13" s="195"/>
      <c r="B13" s="178"/>
      <c r="C13" s="178"/>
      <c r="D13" s="178"/>
      <c r="E13" s="178"/>
      <c r="F13" s="178"/>
      <c r="G13" s="178"/>
      <c r="H13" s="178"/>
      <c r="I13" s="178"/>
      <c r="J13" s="178"/>
      <c r="K13" s="178"/>
      <c r="L13" s="178"/>
      <c r="M13" s="178"/>
      <c r="N13" s="134"/>
      <c r="O13" s="135"/>
      <c r="P13" s="176"/>
      <c r="Q13" s="176"/>
      <c r="R13" s="176"/>
      <c r="S13" s="124"/>
    </row>
    <row r="14" spans="1:19" x14ac:dyDescent="0.2">
      <c r="A14" s="195"/>
      <c r="B14" s="178"/>
      <c r="C14" s="178"/>
      <c r="D14" s="178"/>
      <c r="E14" s="178"/>
      <c r="F14" s="178"/>
      <c r="G14" s="178"/>
      <c r="H14" s="178"/>
      <c r="I14" s="178"/>
      <c r="J14" s="178"/>
      <c r="K14" s="178"/>
      <c r="L14" s="178"/>
      <c r="M14" s="178"/>
      <c r="N14" s="134"/>
      <c r="O14" s="135"/>
      <c r="P14" s="176"/>
      <c r="Q14" s="176"/>
      <c r="R14" s="176"/>
      <c r="S14" s="124"/>
    </row>
    <row r="15" spans="1:19" x14ac:dyDescent="0.2">
      <c r="A15" s="195"/>
      <c r="B15" s="178"/>
      <c r="C15" s="178"/>
      <c r="D15" s="178"/>
      <c r="E15" s="178"/>
      <c r="F15" s="178"/>
      <c r="G15" s="178"/>
      <c r="H15" s="178"/>
      <c r="I15" s="178"/>
      <c r="J15" s="178"/>
      <c r="K15" s="178"/>
      <c r="L15" s="178"/>
      <c r="M15" s="178"/>
      <c r="N15" s="134"/>
      <c r="O15" s="135"/>
      <c r="P15" s="176"/>
      <c r="Q15" s="176"/>
      <c r="R15" s="176"/>
      <c r="S15" s="124"/>
    </row>
    <row r="16" spans="1:19" x14ac:dyDescent="0.2">
      <c r="A16" s="195"/>
      <c r="B16" s="178"/>
      <c r="C16" s="178"/>
      <c r="D16" s="178"/>
      <c r="E16" s="178"/>
      <c r="F16" s="178"/>
      <c r="G16" s="178"/>
      <c r="H16" s="178"/>
      <c r="I16" s="178"/>
      <c r="J16" s="178"/>
      <c r="K16" s="178"/>
      <c r="L16" s="178"/>
      <c r="M16" s="178"/>
      <c r="N16" s="134"/>
      <c r="O16" s="135"/>
      <c r="P16" s="176"/>
      <c r="Q16" s="176"/>
      <c r="R16" s="176"/>
      <c r="S16" s="124"/>
    </row>
    <row r="17" spans="1:19" x14ac:dyDescent="0.2">
      <c r="A17" s="195"/>
      <c r="B17" s="178"/>
      <c r="C17" s="195"/>
      <c r="D17" s="195"/>
      <c r="E17" s="195"/>
      <c r="F17" s="178"/>
      <c r="G17" s="178"/>
      <c r="H17" s="178"/>
      <c r="I17" s="195"/>
      <c r="J17" s="195"/>
      <c r="K17" s="195"/>
      <c r="L17" s="195"/>
      <c r="M17" s="195"/>
      <c r="N17" s="134"/>
      <c r="O17" s="135"/>
      <c r="P17" s="176"/>
      <c r="Q17" s="176"/>
      <c r="R17" s="176"/>
      <c r="S17" s="124"/>
    </row>
    <row r="18" spans="1:19" x14ac:dyDescent="0.2">
      <c r="A18" s="195"/>
      <c r="B18" s="178"/>
      <c r="C18" s="195"/>
      <c r="D18" s="195"/>
      <c r="E18" s="195"/>
      <c r="F18" s="178"/>
      <c r="G18" s="178"/>
      <c r="H18" s="178"/>
      <c r="I18" s="195"/>
      <c r="J18" s="195"/>
      <c r="K18" s="195"/>
      <c r="L18" s="195"/>
      <c r="M18" s="195"/>
      <c r="N18" s="134"/>
      <c r="O18" s="135"/>
      <c r="P18" s="176"/>
      <c r="Q18" s="176"/>
      <c r="R18" s="176"/>
      <c r="S18" s="124"/>
    </row>
    <row r="19" spans="1:19" x14ac:dyDescent="0.2">
      <c r="A19" s="195"/>
      <c r="B19" s="178"/>
      <c r="C19" s="178"/>
      <c r="D19" s="178"/>
      <c r="E19" s="178"/>
      <c r="F19" s="178"/>
      <c r="G19" s="178"/>
      <c r="H19" s="178"/>
      <c r="I19" s="178"/>
      <c r="J19" s="178"/>
      <c r="K19" s="178"/>
      <c r="L19" s="178"/>
      <c r="M19" s="178"/>
      <c r="N19" s="134"/>
      <c r="O19" s="135"/>
      <c r="P19" s="176"/>
      <c r="Q19" s="176"/>
      <c r="R19" s="176"/>
      <c r="S19" s="124"/>
    </row>
    <row r="20" spans="1:19" x14ac:dyDescent="0.2">
      <c r="A20" s="195"/>
      <c r="B20" s="178"/>
      <c r="C20" s="178"/>
      <c r="D20" s="178"/>
      <c r="E20" s="178"/>
      <c r="F20" s="178"/>
      <c r="G20" s="178"/>
      <c r="H20" s="178"/>
      <c r="I20" s="178"/>
      <c r="J20" s="178"/>
      <c r="K20" s="178"/>
      <c r="L20" s="178"/>
      <c r="M20" s="178"/>
      <c r="N20" s="134"/>
      <c r="O20" s="135"/>
      <c r="P20" s="176"/>
      <c r="Q20" s="176"/>
      <c r="R20" s="176"/>
      <c r="S20" s="124"/>
    </row>
    <row r="21" spans="1:19" x14ac:dyDescent="0.2">
      <c r="A21" s="195"/>
      <c r="B21" s="178"/>
      <c r="C21" s="178"/>
      <c r="D21" s="178"/>
      <c r="E21" s="178"/>
      <c r="F21" s="178"/>
      <c r="G21" s="178"/>
      <c r="H21" s="178"/>
      <c r="I21" s="178"/>
      <c r="J21" s="178"/>
      <c r="K21" s="178"/>
      <c r="L21" s="178"/>
      <c r="M21" s="178"/>
      <c r="N21" s="134"/>
      <c r="O21" s="135"/>
      <c r="P21" s="176"/>
      <c r="Q21" s="176"/>
      <c r="R21" s="176"/>
      <c r="S21" s="124"/>
    </row>
    <row r="22" spans="1:19" x14ac:dyDescent="0.2">
      <c r="A22" s="195"/>
      <c r="B22" s="178"/>
      <c r="C22" s="178"/>
      <c r="D22" s="178"/>
      <c r="E22" s="178"/>
      <c r="F22" s="178"/>
      <c r="G22" s="178"/>
      <c r="H22" s="178"/>
      <c r="I22" s="178"/>
      <c r="J22" s="178"/>
      <c r="K22" s="178"/>
      <c r="L22" s="178"/>
      <c r="M22" s="178"/>
      <c r="N22" s="134"/>
      <c r="O22" s="135"/>
      <c r="P22" s="176"/>
      <c r="Q22" s="176"/>
      <c r="R22" s="176"/>
      <c r="S22" s="124"/>
    </row>
    <row r="23" spans="1:19" x14ac:dyDescent="0.2">
      <c r="A23" s="195"/>
      <c r="B23" s="178"/>
      <c r="C23" s="178"/>
      <c r="D23" s="178"/>
      <c r="E23" s="178"/>
      <c r="F23" s="178"/>
      <c r="G23" s="178"/>
      <c r="H23" s="178"/>
      <c r="I23" s="178"/>
      <c r="J23" s="178"/>
      <c r="K23" s="178"/>
      <c r="L23" s="178"/>
      <c r="M23" s="178"/>
      <c r="N23" s="134"/>
      <c r="O23" s="135"/>
      <c r="P23" s="176"/>
      <c r="Q23" s="176"/>
      <c r="R23" s="176"/>
      <c r="S23" s="124"/>
    </row>
    <row r="25" spans="1:19" x14ac:dyDescent="0.2">
      <c r="A25" s="113" t="s">
        <v>7</v>
      </c>
      <c r="B25" s="113"/>
      <c r="C25" s="113"/>
      <c r="D25" s="113"/>
      <c r="E25" s="113"/>
      <c r="K25" s="113" t="s">
        <v>311</v>
      </c>
      <c r="L25" s="113"/>
      <c r="M25" s="113"/>
      <c r="N25" s="113"/>
      <c r="O25" s="113"/>
      <c r="P25" s="113"/>
      <c r="Q25" s="113"/>
      <c r="R25" s="113"/>
    </row>
    <row r="26" spans="1:19" ht="18.75" customHeight="1" x14ac:dyDescent="0.2">
      <c r="A26" s="205" t="s">
        <v>8</v>
      </c>
      <c r="B26" s="205"/>
      <c r="C26" s="205"/>
      <c r="D26" s="205"/>
      <c r="E26" s="205"/>
      <c r="K26" s="206" t="str">
        <f>Duomenys!B3</f>
        <v>antanas Grigas</v>
      </c>
      <c r="L26" s="206"/>
      <c r="M26" s="206"/>
      <c r="N26" s="206"/>
      <c r="O26" s="206"/>
      <c r="P26" s="206"/>
      <c r="Q26" s="206"/>
      <c r="R26" s="206"/>
      <c r="S26" s="206"/>
    </row>
    <row r="27" spans="1:19" x14ac:dyDescent="0.2">
      <c r="A27" s="209" t="s">
        <v>9</v>
      </c>
      <c r="B27" s="209"/>
      <c r="C27" s="209"/>
      <c r="D27" s="209"/>
      <c r="E27" s="209"/>
      <c r="K27" s="314" t="s">
        <v>9</v>
      </c>
      <c r="L27" s="314"/>
      <c r="M27" s="314"/>
      <c r="N27" s="314"/>
      <c r="O27" s="314"/>
      <c r="P27" s="314"/>
      <c r="Q27" s="314"/>
      <c r="R27" s="314"/>
      <c r="S27" s="314"/>
    </row>
    <row r="28" spans="1:19" x14ac:dyDescent="0.2">
      <c r="A28" s="205" t="str">
        <f>Duomenys!B2</f>
        <v>Jonas petraitis</v>
      </c>
      <c r="B28" s="205"/>
      <c r="C28" s="205"/>
      <c r="D28" s="205"/>
      <c r="E28" s="205"/>
      <c r="K28" s="206" t="str">
        <f>Duomenys!C3</f>
        <v>AB  Vilniaus  TEG inžinierius</v>
      </c>
      <c r="L28" s="206"/>
      <c r="M28" s="206"/>
      <c r="N28" s="206"/>
      <c r="O28" s="206"/>
      <c r="P28" s="206"/>
      <c r="Q28" s="206"/>
      <c r="R28" s="206"/>
      <c r="S28" s="206"/>
    </row>
    <row r="29" spans="1:19" x14ac:dyDescent="0.2">
      <c r="A29" s="209" t="s">
        <v>13</v>
      </c>
      <c r="B29" s="209"/>
      <c r="C29" s="209"/>
      <c r="D29" s="209"/>
      <c r="E29" s="209"/>
      <c r="K29" s="209" t="s">
        <v>13</v>
      </c>
      <c r="L29" s="209"/>
      <c r="M29" s="209"/>
      <c r="N29" s="209"/>
      <c r="O29" s="209"/>
      <c r="P29" s="209"/>
      <c r="Q29" s="209"/>
      <c r="R29" s="209"/>
      <c r="S29" s="209"/>
    </row>
  </sheetData>
  <mergeCells count="26">
    <mergeCell ref="I9:J9"/>
    <mergeCell ref="K9:L9"/>
    <mergeCell ref="M9:M10"/>
    <mergeCell ref="A29:E29"/>
    <mergeCell ref="K29:S29"/>
    <mergeCell ref="A26:E26"/>
    <mergeCell ref="K26:S26"/>
    <mergeCell ref="A27:E27"/>
    <mergeCell ref="K27:S27"/>
    <mergeCell ref="K28:S28"/>
    <mergeCell ref="B4:S4"/>
    <mergeCell ref="B5:S5"/>
    <mergeCell ref="A28:E28"/>
    <mergeCell ref="E2:S2"/>
    <mergeCell ref="A7:S7"/>
    <mergeCell ref="A9:A10"/>
    <mergeCell ref="B9:B10"/>
    <mergeCell ref="C9:C10"/>
    <mergeCell ref="D9:E9"/>
    <mergeCell ref="F9:F10"/>
    <mergeCell ref="G9:G10"/>
    <mergeCell ref="H9:H10"/>
    <mergeCell ref="S9:S10"/>
    <mergeCell ref="N9:N10"/>
    <mergeCell ref="O9:O10"/>
    <mergeCell ref="P9:R9"/>
  </mergeCells>
  <phoneticPr fontId="53" type="noConversion"/>
  <pageMargins left="0.51181102362204722" right="0.6692913385826772" top="0.78740157480314965" bottom="0.39370078740157483" header="0.31496062992125984" footer="0.19685039370078741"/>
  <pageSetup paperSize="8" scale="93" orientation="landscape" r:id="rId1"/>
  <headerFooter>
    <oddHeader xml:space="preserve">&amp;LUAB Testinam
Vilnius, lietuva
&amp;R&amp;"Calibri,Regular"&amp;K000000AB EN
</oddHead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13">
    <tabColor rgb="FF92D050"/>
    <pageSetUpPr fitToPage="1"/>
  </sheetPr>
  <dimension ref="A1:AMJ29"/>
  <sheetViews>
    <sheetView view="pageLayout" topLeftCell="A7" zoomScale="175" zoomScaleNormal="100" zoomScalePageLayoutView="175" workbookViewId="0">
      <selection activeCell="B19" sqref="B19"/>
    </sheetView>
  </sheetViews>
  <sheetFormatPr baseColWidth="10" defaultColWidth="8.83203125" defaultRowHeight="15" x14ac:dyDescent="0.2"/>
  <cols>
    <col min="1" max="1" width="5" style="1" customWidth="1"/>
    <col min="2" max="2" width="26.33203125" style="1" customWidth="1"/>
    <col min="3" max="3" width="7.33203125" style="1" customWidth="1"/>
    <col min="4" max="4" width="11" style="1" customWidth="1"/>
    <col min="5" max="5" width="10" style="1" customWidth="1"/>
    <col min="6" max="6" width="8.83203125" style="1" customWidth="1"/>
    <col min="7" max="7" width="8.6640625" style="1" customWidth="1"/>
    <col min="8" max="8" width="7.83203125" style="1" customWidth="1"/>
    <col min="9" max="9" width="10.6640625" style="1" customWidth="1"/>
    <col min="10" max="10" width="12" style="1" customWidth="1"/>
    <col min="11" max="11" width="18.6640625" style="1" customWidth="1"/>
    <col min="12" max="1024" width="8.1640625" style="1" customWidth="1"/>
  </cols>
  <sheetData>
    <row r="1" spans="1:11" x14ac:dyDescent="0.2">
      <c r="A1" s="86" t="s">
        <v>248</v>
      </c>
    </row>
    <row r="2" spans="1:11" x14ac:dyDescent="0.2">
      <c r="A2" s="315" t="s">
        <v>105</v>
      </c>
      <c r="B2" s="315"/>
      <c r="C2" s="315"/>
      <c r="D2" s="315"/>
      <c r="E2" s="315"/>
      <c r="F2" s="315"/>
      <c r="G2" s="315"/>
      <c r="H2" s="315"/>
      <c r="I2" s="315"/>
      <c r="J2" s="315"/>
      <c r="K2" s="315"/>
    </row>
    <row r="3" spans="1:11" x14ac:dyDescent="0.2">
      <c r="A3" s="316" t="s">
        <v>106</v>
      </c>
      <c r="B3" s="316"/>
      <c r="C3" s="316"/>
      <c r="D3" s="316"/>
      <c r="E3" s="316"/>
      <c r="F3" s="316"/>
      <c r="G3" s="316"/>
      <c r="H3" s="317">
        <f>Duomenys!B1</f>
        <v>45764</v>
      </c>
      <c r="I3" s="317"/>
      <c r="J3" s="32"/>
      <c r="K3" s="33"/>
    </row>
    <row r="5" spans="1:11" ht="32.25" customHeight="1" x14ac:dyDescent="0.2">
      <c r="A5" s="79" t="s">
        <v>1</v>
      </c>
      <c r="C5" s="318" t="str">
        <f>Duomenys!B6</f>
        <v>Vilniaus g. Kaunas, Lietuva, E2327272</v>
      </c>
      <c r="D5" s="318"/>
      <c r="E5" s="318"/>
      <c r="F5" s="318"/>
      <c r="G5" s="318"/>
      <c r="H5" s="318"/>
      <c r="I5" s="318"/>
      <c r="J5" s="318"/>
      <c r="K5" s="318"/>
    </row>
    <row r="6" spans="1:11" x14ac:dyDescent="0.2">
      <c r="B6" s="33"/>
      <c r="C6" s="34"/>
      <c r="D6" s="34"/>
      <c r="E6" s="34"/>
      <c r="F6" s="34"/>
      <c r="G6" s="34"/>
      <c r="H6" s="34"/>
      <c r="I6" s="34"/>
      <c r="J6" s="34"/>
      <c r="K6" s="34"/>
    </row>
    <row r="7" spans="1:11" x14ac:dyDescent="0.2">
      <c r="A7" s="319" t="s">
        <v>77</v>
      </c>
      <c r="B7" s="319"/>
      <c r="C7" s="320">
        <f>Duomenys!B1</f>
        <v>45764</v>
      </c>
      <c r="D7" s="320"/>
      <c r="E7" s="320"/>
      <c r="F7" s="320"/>
      <c r="G7" s="320"/>
      <c r="H7" s="320"/>
      <c r="I7" s="320"/>
      <c r="J7" s="320"/>
      <c r="K7" s="320"/>
    </row>
    <row r="8" spans="1:11" x14ac:dyDescent="0.2">
      <c r="A8" s="319" t="s">
        <v>107</v>
      </c>
      <c r="B8" s="319"/>
      <c r="C8" s="321" t="str">
        <f>Duomenys!B9</f>
        <v>Metrel Eurotest 27227 gam Nr. 27227</v>
      </c>
      <c r="D8" s="321"/>
      <c r="E8" s="321"/>
      <c r="F8" s="321"/>
      <c r="G8" s="321"/>
      <c r="H8" s="321"/>
      <c r="I8" s="321"/>
      <c r="J8" s="321"/>
      <c r="K8" s="321"/>
    </row>
    <row r="9" spans="1:11" x14ac:dyDescent="0.2">
      <c r="A9" s="319" t="s">
        <v>108</v>
      </c>
      <c r="B9" s="319"/>
      <c r="C9" s="319"/>
      <c r="D9" s="319"/>
      <c r="E9" s="320" t="str">
        <f>Duomenys!B10</f>
        <v>17/05/2025</v>
      </c>
      <c r="F9" s="320"/>
      <c r="G9" s="320"/>
      <c r="H9" s="320"/>
      <c r="I9" s="320"/>
      <c r="J9" s="320"/>
      <c r="K9" s="320"/>
    </row>
    <row r="11" spans="1:11" ht="16" x14ac:dyDescent="0.2">
      <c r="A11" s="35" t="s">
        <v>109</v>
      </c>
      <c r="C11" s="36"/>
      <c r="D11" s="36"/>
      <c r="E11" s="36"/>
      <c r="F11" s="36"/>
      <c r="G11" s="36"/>
      <c r="H11" s="36"/>
      <c r="I11" s="36"/>
      <c r="J11" s="36"/>
      <c r="K11" s="33"/>
    </row>
    <row r="12" spans="1:11" x14ac:dyDescent="0.2">
      <c r="A12" s="323" t="s">
        <v>59</v>
      </c>
      <c r="B12" s="324" t="s">
        <v>110</v>
      </c>
      <c r="C12" s="324" t="s">
        <v>111</v>
      </c>
      <c r="D12" s="325" t="s">
        <v>112</v>
      </c>
      <c r="E12" s="325"/>
      <c r="F12" s="325"/>
      <c r="G12" s="325" t="s">
        <v>113</v>
      </c>
      <c r="H12" s="325"/>
      <c r="I12" s="324" t="s">
        <v>114</v>
      </c>
      <c r="J12" s="324" t="s">
        <v>115</v>
      </c>
      <c r="K12" s="326" t="s">
        <v>116</v>
      </c>
    </row>
    <row r="13" spans="1:11" ht="91" x14ac:dyDescent="0.2">
      <c r="A13" s="323"/>
      <c r="B13" s="324"/>
      <c r="C13" s="324"/>
      <c r="D13" s="37" t="s">
        <v>117</v>
      </c>
      <c r="E13" s="37" t="s">
        <v>118</v>
      </c>
      <c r="F13" s="37" t="s">
        <v>119</v>
      </c>
      <c r="G13" s="37" t="s">
        <v>120</v>
      </c>
      <c r="H13" s="37" t="s">
        <v>121</v>
      </c>
      <c r="I13" s="324"/>
      <c r="J13" s="324"/>
      <c r="K13" s="326"/>
    </row>
    <row r="14" spans="1:11" ht="18.75" customHeight="1" x14ac:dyDescent="0.2">
      <c r="A14" s="38">
        <v>1</v>
      </c>
      <c r="B14" s="174" t="s">
        <v>854</v>
      </c>
      <c r="C14" s="38" t="s">
        <v>122</v>
      </c>
      <c r="D14" s="39" t="s">
        <v>123</v>
      </c>
      <c r="E14" s="40" t="s">
        <v>807</v>
      </c>
      <c r="F14" s="38">
        <v>63</v>
      </c>
      <c r="G14" s="38">
        <f t="shared" ref="G14:G16" si="0">F14*3</f>
        <v>189</v>
      </c>
      <c r="H14" s="38" t="s">
        <v>54</v>
      </c>
      <c r="I14" s="38">
        <v>510</v>
      </c>
      <c r="J14" s="38" t="s">
        <v>853</v>
      </c>
      <c r="K14" s="38"/>
    </row>
    <row r="15" spans="1:11" ht="18.75" customHeight="1" x14ac:dyDescent="0.2">
      <c r="A15" s="38">
        <v>2</v>
      </c>
      <c r="B15" s="174" t="s">
        <v>854</v>
      </c>
      <c r="C15" s="38" t="s">
        <v>792</v>
      </c>
      <c r="D15" s="39" t="s">
        <v>123</v>
      </c>
      <c r="E15" s="40" t="s">
        <v>807</v>
      </c>
      <c r="F15" s="38">
        <v>63</v>
      </c>
      <c r="G15" s="38">
        <f t="shared" si="0"/>
        <v>189</v>
      </c>
      <c r="H15" s="38" t="s">
        <v>54</v>
      </c>
      <c r="I15" s="38">
        <v>513</v>
      </c>
      <c r="J15" s="38" t="s">
        <v>853</v>
      </c>
      <c r="K15" s="38"/>
    </row>
    <row r="16" spans="1:11" ht="18.75" customHeight="1" x14ac:dyDescent="0.2">
      <c r="A16" s="38">
        <v>3</v>
      </c>
      <c r="B16" s="174" t="s">
        <v>854</v>
      </c>
      <c r="C16" s="38" t="s">
        <v>793</v>
      </c>
      <c r="D16" s="39" t="s">
        <v>123</v>
      </c>
      <c r="E16" s="40" t="s">
        <v>807</v>
      </c>
      <c r="F16" s="38">
        <v>63</v>
      </c>
      <c r="G16" s="38">
        <f t="shared" si="0"/>
        <v>189</v>
      </c>
      <c r="H16" s="38" t="s">
        <v>54</v>
      </c>
      <c r="I16" s="38">
        <v>513</v>
      </c>
      <c r="J16" s="38" t="s">
        <v>853</v>
      </c>
      <c r="K16" s="38"/>
    </row>
    <row r="24" spans="1:11" x14ac:dyDescent="0.2">
      <c r="A24" s="35" t="s">
        <v>45</v>
      </c>
      <c r="C24" s="214"/>
      <c r="D24" s="214"/>
      <c r="E24" s="214"/>
      <c r="F24" s="214"/>
      <c r="G24" s="214"/>
      <c r="H24" s="214"/>
      <c r="I24" s="214"/>
      <c r="J24" s="214"/>
      <c r="K24" s="214"/>
    </row>
    <row r="25" spans="1:11" x14ac:dyDescent="0.2">
      <c r="C25" s="33"/>
      <c r="D25" s="33"/>
      <c r="E25" s="33"/>
      <c r="F25" s="33"/>
      <c r="G25" s="33"/>
      <c r="H25" s="33"/>
      <c r="I25" s="33"/>
      <c r="J25" s="33"/>
      <c r="K25" s="33"/>
    </row>
    <row r="26" spans="1:11" x14ac:dyDescent="0.2">
      <c r="A26" s="34" t="s">
        <v>124</v>
      </c>
      <c r="B26" s="34"/>
      <c r="C26" s="34"/>
      <c r="D26" s="33"/>
      <c r="E26" s="132"/>
      <c r="F26" s="327" t="s">
        <v>8</v>
      </c>
      <c r="G26" s="327"/>
      <c r="H26" s="327"/>
      <c r="I26" s="327" t="str">
        <f>Duomenys!B2</f>
        <v>Jonas petraitis</v>
      </c>
      <c r="J26" s="327"/>
      <c r="K26" s="327"/>
    </row>
    <row r="27" spans="1:11" x14ac:dyDescent="0.2">
      <c r="B27" s="33"/>
      <c r="C27" s="33"/>
      <c r="D27" s="41"/>
      <c r="E27" s="322" t="s">
        <v>125</v>
      </c>
      <c r="F27" s="322"/>
      <c r="G27" s="322"/>
      <c r="H27" s="322"/>
      <c r="I27" s="322"/>
      <c r="J27" s="322"/>
      <c r="K27" s="322"/>
    </row>
    <row r="28" spans="1:11" x14ac:dyDescent="0.2">
      <c r="A28" s="223" t="s">
        <v>126</v>
      </c>
      <c r="B28" s="223"/>
      <c r="C28" s="223"/>
      <c r="D28" s="327" t="s">
        <v>8</v>
      </c>
      <c r="E28" s="327"/>
      <c r="F28" s="327"/>
      <c r="G28" s="327"/>
      <c r="H28" s="327" t="str">
        <f>Duomenys!B2</f>
        <v>Jonas petraitis</v>
      </c>
      <c r="I28" s="327"/>
      <c r="J28" s="327"/>
      <c r="K28" s="327"/>
    </row>
    <row r="29" spans="1:11" x14ac:dyDescent="0.2">
      <c r="B29" s="42"/>
      <c r="C29" s="33"/>
      <c r="D29" s="328" t="s">
        <v>9</v>
      </c>
      <c r="E29" s="328"/>
      <c r="F29" s="328"/>
      <c r="G29" s="328"/>
      <c r="H29" s="328" t="s">
        <v>13</v>
      </c>
      <c r="I29" s="328"/>
      <c r="J29" s="328"/>
      <c r="K29" s="328"/>
    </row>
  </sheetData>
  <mergeCells count="27">
    <mergeCell ref="A28:C28"/>
    <mergeCell ref="D28:G28"/>
    <mergeCell ref="H28:K28"/>
    <mergeCell ref="D29:G29"/>
    <mergeCell ref="H29:K29"/>
    <mergeCell ref="A8:B8"/>
    <mergeCell ref="A9:D9"/>
    <mergeCell ref="E9:K9"/>
    <mergeCell ref="C8:K8"/>
    <mergeCell ref="E27:K27"/>
    <mergeCell ref="A12:A13"/>
    <mergeCell ref="B12:B13"/>
    <mergeCell ref="C12:C13"/>
    <mergeCell ref="D12:F12"/>
    <mergeCell ref="G12:H12"/>
    <mergeCell ref="I12:I13"/>
    <mergeCell ref="J12:J13"/>
    <mergeCell ref="K12:K13"/>
    <mergeCell ref="C24:K24"/>
    <mergeCell ref="F26:H26"/>
    <mergeCell ref="I26:K26"/>
    <mergeCell ref="A2:K2"/>
    <mergeCell ref="A3:G3"/>
    <mergeCell ref="H3:I3"/>
    <mergeCell ref="C5:K5"/>
    <mergeCell ref="A7:B7"/>
    <mergeCell ref="C7:K7"/>
  </mergeCells>
  <phoneticPr fontId="53" type="noConversion"/>
  <pageMargins left="0.51181102362204722" right="0.6692913385826772" top="0.78740157480314965" bottom="0.39370078740157483" header="0.31496062992125984" footer="0.19685039370078741"/>
  <pageSetup paperSize="8" scale="99" orientation="portrait" r:id="rId1"/>
  <headerFooter>
    <oddHeader xml:space="preserve">&amp;LUAB Testinam
Vilnius, lietuva
&amp;R&amp;"Calibri,Regular"&amp;K000000AB EN
</oddHead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351A8-2470-644E-8D75-5379C2974B53}">
  <sheetPr>
    <tabColor theme="5" tint="0.39997558519241921"/>
  </sheetPr>
  <dimension ref="A1:AMJ31"/>
  <sheetViews>
    <sheetView view="pageLayout" zoomScale="125" zoomScaleNormal="100" zoomScalePageLayoutView="125" workbookViewId="0">
      <selection activeCell="C18" sqref="C18"/>
    </sheetView>
  </sheetViews>
  <sheetFormatPr baseColWidth="10" defaultColWidth="8.83203125" defaultRowHeight="15" x14ac:dyDescent="0.2"/>
  <cols>
    <col min="1" max="1" width="10.1640625" style="1" customWidth="1"/>
    <col min="2" max="2" width="15.6640625" style="1" customWidth="1"/>
    <col min="3" max="3" width="11.83203125" style="1" customWidth="1"/>
    <col min="4" max="4" width="10.1640625" style="1" customWidth="1"/>
    <col min="5" max="5" width="7.33203125" style="1" customWidth="1"/>
    <col min="6" max="6" width="11.83203125" style="1" customWidth="1"/>
    <col min="7" max="7" width="16" style="1" customWidth="1"/>
    <col min="8" max="8" width="8.1640625" style="1" customWidth="1"/>
    <col min="9" max="9" width="15.5" style="1" customWidth="1"/>
    <col min="10" max="1024" width="8.1640625" style="1" customWidth="1"/>
  </cols>
  <sheetData>
    <row r="1" spans="1:7" x14ac:dyDescent="0.2">
      <c r="A1" s="211" t="s">
        <v>796</v>
      </c>
      <c r="B1" s="211"/>
      <c r="C1" s="211"/>
      <c r="D1" s="211"/>
      <c r="E1" s="211"/>
      <c r="F1" s="211"/>
      <c r="G1" s="211"/>
    </row>
    <row r="2" spans="1:7" ht="30" customHeight="1" x14ac:dyDescent="0.2">
      <c r="A2" s="329" t="str">
        <f>Duomenys!B6</f>
        <v>Vilniaus g. Kaunas, Lietuva, E2327272</v>
      </c>
      <c r="B2" s="329"/>
      <c r="C2" s="329"/>
      <c r="D2" s="329"/>
      <c r="E2" s="329"/>
      <c r="F2" s="329"/>
      <c r="G2" s="329"/>
    </row>
    <row r="3" spans="1:7" x14ac:dyDescent="0.2">
      <c r="A3" s="215" t="s">
        <v>48</v>
      </c>
      <c r="B3" s="215"/>
      <c r="C3" s="215"/>
      <c r="D3" s="215"/>
      <c r="E3" s="215"/>
      <c r="F3" s="215"/>
      <c r="G3" s="215"/>
    </row>
    <row r="4" spans="1:7" x14ac:dyDescent="0.2">
      <c r="A4" s="7"/>
      <c r="B4" s="7"/>
      <c r="C4" s="7"/>
      <c r="D4" s="7"/>
      <c r="E4" s="7"/>
      <c r="F4" s="7"/>
      <c r="G4" s="7"/>
    </row>
    <row r="5" spans="1:7" ht="16" x14ac:dyDescent="0.2">
      <c r="A5" s="330" t="s">
        <v>127</v>
      </c>
      <c r="B5" s="330"/>
      <c r="C5" s="330"/>
      <c r="D5" s="330"/>
      <c r="E5" s="330"/>
      <c r="F5" s="330"/>
      <c r="G5" s="330"/>
    </row>
    <row r="7" spans="1:7" ht="17.25" customHeight="1" x14ac:dyDescent="0.2">
      <c r="A7" s="218" t="s">
        <v>128</v>
      </c>
      <c r="B7" s="218" t="s">
        <v>129</v>
      </c>
      <c r="C7" s="218" t="s">
        <v>130</v>
      </c>
      <c r="D7" s="218"/>
      <c r="E7" s="218"/>
      <c r="F7" s="218" t="s">
        <v>131</v>
      </c>
      <c r="G7" s="218" t="s">
        <v>6</v>
      </c>
    </row>
    <row r="8" spans="1:7" ht="47.25" customHeight="1" x14ac:dyDescent="0.2">
      <c r="A8" s="218"/>
      <c r="B8" s="218"/>
      <c r="C8" s="18" t="s">
        <v>132</v>
      </c>
      <c r="D8" s="18" t="s">
        <v>133</v>
      </c>
      <c r="E8" s="18" t="s">
        <v>134</v>
      </c>
      <c r="F8" s="218"/>
      <c r="G8" s="218"/>
    </row>
    <row r="9" spans="1:7" x14ac:dyDescent="0.2">
      <c r="A9" s="18">
        <v>1</v>
      </c>
      <c r="B9" s="18">
        <v>2</v>
      </c>
      <c r="C9" s="18">
        <v>3</v>
      </c>
      <c r="D9" s="18">
        <v>4</v>
      </c>
      <c r="E9" s="18">
        <v>5</v>
      </c>
      <c r="F9" s="18">
        <v>6</v>
      </c>
      <c r="G9" s="18">
        <v>7</v>
      </c>
    </row>
    <row r="10" spans="1:7" x14ac:dyDescent="0.2">
      <c r="A10" s="4" t="s">
        <v>855</v>
      </c>
      <c r="B10" s="4" t="s">
        <v>856</v>
      </c>
      <c r="C10" s="4" t="s">
        <v>810</v>
      </c>
      <c r="D10" s="4" t="s">
        <v>811</v>
      </c>
      <c r="E10" s="4">
        <v>16</v>
      </c>
      <c r="F10" s="4" t="s">
        <v>812</v>
      </c>
      <c r="G10" s="4" t="s">
        <v>813</v>
      </c>
    </row>
    <row r="11" spans="1:7" x14ac:dyDescent="0.2">
      <c r="A11" s="4"/>
      <c r="B11" s="4"/>
      <c r="C11" s="4"/>
      <c r="D11" s="4"/>
      <c r="E11" s="4"/>
      <c r="F11" s="4"/>
      <c r="G11" s="43"/>
    </row>
    <row r="26" spans="1:7" x14ac:dyDescent="0.2">
      <c r="A26" s="7" t="s">
        <v>7</v>
      </c>
      <c r="B26" s="7"/>
      <c r="C26" s="7"/>
      <c r="D26" s="7"/>
      <c r="E26" s="7" t="s">
        <v>11</v>
      </c>
      <c r="F26" s="7"/>
      <c r="G26" s="7"/>
    </row>
    <row r="27" spans="1:7" x14ac:dyDescent="0.2">
      <c r="A27" s="221" t="s">
        <v>8</v>
      </c>
      <c r="B27" s="221"/>
      <c r="C27" s="221"/>
      <c r="D27" s="7"/>
      <c r="E27" s="332" t="str">
        <f>Duomenys!C3</f>
        <v>AB  Vilniaus  TEG inžinierius</v>
      </c>
      <c r="F27" s="332"/>
      <c r="G27" s="332"/>
    </row>
    <row r="28" spans="1:7" x14ac:dyDescent="0.2">
      <c r="A28" s="215" t="s">
        <v>9</v>
      </c>
      <c r="B28" s="215"/>
      <c r="C28" s="215"/>
      <c r="D28" s="6"/>
      <c r="E28" s="216" t="s">
        <v>12</v>
      </c>
      <c r="F28" s="216"/>
      <c r="G28" s="216"/>
    </row>
    <row r="29" spans="1:7" x14ac:dyDescent="0.2">
      <c r="A29" s="221" t="str">
        <f>Duomenys!B2</f>
        <v>Jonas petraitis</v>
      </c>
      <c r="B29" s="221"/>
      <c r="C29" s="221"/>
      <c r="D29" s="7"/>
      <c r="E29" s="222" t="str">
        <f>Duomenys!B3</f>
        <v>antanas Grigas</v>
      </c>
      <c r="F29" s="222"/>
      <c r="G29" s="222"/>
    </row>
    <row r="30" spans="1:7" x14ac:dyDescent="0.2">
      <c r="A30" s="216" t="s">
        <v>135</v>
      </c>
      <c r="B30" s="216"/>
      <c r="C30" s="216"/>
      <c r="D30" s="6"/>
      <c r="E30" s="216" t="s">
        <v>135</v>
      </c>
      <c r="F30" s="216"/>
      <c r="G30" s="216"/>
    </row>
    <row r="31" spans="1:7" x14ac:dyDescent="0.2">
      <c r="A31" s="331">
        <f>Duomenys!B1</f>
        <v>45764</v>
      </c>
      <c r="B31" s="331"/>
      <c r="C31" s="331"/>
      <c r="D31" s="10"/>
      <c r="E31" s="7"/>
    </row>
  </sheetData>
  <mergeCells count="18">
    <mergeCell ref="A30:C30"/>
    <mergeCell ref="E30:G30"/>
    <mergeCell ref="A31:C31"/>
    <mergeCell ref="A27:C27"/>
    <mergeCell ref="E27:G27"/>
    <mergeCell ref="A28:C28"/>
    <mergeCell ref="E28:G28"/>
    <mergeCell ref="A29:C29"/>
    <mergeCell ref="E29:G29"/>
    <mergeCell ref="A1:G1"/>
    <mergeCell ref="A2:G2"/>
    <mergeCell ref="A3:G3"/>
    <mergeCell ref="A5:G5"/>
    <mergeCell ref="A7:A8"/>
    <mergeCell ref="B7:B8"/>
    <mergeCell ref="C7:E7"/>
    <mergeCell ref="F7:F8"/>
    <mergeCell ref="G7:G8"/>
  </mergeCells>
  <pageMargins left="0.51181102362204722" right="0.6692913385826772" top="0.78740157480314965" bottom="0.39370078740157483" header="0.31496062992125984" footer="0.19685039370078741"/>
  <pageSetup fitToWidth="0" fitToHeight="0" orientation="portrait" r:id="rId1"/>
  <headerFooter>
    <oddHeader xml:space="preserve">&amp;LUAB Testinam
Vilnius, lietuva
&amp;R&amp;"Calibri,Regular"&amp;K000000AB EN
</oddHead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5F100-CB3A-2F4C-AA20-BD1E1C31EE41}">
  <sheetPr>
    <tabColor rgb="FF92D050"/>
    <pageSetUpPr fitToPage="1"/>
  </sheetPr>
  <dimension ref="A1:AMJ55"/>
  <sheetViews>
    <sheetView view="pageLayout" zoomScale="125" zoomScaleNormal="100" zoomScalePageLayoutView="125" workbookViewId="0">
      <selection activeCell="F4" sqref="F4"/>
    </sheetView>
  </sheetViews>
  <sheetFormatPr baseColWidth="10" defaultColWidth="8.83203125" defaultRowHeight="15" x14ac:dyDescent="0.2"/>
  <cols>
    <col min="1" max="1" width="19.1640625" style="1" customWidth="1"/>
    <col min="2" max="2" width="7.5" style="1" customWidth="1"/>
    <col min="3" max="3" width="6.1640625" style="1" customWidth="1"/>
    <col min="4" max="4" width="7.6640625" style="1" customWidth="1"/>
    <col min="5" max="5" width="12.33203125" style="1" customWidth="1"/>
    <col min="6" max="6" width="7.33203125" style="1" customWidth="1"/>
    <col min="7" max="7" width="10.83203125" style="1" customWidth="1"/>
    <col min="8" max="8" width="10.1640625" style="1" customWidth="1"/>
    <col min="9" max="9" width="13.1640625" style="1" customWidth="1"/>
    <col min="10" max="10" width="13.83203125" style="1" customWidth="1"/>
    <col min="11" max="11" width="6.1640625" style="1" customWidth="1"/>
    <col min="12" max="12" width="14.1640625" style="1" customWidth="1"/>
    <col min="13" max="1024" width="8.1640625" style="1" customWidth="1"/>
  </cols>
  <sheetData>
    <row r="1" spans="1:12" x14ac:dyDescent="0.2">
      <c r="A1" s="86" t="s">
        <v>249</v>
      </c>
    </row>
    <row r="2" spans="1:12" x14ac:dyDescent="0.2">
      <c r="A2" s="86"/>
    </row>
    <row r="3" spans="1:12" x14ac:dyDescent="0.2">
      <c r="A3" s="44">
        <v>0.4</v>
      </c>
      <c r="B3" s="349" t="s">
        <v>789</v>
      </c>
      <c r="C3" s="349"/>
      <c r="D3" s="349"/>
      <c r="E3" s="349"/>
      <c r="F3" s="221" t="s">
        <v>860</v>
      </c>
      <c r="G3" s="221"/>
      <c r="H3" s="221"/>
      <c r="I3" s="221"/>
      <c r="J3" s="349" t="s">
        <v>136</v>
      </c>
      <c r="K3" s="349"/>
      <c r="L3" s="349"/>
    </row>
    <row r="5" spans="1:12" ht="33" customHeight="1" x14ac:dyDescent="0.2">
      <c r="A5" s="62" t="s">
        <v>137</v>
      </c>
      <c r="B5" s="350" t="str">
        <f>Duomenys!B6</f>
        <v>Vilniaus g. Kaunas, Lietuva, E2327272</v>
      </c>
      <c r="C5" s="350"/>
      <c r="D5" s="350"/>
      <c r="E5" s="350"/>
      <c r="F5" s="350"/>
      <c r="G5" s="350"/>
      <c r="H5" s="350"/>
      <c r="I5" s="350"/>
      <c r="J5" s="350"/>
      <c r="K5" s="350"/>
      <c r="L5" s="350"/>
    </row>
    <row r="6" spans="1:12" x14ac:dyDescent="0.2">
      <c r="A6" s="7" t="s">
        <v>138</v>
      </c>
      <c r="B6" s="351">
        <v>62</v>
      </c>
      <c r="C6" s="351"/>
      <c r="D6" s="351"/>
    </row>
    <row r="7" spans="1:12" x14ac:dyDescent="0.2">
      <c r="A7" s="7" t="s">
        <v>139</v>
      </c>
      <c r="B7" s="352">
        <f>Duomenys!B1</f>
        <v>45764</v>
      </c>
      <c r="C7" s="352"/>
      <c r="D7" s="352"/>
    </row>
    <row r="8" spans="1:12" ht="15" customHeight="1" x14ac:dyDescent="0.2">
      <c r="A8" s="218" t="s">
        <v>140</v>
      </c>
      <c r="B8" s="218" t="s">
        <v>141</v>
      </c>
      <c r="C8" s="218"/>
      <c r="D8" s="218"/>
      <c r="E8" s="218"/>
      <c r="F8" s="218"/>
      <c r="G8" s="218"/>
      <c r="H8" s="218"/>
      <c r="I8" s="218"/>
      <c r="J8" s="218" t="s">
        <v>142</v>
      </c>
      <c r="K8" s="218" t="s">
        <v>143</v>
      </c>
      <c r="L8" s="218"/>
    </row>
    <row r="9" spans="1:12" ht="28" x14ac:dyDescent="0.2">
      <c r="A9" s="218"/>
      <c r="B9" s="18" t="s">
        <v>111</v>
      </c>
      <c r="C9" s="18" t="s">
        <v>144</v>
      </c>
      <c r="D9" s="18" t="s">
        <v>145</v>
      </c>
      <c r="E9" s="18" t="s">
        <v>132</v>
      </c>
      <c r="F9" s="18" t="s">
        <v>146</v>
      </c>
      <c r="G9" s="18" t="s">
        <v>147</v>
      </c>
      <c r="H9" s="18" t="s">
        <v>148</v>
      </c>
      <c r="I9" s="18" t="s">
        <v>149</v>
      </c>
      <c r="J9" s="218"/>
      <c r="K9" s="218"/>
      <c r="L9" s="218"/>
    </row>
    <row r="10" spans="1:12" ht="30.5" customHeight="1" x14ac:dyDescent="0.2">
      <c r="A10" s="4" t="s">
        <v>814</v>
      </c>
      <c r="B10" s="4" t="s">
        <v>314</v>
      </c>
      <c r="C10" s="4">
        <v>4</v>
      </c>
      <c r="D10" s="4">
        <v>62</v>
      </c>
      <c r="E10" s="4" t="s">
        <v>798</v>
      </c>
      <c r="F10" s="4" t="s">
        <v>150</v>
      </c>
      <c r="G10" s="4">
        <v>240</v>
      </c>
      <c r="H10" s="4" t="s">
        <v>151</v>
      </c>
      <c r="I10" s="4" t="s">
        <v>218</v>
      </c>
      <c r="J10" s="45">
        <f>$B$7</f>
        <v>45764</v>
      </c>
      <c r="K10" s="347" t="s">
        <v>859</v>
      </c>
      <c r="L10" s="348"/>
    </row>
    <row r="11" spans="1:12" ht="30.5" customHeight="1" x14ac:dyDescent="0.2">
      <c r="A11" s="4"/>
      <c r="B11" s="4"/>
      <c r="C11" s="4"/>
      <c r="D11" s="4"/>
      <c r="E11" s="4"/>
      <c r="F11" s="4"/>
      <c r="G11" s="4"/>
      <c r="H11" s="4"/>
      <c r="I11" s="4"/>
      <c r="J11" s="45"/>
      <c r="K11" s="347"/>
      <c r="L11" s="348"/>
    </row>
    <row r="12" spans="1:12" ht="30.5" customHeight="1" x14ac:dyDescent="0.2">
      <c r="A12" s="4"/>
      <c r="B12" s="4"/>
      <c r="C12" s="4"/>
      <c r="D12" s="4"/>
      <c r="E12" s="4"/>
      <c r="F12" s="4"/>
      <c r="G12" s="4"/>
      <c r="H12" s="4"/>
      <c r="I12" s="4"/>
      <c r="J12" s="45"/>
      <c r="K12" s="347"/>
      <c r="L12" s="348"/>
    </row>
    <row r="13" spans="1:12" x14ac:dyDescent="0.2">
      <c r="A13" s="218" t="s">
        <v>152</v>
      </c>
      <c r="B13" s="218"/>
      <c r="C13" s="218"/>
      <c r="D13" s="218"/>
      <c r="E13" s="218"/>
      <c r="F13" s="218"/>
      <c r="G13" s="218"/>
      <c r="H13" s="218"/>
      <c r="I13" s="218"/>
      <c r="J13" s="218"/>
      <c r="K13" s="218"/>
      <c r="L13" s="218"/>
    </row>
    <row r="14" spans="1:12" ht="28" customHeight="1" x14ac:dyDescent="0.2">
      <c r="A14" s="18" t="s">
        <v>153</v>
      </c>
      <c r="B14" s="218" t="s">
        <v>154</v>
      </c>
      <c r="C14" s="218"/>
      <c r="D14" s="218" t="s">
        <v>155</v>
      </c>
      <c r="E14" s="218"/>
      <c r="F14" s="218" t="s">
        <v>156</v>
      </c>
      <c r="G14" s="218"/>
      <c r="H14" s="18" t="s">
        <v>146</v>
      </c>
      <c r="I14" s="18" t="s">
        <v>148</v>
      </c>
      <c r="J14" s="18" t="s">
        <v>157</v>
      </c>
      <c r="K14" s="218" t="s">
        <v>158</v>
      </c>
      <c r="L14" s="218"/>
    </row>
    <row r="15" spans="1:12" ht="27" hidden="1" customHeight="1" x14ac:dyDescent="0.2">
      <c r="A15" s="4" t="s">
        <v>224</v>
      </c>
      <c r="B15" s="219" t="s">
        <v>220</v>
      </c>
      <c r="C15" s="219"/>
      <c r="D15" s="219" t="s">
        <v>221</v>
      </c>
      <c r="E15" s="219"/>
      <c r="F15" s="219" t="s">
        <v>222</v>
      </c>
      <c r="G15" s="219"/>
      <c r="H15" s="4" t="s">
        <v>150</v>
      </c>
      <c r="I15" s="4" t="s">
        <v>161</v>
      </c>
      <c r="J15" s="45">
        <v>43738</v>
      </c>
      <c r="K15" s="219" t="s">
        <v>175</v>
      </c>
      <c r="L15" s="219"/>
    </row>
    <row r="16" spans="1:12" ht="27" hidden="1" customHeight="1" x14ac:dyDescent="0.2">
      <c r="A16" s="4" t="s">
        <v>228</v>
      </c>
      <c r="B16" s="219" t="s">
        <v>229</v>
      </c>
      <c r="C16" s="219"/>
      <c r="D16" s="219" t="s">
        <v>230</v>
      </c>
      <c r="E16" s="219"/>
      <c r="F16" s="219" t="s">
        <v>231</v>
      </c>
      <c r="G16" s="219"/>
      <c r="H16" s="4" t="s">
        <v>150</v>
      </c>
      <c r="I16" s="4" t="s">
        <v>161</v>
      </c>
      <c r="J16" s="45">
        <v>44029</v>
      </c>
      <c r="K16" s="219" t="s">
        <v>175</v>
      </c>
      <c r="L16" s="219"/>
    </row>
    <row r="17" spans="1:12" ht="27" hidden="1" customHeight="1" x14ac:dyDescent="0.2">
      <c r="A17" s="4" t="s">
        <v>228</v>
      </c>
      <c r="B17" s="219" t="s">
        <v>229</v>
      </c>
      <c r="C17" s="219"/>
      <c r="D17" s="219" t="s">
        <v>230</v>
      </c>
      <c r="E17" s="219"/>
      <c r="F17" s="219" t="s">
        <v>238</v>
      </c>
      <c r="G17" s="219"/>
      <c r="H17" s="4" t="s">
        <v>150</v>
      </c>
      <c r="I17" s="4" t="s">
        <v>161</v>
      </c>
      <c r="J17" s="45">
        <v>44258</v>
      </c>
      <c r="K17" s="219" t="s">
        <v>175</v>
      </c>
      <c r="L17" s="219"/>
    </row>
    <row r="18" spans="1:12" ht="27" customHeight="1" x14ac:dyDescent="0.2">
      <c r="A18" s="4" t="s">
        <v>159</v>
      </c>
      <c r="B18" s="219">
        <v>74474</v>
      </c>
      <c r="C18" s="219"/>
      <c r="D18" s="219" t="s">
        <v>160</v>
      </c>
      <c r="E18" s="219"/>
      <c r="F18" s="219" t="s">
        <v>830</v>
      </c>
      <c r="G18" s="219"/>
      <c r="H18" s="4" t="s">
        <v>150</v>
      </c>
      <c r="I18" s="4" t="s">
        <v>161</v>
      </c>
      <c r="J18" s="45">
        <f>$B$7</f>
        <v>45764</v>
      </c>
      <c r="K18" s="219" t="s">
        <v>858</v>
      </c>
      <c r="L18" s="219"/>
    </row>
    <row r="19" spans="1:12" ht="27" customHeight="1" x14ac:dyDescent="0.2">
      <c r="A19" s="4" t="s">
        <v>219</v>
      </c>
      <c r="B19" s="219" t="s">
        <v>857</v>
      </c>
      <c r="C19" s="219"/>
      <c r="D19" s="219" t="s">
        <v>160</v>
      </c>
      <c r="E19" s="219"/>
      <c r="F19" s="219" t="s">
        <v>830</v>
      </c>
      <c r="G19" s="219"/>
      <c r="H19" s="4" t="s">
        <v>150</v>
      </c>
      <c r="I19" s="4" t="s">
        <v>161</v>
      </c>
      <c r="J19" s="45">
        <f>$B$7</f>
        <v>45764</v>
      </c>
      <c r="K19" s="219" t="s">
        <v>858</v>
      </c>
      <c r="L19" s="219"/>
    </row>
    <row r="20" spans="1:12" ht="27" customHeight="1" x14ac:dyDescent="0.2">
      <c r="A20" s="4" t="s">
        <v>225</v>
      </c>
      <c r="B20" s="219" t="s">
        <v>857</v>
      </c>
      <c r="C20" s="219"/>
      <c r="D20" s="219" t="s">
        <v>160</v>
      </c>
      <c r="E20" s="219"/>
      <c r="F20" s="219" t="s">
        <v>819</v>
      </c>
      <c r="G20" s="219"/>
      <c r="H20" s="4" t="s">
        <v>150</v>
      </c>
      <c r="I20" s="4" t="s">
        <v>161</v>
      </c>
      <c r="J20" s="45">
        <f>$B$7</f>
        <v>45764</v>
      </c>
      <c r="K20" s="219" t="s">
        <v>858</v>
      </c>
      <c r="L20" s="219"/>
    </row>
    <row r="21" spans="1:12" ht="27" customHeight="1" x14ac:dyDescent="0.2">
      <c r="A21" s="4"/>
      <c r="B21" s="219"/>
      <c r="C21" s="219"/>
      <c r="D21" s="219"/>
      <c r="E21" s="219"/>
      <c r="F21" s="219"/>
      <c r="G21" s="219"/>
      <c r="H21" s="4"/>
      <c r="I21" s="4"/>
      <c r="J21" s="45"/>
      <c r="K21" s="219"/>
      <c r="L21" s="219"/>
    </row>
    <row r="22" spans="1:12" ht="27" customHeight="1" x14ac:dyDescent="0.2">
      <c r="A22" s="4"/>
      <c r="B22" s="219"/>
      <c r="C22" s="219"/>
      <c r="D22" s="219"/>
      <c r="E22" s="219"/>
      <c r="F22" s="219"/>
      <c r="G22" s="219"/>
      <c r="H22" s="4"/>
      <c r="I22" s="4"/>
      <c r="J22" s="45"/>
      <c r="K22" s="219"/>
      <c r="L22" s="219"/>
    </row>
    <row r="23" spans="1:12" ht="27" customHeight="1" x14ac:dyDescent="0.2">
      <c r="A23" s="4"/>
      <c r="B23" s="219"/>
      <c r="C23" s="219"/>
      <c r="D23" s="219"/>
      <c r="E23" s="219"/>
      <c r="F23" s="219"/>
      <c r="G23" s="219"/>
      <c r="H23" s="4"/>
      <c r="I23" s="4"/>
      <c r="J23" s="45"/>
      <c r="K23" s="219"/>
      <c r="L23" s="219"/>
    </row>
    <row r="24" spans="1:12" ht="27" hidden="1" customHeight="1" x14ac:dyDescent="0.2">
      <c r="A24" s="4" t="s">
        <v>223</v>
      </c>
      <c r="B24" s="219" t="s">
        <v>233</v>
      </c>
      <c r="C24" s="219"/>
      <c r="D24" s="219" t="s">
        <v>160</v>
      </c>
      <c r="E24" s="219"/>
      <c r="F24" s="219" t="s">
        <v>790</v>
      </c>
      <c r="G24" s="219"/>
      <c r="H24" s="4" t="s">
        <v>150</v>
      </c>
      <c r="I24" s="4" t="s">
        <v>161</v>
      </c>
      <c r="J24" s="45" t="str">
        <f>B10</f>
        <v>ABC, N</v>
      </c>
      <c r="K24" s="219" t="s">
        <v>175</v>
      </c>
      <c r="L24" s="219"/>
    </row>
    <row r="25" spans="1:12" ht="27" hidden="1" customHeight="1" x14ac:dyDescent="0.2">
      <c r="A25" s="4" t="s">
        <v>225</v>
      </c>
      <c r="B25" s="219" t="s">
        <v>234</v>
      </c>
      <c r="C25" s="219"/>
      <c r="D25" s="219" t="s">
        <v>160</v>
      </c>
      <c r="E25" s="219"/>
      <c r="F25" s="219" t="s">
        <v>790</v>
      </c>
      <c r="G25" s="219"/>
      <c r="H25" s="4" t="s">
        <v>150</v>
      </c>
      <c r="I25" s="4" t="s">
        <v>161</v>
      </c>
      <c r="J25" s="45">
        <f>B11</f>
        <v>0</v>
      </c>
      <c r="K25" s="219" t="s">
        <v>175</v>
      </c>
      <c r="L25" s="219"/>
    </row>
    <row r="26" spans="1:12" ht="27" hidden="1" customHeight="1" x14ac:dyDescent="0.2">
      <c r="A26" s="4" t="s">
        <v>232</v>
      </c>
      <c r="B26" s="219" t="s">
        <v>229</v>
      </c>
      <c r="C26" s="219"/>
      <c r="D26" s="219" t="s">
        <v>160</v>
      </c>
      <c r="E26" s="219"/>
      <c r="F26" s="219" t="s">
        <v>790</v>
      </c>
      <c r="G26" s="219"/>
      <c r="H26" s="4" t="s">
        <v>150</v>
      </c>
      <c r="I26" s="4" t="s">
        <v>161</v>
      </c>
      <c r="J26" s="45">
        <f>B12</f>
        <v>0</v>
      </c>
      <c r="K26" s="219" t="s">
        <v>175</v>
      </c>
      <c r="L26" s="219"/>
    </row>
    <row r="27" spans="1:12" ht="27" hidden="1" customHeight="1" x14ac:dyDescent="0.2">
      <c r="A27" s="4" t="s">
        <v>223</v>
      </c>
      <c r="B27" s="219" t="s">
        <v>227</v>
      </c>
      <c r="C27" s="219"/>
      <c r="D27" s="219" t="s">
        <v>160</v>
      </c>
      <c r="E27" s="219"/>
      <c r="F27" s="219" t="s">
        <v>790</v>
      </c>
      <c r="G27" s="219"/>
      <c r="H27" s="4" t="s">
        <v>150</v>
      </c>
      <c r="I27" s="4" t="s">
        <v>161</v>
      </c>
      <c r="J27" s="45" t="e">
        <f>#REF!</f>
        <v>#REF!</v>
      </c>
      <c r="K27" s="219" t="s">
        <v>175</v>
      </c>
      <c r="L27" s="219"/>
    </row>
    <row r="28" spans="1:12" ht="27" hidden="1" customHeight="1" x14ac:dyDescent="0.2">
      <c r="A28" s="4" t="s">
        <v>225</v>
      </c>
      <c r="B28" s="219" t="s">
        <v>226</v>
      </c>
      <c r="C28" s="219"/>
      <c r="D28" s="219" t="s">
        <v>160</v>
      </c>
      <c r="E28" s="219"/>
      <c r="F28" s="219" t="s">
        <v>790</v>
      </c>
      <c r="G28" s="219"/>
      <c r="H28" s="4" t="s">
        <v>150</v>
      </c>
      <c r="I28" s="4" t="s">
        <v>161</v>
      </c>
      <c r="J28" s="45">
        <f t="shared" ref="J28" si="0">B13</f>
        <v>0</v>
      </c>
      <c r="K28" s="219" t="s">
        <v>175</v>
      </c>
      <c r="L28" s="219"/>
    </row>
    <row r="29" spans="1:12" x14ac:dyDescent="0.2">
      <c r="A29" s="342" t="s">
        <v>176</v>
      </c>
      <c r="B29" s="342"/>
      <c r="C29" s="342"/>
      <c r="D29" s="342"/>
      <c r="E29" s="342"/>
      <c r="F29" s="342"/>
      <c r="G29" s="343"/>
      <c r="H29" s="343"/>
      <c r="I29" s="343"/>
      <c r="J29" s="343"/>
      <c r="K29" s="343"/>
      <c r="L29" s="343"/>
    </row>
    <row r="30" spans="1:12" x14ac:dyDescent="0.2">
      <c r="A30" s="344"/>
      <c r="B30" s="344"/>
      <c r="C30" s="344"/>
      <c r="D30" s="344"/>
      <c r="E30" s="344"/>
      <c r="F30" s="344"/>
      <c r="G30" s="344"/>
      <c r="H30" s="344"/>
      <c r="I30" s="344"/>
      <c r="J30" s="344"/>
      <c r="K30" s="344"/>
      <c r="L30" s="344"/>
    </row>
    <row r="31" spans="1:12" x14ac:dyDescent="0.2">
      <c r="A31" s="215" t="s">
        <v>162</v>
      </c>
      <c r="B31" s="215"/>
      <c r="C31" s="215"/>
      <c r="D31" s="215"/>
      <c r="E31" s="215"/>
      <c r="F31" s="215"/>
      <c r="G31" s="215"/>
      <c r="H31" s="215"/>
      <c r="I31" s="215"/>
      <c r="J31" s="215"/>
      <c r="K31" s="215"/>
      <c r="L31" s="215"/>
    </row>
    <row r="32" spans="1:12" ht="63" customHeight="1" x14ac:dyDescent="0.2">
      <c r="A32" s="345" t="s">
        <v>177</v>
      </c>
      <c r="B32" s="345"/>
      <c r="C32" s="345"/>
      <c r="D32" s="345"/>
      <c r="E32" s="345"/>
      <c r="F32" s="345"/>
      <c r="G32" s="345"/>
      <c r="H32" s="345"/>
      <c r="I32" s="345"/>
      <c r="J32" s="345"/>
      <c r="K32" s="345"/>
      <c r="L32" s="345"/>
    </row>
    <row r="34" spans="1:12" x14ac:dyDescent="0.2">
      <c r="A34" s="346" t="s">
        <v>163</v>
      </c>
      <c r="B34" s="346"/>
      <c r="C34" s="346"/>
      <c r="D34" s="346"/>
      <c r="I34" s="31"/>
      <c r="J34" s="46"/>
      <c r="K34" s="31"/>
      <c r="L34" s="31"/>
    </row>
    <row r="35" spans="1:12" ht="63.75" customHeight="1" x14ac:dyDescent="0.2">
      <c r="A35" s="18" t="s">
        <v>164</v>
      </c>
      <c r="B35" s="218" t="s">
        <v>165</v>
      </c>
      <c r="C35" s="218"/>
      <c r="D35" s="218"/>
      <c r="E35" s="18" t="s">
        <v>166</v>
      </c>
      <c r="F35" s="218" t="s">
        <v>167</v>
      </c>
      <c r="G35" s="218"/>
      <c r="H35" s="18" t="s">
        <v>168</v>
      </c>
      <c r="I35" s="18" t="s">
        <v>169</v>
      </c>
      <c r="J35" s="18" t="s">
        <v>170</v>
      </c>
      <c r="K35" s="218" t="s">
        <v>171</v>
      </c>
      <c r="L35" s="218"/>
    </row>
    <row r="36" spans="1:12" ht="26" customHeight="1" x14ac:dyDescent="0.2">
      <c r="A36" s="4">
        <v>1</v>
      </c>
      <c r="B36" s="219" t="str">
        <f>$F$3</f>
        <v>N-2727 - KS7227</v>
      </c>
      <c r="C36" s="219"/>
      <c r="D36" s="219"/>
      <c r="E36" s="180">
        <v>32</v>
      </c>
      <c r="F36" s="336" t="s">
        <v>172</v>
      </c>
      <c r="G36" s="337"/>
      <c r="H36" s="4">
        <v>110</v>
      </c>
      <c r="I36" s="68">
        <v>1</v>
      </c>
      <c r="J36" s="4" t="s">
        <v>820</v>
      </c>
      <c r="K36" s="220"/>
      <c r="L36" s="220"/>
    </row>
    <row r="37" spans="1:12" ht="28" customHeight="1" x14ac:dyDescent="0.2">
      <c r="A37" s="4">
        <v>2</v>
      </c>
      <c r="B37" s="219" t="str">
        <f>$F$3</f>
        <v>N-2727 - KS7227</v>
      </c>
      <c r="C37" s="219"/>
      <c r="D37" s="219"/>
      <c r="E37" s="180">
        <v>23</v>
      </c>
      <c r="F37" s="336" t="s">
        <v>172</v>
      </c>
      <c r="G37" s="337"/>
      <c r="H37" s="4">
        <v>110</v>
      </c>
      <c r="I37" s="68">
        <v>1.5</v>
      </c>
      <c r="J37" s="4" t="s">
        <v>815</v>
      </c>
      <c r="K37" s="220"/>
      <c r="L37" s="220"/>
    </row>
    <row r="38" spans="1:12" ht="17" customHeight="1" x14ac:dyDescent="0.2">
      <c r="A38" s="4"/>
      <c r="B38" s="219"/>
      <c r="C38" s="219"/>
      <c r="D38" s="219"/>
      <c r="E38" s="180"/>
      <c r="F38" s="336"/>
      <c r="G38" s="337"/>
      <c r="H38" s="4"/>
      <c r="I38" s="68"/>
      <c r="J38" s="4"/>
      <c r="K38" s="4"/>
      <c r="L38" s="4"/>
    </row>
    <row r="39" spans="1:12" ht="17" customHeight="1" x14ac:dyDescent="0.2">
      <c r="A39" s="4"/>
      <c r="B39" s="219"/>
      <c r="C39" s="219"/>
      <c r="D39" s="219"/>
      <c r="E39" s="180"/>
      <c r="F39" s="336"/>
      <c r="G39" s="337"/>
      <c r="H39" s="4"/>
      <c r="I39" s="68"/>
      <c r="J39" s="4"/>
      <c r="K39" s="4"/>
      <c r="L39" s="4"/>
    </row>
    <row r="40" spans="1:12" ht="15" customHeight="1" x14ac:dyDescent="0.2">
      <c r="A40" s="4"/>
      <c r="B40" s="219"/>
      <c r="C40" s="219"/>
      <c r="D40" s="219"/>
      <c r="E40" s="180"/>
      <c r="F40" s="336"/>
      <c r="G40" s="337"/>
      <c r="H40" s="4"/>
      <c r="I40" s="68"/>
      <c r="J40" s="4"/>
      <c r="K40" s="4"/>
      <c r="L40" s="4"/>
    </row>
    <row r="41" spans="1:12" ht="15" customHeight="1" x14ac:dyDescent="0.2">
      <c r="A41" s="4"/>
      <c r="B41" s="219"/>
      <c r="C41" s="219"/>
      <c r="D41" s="219"/>
      <c r="E41" s="180"/>
      <c r="F41" s="336"/>
      <c r="G41" s="337"/>
      <c r="H41" s="4"/>
      <c r="I41" s="68"/>
      <c r="J41" s="4"/>
      <c r="K41" s="4"/>
      <c r="L41" s="4"/>
    </row>
    <row r="42" spans="1:12" ht="15" customHeight="1" x14ac:dyDescent="0.2">
      <c r="A42" s="4"/>
      <c r="B42" s="219"/>
      <c r="C42" s="219"/>
      <c r="D42" s="219"/>
      <c r="E42" s="180"/>
      <c r="F42" s="336"/>
      <c r="G42" s="337"/>
      <c r="H42" s="4"/>
      <c r="I42" s="68"/>
      <c r="J42" s="4"/>
      <c r="K42" s="4"/>
      <c r="L42" s="4"/>
    </row>
    <row r="43" spans="1:12" x14ac:dyDescent="0.2">
      <c r="A43" s="4"/>
      <c r="B43" s="219"/>
      <c r="C43" s="219"/>
      <c r="D43" s="219"/>
      <c r="E43" s="180"/>
      <c r="F43" s="336"/>
      <c r="G43" s="337"/>
      <c r="H43" s="4"/>
      <c r="I43" s="68"/>
      <c r="J43" s="179"/>
      <c r="K43" s="340"/>
      <c r="L43" s="341"/>
    </row>
    <row r="44" spans="1:12" x14ac:dyDescent="0.2">
      <c r="A44" s="4"/>
      <c r="B44" s="219"/>
      <c r="C44" s="219"/>
      <c r="D44" s="219"/>
      <c r="E44" s="180"/>
      <c r="F44" s="336"/>
      <c r="G44" s="337"/>
      <c r="H44" s="4"/>
      <c r="I44" s="68"/>
      <c r="J44" s="179"/>
      <c r="K44" s="336"/>
      <c r="L44" s="337"/>
    </row>
    <row r="45" spans="1:12" ht="17" customHeight="1" x14ac:dyDescent="0.2">
      <c r="A45" s="4"/>
      <c r="B45" s="219"/>
      <c r="C45" s="219"/>
      <c r="D45" s="219"/>
      <c r="E45" s="171"/>
      <c r="F45" s="336"/>
      <c r="G45" s="337"/>
      <c r="H45" s="4"/>
      <c r="I45" s="68"/>
      <c r="J45" s="4"/>
      <c r="K45" s="338"/>
      <c r="L45" s="339"/>
    </row>
    <row r="46" spans="1:12" ht="17" customHeight="1" x14ac:dyDescent="0.2">
      <c r="A46" s="4"/>
      <c r="B46" s="219"/>
      <c r="C46" s="219"/>
      <c r="D46" s="219"/>
      <c r="E46" s="68"/>
      <c r="F46" s="336"/>
      <c r="G46" s="337"/>
      <c r="H46" s="4"/>
      <c r="I46" s="68"/>
      <c r="J46" s="4"/>
      <c r="K46" s="338"/>
      <c r="L46" s="339"/>
    </row>
    <row r="47" spans="1:12" ht="17" customHeight="1" x14ac:dyDescent="0.2">
      <c r="A47" s="4"/>
      <c r="B47" s="219"/>
      <c r="C47" s="219"/>
      <c r="D47" s="219"/>
      <c r="E47" s="171"/>
      <c r="F47" s="336"/>
      <c r="G47" s="337"/>
      <c r="H47" s="4"/>
      <c r="I47" s="68"/>
      <c r="J47" s="4"/>
      <c r="K47" s="338"/>
      <c r="L47" s="339"/>
    </row>
    <row r="48" spans="1:12" ht="18" customHeight="1" x14ac:dyDescent="0.2">
      <c r="A48" s="4"/>
      <c r="B48" s="219"/>
      <c r="C48" s="219"/>
      <c r="D48" s="219"/>
      <c r="E48" s="68"/>
      <c r="F48" s="336"/>
      <c r="G48" s="337"/>
      <c r="H48" s="4"/>
      <c r="I48" s="68"/>
      <c r="J48" s="4"/>
      <c r="K48" s="338"/>
      <c r="L48" s="339"/>
    </row>
    <row r="49" spans="1:12" ht="17" customHeight="1" x14ac:dyDescent="0.2">
      <c r="A49" s="260" t="s">
        <v>178</v>
      </c>
      <c r="B49" s="260"/>
      <c r="C49" s="260"/>
      <c r="D49" s="260"/>
      <c r="E49" s="260"/>
      <c r="F49" s="260"/>
      <c r="G49" s="260"/>
      <c r="H49" s="260"/>
      <c r="I49" s="31"/>
      <c r="J49" s="31"/>
      <c r="K49" s="31"/>
      <c r="L49" s="31"/>
    </row>
    <row r="51" spans="1:12" ht="37.5" customHeight="1" x14ac:dyDescent="0.2">
      <c r="A51" s="278" t="s">
        <v>179</v>
      </c>
      <c r="B51" s="278"/>
      <c r="C51" s="278"/>
      <c r="D51" s="278"/>
      <c r="E51" s="25"/>
      <c r="F51" s="221" t="s">
        <v>8</v>
      </c>
      <c r="G51" s="221"/>
      <c r="H51" s="221"/>
      <c r="I51" s="221" t="str">
        <f>Duomenys!B2</f>
        <v>Jonas petraitis</v>
      </c>
      <c r="J51" s="221"/>
    </row>
    <row r="52" spans="1:12" ht="38.25" customHeight="1" x14ac:dyDescent="0.2">
      <c r="A52" s="25"/>
      <c r="B52" s="25"/>
      <c r="C52" s="25"/>
      <c r="D52" s="25"/>
      <c r="E52" s="25"/>
      <c r="F52" s="47" t="s">
        <v>173</v>
      </c>
      <c r="G52" s="47"/>
      <c r="H52" s="47"/>
      <c r="I52" s="47"/>
      <c r="J52" s="47"/>
    </row>
    <row r="54" spans="1:12" x14ac:dyDescent="0.2">
      <c r="A54" s="223" t="s">
        <v>174</v>
      </c>
      <c r="B54" s="223"/>
      <c r="C54" s="223"/>
      <c r="D54" s="223"/>
      <c r="E54" s="240" t="str">
        <f>Duomenys!B3</f>
        <v>antanas Grigas</v>
      </c>
      <c r="F54" s="240"/>
      <c r="G54" s="240"/>
      <c r="H54" s="240"/>
      <c r="I54" s="222" t="str">
        <f>Duomenys!C3</f>
        <v>AB  Vilniaus  TEG inžinierius</v>
      </c>
      <c r="J54" s="222"/>
    </row>
    <row r="55" spans="1:12" x14ac:dyDescent="0.2">
      <c r="E55" s="333" t="s">
        <v>9</v>
      </c>
      <c r="F55" s="334"/>
      <c r="G55" s="334"/>
      <c r="H55" s="334"/>
      <c r="I55" s="215" t="s">
        <v>13</v>
      </c>
      <c r="J55" s="335"/>
    </row>
  </sheetData>
  <mergeCells count="126">
    <mergeCell ref="A8:A9"/>
    <mergeCell ref="B8:I8"/>
    <mergeCell ref="J8:J9"/>
    <mergeCell ref="K8:L9"/>
    <mergeCell ref="K10:L10"/>
    <mergeCell ref="K11:L11"/>
    <mergeCell ref="B3:E3"/>
    <mergeCell ref="F3:I3"/>
    <mergeCell ref="J3:L3"/>
    <mergeCell ref="B5:L5"/>
    <mergeCell ref="B6:D6"/>
    <mergeCell ref="B7:D7"/>
    <mergeCell ref="B15:C15"/>
    <mergeCell ref="D15:E15"/>
    <mergeCell ref="F15:G15"/>
    <mergeCell ref="K15:L15"/>
    <mergeCell ref="B16:C16"/>
    <mergeCell ref="D16:E16"/>
    <mergeCell ref="F16:G16"/>
    <mergeCell ref="K16:L16"/>
    <mergeCell ref="K12:L12"/>
    <mergeCell ref="A13:L13"/>
    <mergeCell ref="B14:C14"/>
    <mergeCell ref="D14:E14"/>
    <mergeCell ref="F14:G14"/>
    <mergeCell ref="K14:L14"/>
    <mergeCell ref="B19:C19"/>
    <mergeCell ref="D19:E19"/>
    <mergeCell ref="F19:G19"/>
    <mergeCell ref="K19:L19"/>
    <mergeCell ref="B20:C20"/>
    <mergeCell ref="D20:E20"/>
    <mergeCell ref="F20:G20"/>
    <mergeCell ref="K20:L20"/>
    <mergeCell ref="B17:C17"/>
    <mergeCell ref="D17:E17"/>
    <mergeCell ref="F17:G17"/>
    <mergeCell ref="K17:L17"/>
    <mergeCell ref="B18:C18"/>
    <mergeCell ref="D18:E18"/>
    <mergeCell ref="F18:G18"/>
    <mergeCell ref="K18:L18"/>
    <mergeCell ref="B23:C23"/>
    <mergeCell ref="D23:E23"/>
    <mergeCell ref="F23:G23"/>
    <mergeCell ref="K23:L23"/>
    <mergeCell ref="B24:C24"/>
    <mergeCell ref="D24:E24"/>
    <mergeCell ref="F24:G24"/>
    <mergeCell ref="K24:L24"/>
    <mergeCell ref="B21:C21"/>
    <mergeCell ref="D21:E21"/>
    <mergeCell ref="F21:G21"/>
    <mergeCell ref="K21:L21"/>
    <mergeCell ref="B22:C22"/>
    <mergeCell ref="D22:E22"/>
    <mergeCell ref="F22:G22"/>
    <mergeCell ref="K22:L22"/>
    <mergeCell ref="B27:C27"/>
    <mergeCell ref="D27:E27"/>
    <mergeCell ref="F27:G27"/>
    <mergeCell ref="K27:L27"/>
    <mergeCell ref="B28:C28"/>
    <mergeCell ref="D28:E28"/>
    <mergeCell ref="F28:G28"/>
    <mergeCell ref="K28:L28"/>
    <mergeCell ref="B25:C25"/>
    <mergeCell ref="D25:E25"/>
    <mergeCell ref="F25:G25"/>
    <mergeCell ref="K25:L25"/>
    <mergeCell ref="B26:C26"/>
    <mergeCell ref="D26:E26"/>
    <mergeCell ref="F26:G26"/>
    <mergeCell ref="K26:L26"/>
    <mergeCell ref="B35:D35"/>
    <mergeCell ref="F35:G35"/>
    <mergeCell ref="K35:L35"/>
    <mergeCell ref="B36:D36"/>
    <mergeCell ref="F36:G36"/>
    <mergeCell ref="K36:L36"/>
    <mergeCell ref="A29:F29"/>
    <mergeCell ref="G29:L29"/>
    <mergeCell ref="A30:L30"/>
    <mergeCell ref="A31:L31"/>
    <mergeCell ref="A32:L32"/>
    <mergeCell ref="A34:D34"/>
    <mergeCell ref="B39:D39"/>
    <mergeCell ref="F39:G39"/>
    <mergeCell ref="B40:D40"/>
    <mergeCell ref="F40:G40"/>
    <mergeCell ref="B37:D37"/>
    <mergeCell ref="F37:G37"/>
    <mergeCell ref="K37:L37"/>
    <mergeCell ref="B38:D38"/>
    <mergeCell ref="F38:G38"/>
    <mergeCell ref="B43:D43"/>
    <mergeCell ref="F43:G43"/>
    <mergeCell ref="K43:L43"/>
    <mergeCell ref="B44:D44"/>
    <mergeCell ref="F44:G44"/>
    <mergeCell ref="K44:L44"/>
    <mergeCell ref="B41:D41"/>
    <mergeCell ref="F41:G41"/>
    <mergeCell ref="B42:D42"/>
    <mergeCell ref="F42:G42"/>
    <mergeCell ref="B47:D47"/>
    <mergeCell ref="F47:G47"/>
    <mergeCell ref="K47:L47"/>
    <mergeCell ref="B48:D48"/>
    <mergeCell ref="F48:G48"/>
    <mergeCell ref="K48:L48"/>
    <mergeCell ref="B45:D45"/>
    <mergeCell ref="F45:G45"/>
    <mergeCell ref="K45:L45"/>
    <mergeCell ref="B46:D46"/>
    <mergeCell ref="F46:G46"/>
    <mergeCell ref="K46:L46"/>
    <mergeCell ref="E55:H55"/>
    <mergeCell ref="I55:J55"/>
    <mergeCell ref="A49:H49"/>
    <mergeCell ref="A51:D51"/>
    <mergeCell ref="F51:H51"/>
    <mergeCell ref="I51:J51"/>
    <mergeCell ref="A54:D54"/>
    <mergeCell ref="E54:H54"/>
    <mergeCell ref="I54:J54"/>
  </mergeCells>
  <pageMargins left="0.51181102362204722" right="0.6692913385826772" top="0.78740157480314965" bottom="0.39370078740157483" header="0.31496062992125984" footer="0.19685039370078741"/>
  <pageSetup paperSize="9" scale="94" fitToHeight="2" orientation="landscape" r:id="rId1"/>
  <headerFooter>
    <oddHeader xml:space="preserve">&amp;LUAB Testinam
Vilnius, lietuva
&amp;R&amp;"Calibri,Regular"&amp;K000000AB EN
</oddHead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11A47-C2A5-4E45-A5E2-EBA4A648CEFC}">
  <sheetPr>
    <tabColor rgb="FF92D050"/>
    <pageSetUpPr fitToPage="1"/>
  </sheetPr>
  <dimension ref="A1:L79"/>
  <sheetViews>
    <sheetView view="pageLayout" topLeftCell="A35" zoomScale="125" zoomScaleNormal="100" zoomScalePageLayoutView="125" workbookViewId="0">
      <selection activeCell="H18" sqref="H18"/>
    </sheetView>
  </sheetViews>
  <sheetFormatPr baseColWidth="10" defaultColWidth="11" defaultRowHeight="14" x14ac:dyDescent="0.15"/>
  <cols>
    <col min="1" max="1" width="21.5" customWidth="1"/>
    <col min="2" max="2" width="5" customWidth="1"/>
    <col min="3" max="3" width="7.5" bestFit="1" customWidth="1"/>
    <col min="4" max="4" width="5.6640625" bestFit="1" customWidth="1"/>
    <col min="5" max="19" width="6.1640625" bestFit="1" customWidth="1"/>
  </cols>
  <sheetData>
    <row r="1" spans="1:12" hidden="1" x14ac:dyDescent="0.15"/>
    <row r="2" spans="1:12" ht="21" hidden="1" x14ac:dyDescent="0.25">
      <c r="A2" s="353" t="s">
        <v>821</v>
      </c>
      <c r="B2" s="353"/>
      <c r="C2" s="353"/>
      <c r="D2" s="353"/>
      <c r="E2" s="353"/>
      <c r="F2" s="353"/>
      <c r="G2" s="353"/>
      <c r="H2" s="353"/>
      <c r="I2" s="353"/>
      <c r="J2" s="353"/>
      <c r="K2" s="353"/>
      <c r="L2" s="353"/>
    </row>
    <row r="3" spans="1:12" ht="21" hidden="1" x14ac:dyDescent="0.25">
      <c r="A3" s="140"/>
      <c r="B3" s="140"/>
      <c r="C3" s="140"/>
      <c r="D3" s="140"/>
      <c r="E3" s="140"/>
      <c r="F3" s="140"/>
      <c r="G3" s="140"/>
      <c r="H3" s="140"/>
      <c r="I3" s="140"/>
      <c r="J3" s="140"/>
      <c r="K3" s="140"/>
      <c r="L3" s="140"/>
    </row>
    <row r="4" spans="1:12" ht="15" hidden="1" x14ac:dyDescent="0.2">
      <c r="A4" s="141" t="s">
        <v>776</v>
      </c>
      <c r="B4" s="141" t="str">
        <f>Duomenys!$B$6</f>
        <v>Vilniaus g. Kaunas, Lietuva, E2327272</v>
      </c>
      <c r="C4" s="141"/>
      <c r="D4" s="141"/>
      <c r="E4" s="141"/>
      <c r="F4" s="141"/>
      <c r="G4" s="141"/>
      <c r="H4" s="141"/>
      <c r="I4" s="141"/>
      <c r="J4" s="141"/>
      <c r="K4" s="141"/>
      <c r="L4" s="141"/>
    </row>
    <row r="5" spans="1:12" ht="15" hidden="1" x14ac:dyDescent="0.2">
      <c r="A5" s="141"/>
      <c r="B5" s="141"/>
      <c r="C5" s="141"/>
      <c r="D5" s="141"/>
      <c r="E5" s="141"/>
      <c r="F5" s="141"/>
      <c r="G5" s="141"/>
      <c r="H5" s="141"/>
      <c r="I5" s="141"/>
      <c r="J5" s="141"/>
      <c r="K5" s="141"/>
      <c r="L5" s="141"/>
    </row>
    <row r="6" spans="1:12" hidden="1" x14ac:dyDescent="0.15"/>
    <row r="7" spans="1:12" hidden="1" x14ac:dyDescent="0.15">
      <c r="A7" s="142" t="s">
        <v>773</v>
      </c>
      <c r="B7" s="142">
        <v>-1.2</v>
      </c>
      <c r="C7" s="142">
        <v>-1.3</v>
      </c>
      <c r="D7" s="142">
        <v>-1.4</v>
      </c>
      <c r="E7" s="142">
        <v>-1.4</v>
      </c>
      <c r="F7" s="142">
        <v>-1.4</v>
      </c>
      <c r="G7" s="142">
        <v>-1.4</v>
      </c>
      <c r="H7" s="142">
        <v>-1.4</v>
      </c>
      <c r="I7" s="142">
        <v>-1.4</v>
      </c>
      <c r="J7" s="142">
        <v>-1.4</v>
      </c>
      <c r="K7" s="142">
        <v>-1.4</v>
      </c>
      <c r="L7" s="142">
        <v>-1.3</v>
      </c>
    </row>
    <row r="8" spans="1:12" hidden="1" x14ac:dyDescent="0.15">
      <c r="A8" s="142" t="s">
        <v>774</v>
      </c>
      <c r="B8" s="142">
        <v>0</v>
      </c>
      <c r="C8" s="142">
        <v>1.5</v>
      </c>
      <c r="D8" s="142">
        <v>3</v>
      </c>
      <c r="E8" s="142">
        <v>4.5</v>
      </c>
      <c r="F8" s="142">
        <v>6</v>
      </c>
      <c r="G8" s="142">
        <v>7.5</v>
      </c>
      <c r="H8" s="142">
        <v>9</v>
      </c>
      <c r="I8" s="142">
        <v>10.5</v>
      </c>
      <c r="J8" s="142">
        <v>12</v>
      </c>
      <c r="K8" s="142">
        <v>13.5</v>
      </c>
      <c r="L8" s="142">
        <v>15</v>
      </c>
    </row>
    <row r="9" spans="1:12" hidden="1" x14ac:dyDescent="0.15">
      <c r="A9" s="172" t="s">
        <v>775</v>
      </c>
      <c r="B9" s="173">
        <v>15</v>
      </c>
      <c r="D9" s="143"/>
      <c r="E9" s="143"/>
      <c r="F9" s="143"/>
      <c r="G9" s="143"/>
      <c r="H9" s="143"/>
      <c r="I9" s="143"/>
      <c r="J9" s="143"/>
      <c r="K9" s="143"/>
      <c r="L9" s="143"/>
    </row>
    <row r="10" spans="1:12" hidden="1" x14ac:dyDescent="0.15"/>
    <row r="11" spans="1:12" hidden="1" x14ac:dyDescent="0.15"/>
    <row r="12" spans="1:12" hidden="1" x14ac:dyDescent="0.15"/>
    <row r="13" spans="1:12" hidden="1" x14ac:dyDescent="0.15"/>
    <row r="14" spans="1:12" hidden="1" x14ac:dyDescent="0.15"/>
    <row r="15" spans="1:12" hidden="1" x14ac:dyDescent="0.15"/>
    <row r="16" spans="1:12" hidden="1" x14ac:dyDescent="0.15"/>
    <row r="17" hidden="1" x14ac:dyDescent="0.15"/>
    <row r="18" hidden="1" x14ac:dyDescent="0.15"/>
    <row r="19" hidden="1" x14ac:dyDescent="0.15"/>
    <row r="20" hidden="1" x14ac:dyDescent="0.15"/>
    <row r="21" hidden="1" x14ac:dyDescent="0.15"/>
    <row r="22" hidden="1" x14ac:dyDescent="0.15"/>
    <row r="23" hidden="1" x14ac:dyDescent="0.15"/>
    <row r="24" hidden="1" x14ac:dyDescent="0.15"/>
    <row r="25" hidden="1" x14ac:dyDescent="0.15"/>
    <row r="26" hidden="1" x14ac:dyDescent="0.15"/>
    <row r="27" hidden="1" x14ac:dyDescent="0.15"/>
    <row r="28" hidden="1" x14ac:dyDescent="0.15"/>
    <row r="29" hidden="1" x14ac:dyDescent="0.15"/>
    <row r="30" hidden="1" x14ac:dyDescent="0.15"/>
    <row r="31" hidden="1" x14ac:dyDescent="0.15"/>
    <row r="32" hidden="1" x14ac:dyDescent="0.15"/>
    <row r="33" spans="1:12" ht="15" hidden="1" customHeight="1" x14ac:dyDescent="0.15"/>
    <row r="34" spans="1:12" hidden="1" x14ac:dyDescent="0.15"/>
    <row r="37" spans="1:12" ht="21" x14ac:dyDescent="0.25">
      <c r="A37" s="353" t="s">
        <v>821</v>
      </c>
      <c r="B37" s="353"/>
      <c r="C37" s="353"/>
      <c r="D37" s="353"/>
      <c r="E37" s="353"/>
      <c r="F37" s="353"/>
      <c r="G37" s="353"/>
      <c r="H37" s="353"/>
      <c r="I37" s="353"/>
      <c r="J37" s="353"/>
      <c r="K37" s="353"/>
      <c r="L37" s="353"/>
    </row>
    <row r="38" spans="1:12" ht="21" x14ac:dyDescent="0.25">
      <c r="A38" s="140"/>
      <c r="B38" s="140"/>
      <c r="C38" s="140"/>
      <c r="D38" s="140"/>
      <c r="E38" s="140"/>
      <c r="F38" s="140"/>
      <c r="G38" s="140"/>
      <c r="H38" s="140"/>
      <c r="I38" s="140"/>
      <c r="J38" s="140"/>
      <c r="K38" s="140"/>
      <c r="L38" s="140"/>
    </row>
    <row r="39" spans="1:12" ht="15" x14ac:dyDescent="0.2">
      <c r="A39" s="141" t="s">
        <v>776</v>
      </c>
      <c r="B39" s="141" t="str">
        <f>Duomenys!$B$6</f>
        <v>Vilniaus g. Kaunas, Lietuva, E2327272</v>
      </c>
      <c r="C39" s="141"/>
      <c r="D39" s="141"/>
      <c r="E39" s="141"/>
      <c r="F39" s="141"/>
      <c r="G39" s="141"/>
      <c r="H39" s="141"/>
      <c r="I39" s="141"/>
      <c r="J39" s="141"/>
      <c r="K39" s="141"/>
      <c r="L39" s="141"/>
    </row>
    <row r="40" spans="1:12" ht="15" x14ac:dyDescent="0.2">
      <c r="A40" s="141"/>
      <c r="B40" s="141"/>
      <c r="C40" s="141"/>
      <c r="D40" s="141"/>
      <c r="E40" s="141"/>
      <c r="F40" s="141"/>
      <c r="G40" s="141"/>
      <c r="H40" s="141"/>
      <c r="I40" s="141"/>
      <c r="J40" s="141"/>
      <c r="K40" s="141"/>
      <c r="L40" s="141"/>
    </row>
    <row r="42" spans="1:12" x14ac:dyDescent="0.15">
      <c r="A42" s="142" t="s">
        <v>773</v>
      </c>
      <c r="B42" s="142">
        <v>-1.4</v>
      </c>
      <c r="C42" s="142">
        <v>-1.4</v>
      </c>
      <c r="D42" s="142">
        <v>-1.4</v>
      </c>
      <c r="E42" s="142">
        <v>-1.4</v>
      </c>
      <c r="F42" s="142">
        <v>-1.4</v>
      </c>
      <c r="G42" s="142">
        <v>-1.4</v>
      </c>
      <c r="H42" s="142">
        <v>-1.4</v>
      </c>
      <c r="I42" s="142">
        <v>-1.4</v>
      </c>
      <c r="J42" s="142">
        <v>-1.4</v>
      </c>
      <c r="K42" s="142">
        <v>-1.4</v>
      </c>
      <c r="L42" s="142">
        <v>-1.4</v>
      </c>
    </row>
    <row r="43" spans="1:12" x14ac:dyDescent="0.15">
      <c r="A43" s="142" t="s">
        <v>774</v>
      </c>
      <c r="B43" s="142">
        <v>0</v>
      </c>
      <c r="C43" s="142">
        <v>2.2999999999999998</v>
      </c>
      <c r="D43" s="142">
        <v>4.5999999999999996</v>
      </c>
      <c r="E43" s="142">
        <v>6.9</v>
      </c>
      <c r="F43" s="142">
        <v>9.1999999999999993</v>
      </c>
      <c r="G43" s="142">
        <v>11.5</v>
      </c>
      <c r="H43" s="142">
        <v>13.8</v>
      </c>
      <c r="I43" s="142">
        <v>16.100000000000001</v>
      </c>
      <c r="J43" s="142">
        <v>18.399999999999999</v>
      </c>
      <c r="K43" s="142">
        <v>20.7</v>
      </c>
      <c r="L43" s="142">
        <v>23</v>
      </c>
    </row>
    <row r="44" spans="1:12" x14ac:dyDescent="0.15">
      <c r="A44" s="172" t="s">
        <v>775</v>
      </c>
      <c r="B44" s="173">
        <v>23</v>
      </c>
      <c r="D44" s="143"/>
      <c r="E44" s="143"/>
      <c r="F44" s="143"/>
      <c r="G44" s="143"/>
      <c r="H44" s="143"/>
      <c r="I44" s="143"/>
      <c r="J44" s="143"/>
      <c r="K44" s="143"/>
      <c r="L44" s="143"/>
    </row>
    <row r="72" spans="1:12" ht="21" x14ac:dyDescent="0.25">
      <c r="A72" s="353" t="s">
        <v>832</v>
      </c>
      <c r="B72" s="353"/>
      <c r="C72" s="353"/>
      <c r="D72" s="353"/>
      <c r="E72" s="353"/>
      <c r="F72" s="353"/>
      <c r="G72" s="353"/>
      <c r="H72" s="353"/>
      <c r="I72" s="353"/>
      <c r="J72" s="353"/>
      <c r="K72" s="353"/>
      <c r="L72" s="353"/>
    </row>
    <row r="73" spans="1:12" ht="21" x14ac:dyDescent="0.25">
      <c r="A73" s="140"/>
      <c r="B73" s="140"/>
      <c r="C73" s="140"/>
      <c r="D73" s="140"/>
      <c r="E73" s="140"/>
      <c r="F73" s="140"/>
      <c r="G73" s="140"/>
      <c r="H73" s="140"/>
      <c r="I73" s="140"/>
      <c r="J73" s="140"/>
      <c r="K73" s="140"/>
      <c r="L73" s="140"/>
    </row>
    <row r="74" spans="1:12" ht="15" x14ac:dyDescent="0.2">
      <c r="A74" s="141" t="s">
        <v>776</v>
      </c>
      <c r="B74" s="141" t="str">
        <f>Duomenys!$B$6</f>
        <v>Vilniaus g. Kaunas, Lietuva, E2327272</v>
      </c>
      <c r="C74" s="141"/>
      <c r="D74" s="141"/>
      <c r="E74" s="141"/>
      <c r="F74" s="141"/>
      <c r="G74" s="141"/>
      <c r="H74" s="141"/>
      <c r="I74" s="141"/>
      <c r="J74" s="141"/>
      <c r="K74" s="141"/>
      <c r="L74" s="141"/>
    </row>
    <row r="75" spans="1:12" ht="15" x14ac:dyDescent="0.2">
      <c r="A75" s="141"/>
      <c r="B75" s="141"/>
      <c r="C75" s="141"/>
      <c r="D75" s="141"/>
      <c r="E75" s="141"/>
      <c r="F75" s="141"/>
      <c r="G75" s="141"/>
      <c r="H75" s="141"/>
      <c r="I75" s="141"/>
      <c r="J75" s="141"/>
      <c r="K75" s="141"/>
      <c r="L75" s="141"/>
    </row>
    <row r="77" spans="1:12" x14ac:dyDescent="0.15">
      <c r="A77" s="142" t="s">
        <v>773</v>
      </c>
      <c r="B77" s="142">
        <v>-1.4</v>
      </c>
      <c r="C77" s="142">
        <v>-1.4</v>
      </c>
      <c r="D77" s="142">
        <v>-1.4</v>
      </c>
      <c r="E77" s="142">
        <v>-1.4</v>
      </c>
      <c r="F77" s="142">
        <v>-1.4</v>
      </c>
      <c r="G77" s="142">
        <v>-1.4</v>
      </c>
      <c r="H77" s="142">
        <v>-1.4</v>
      </c>
      <c r="I77" s="142">
        <v>-1.4</v>
      </c>
      <c r="J77" s="142">
        <v>-1.4</v>
      </c>
      <c r="K77" s="142">
        <v>-1.4</v>
      </c>
      <c r="L77" s="142">
        <v>-1.4</v>
      </c>
    </row>
    <row r="78" spans="1:12" x14ac:dyDescent="0.15">
      <c r="A78" s="142" t="s">
        <v>774</v>
      </c>
      <c r="B78" s="142">
        <v>0</v>
      </c>
      <c r="C78" s="142">
        <v>1</v>
      </c>
      <c r="D78" s="142">
        <v>2</v>
      </c>
      <c r="E78" s="142">
        <v>3</v>
      </c>
      <c r="F78" s="142">
        <v>4</v>
      </c>
      <c r="G78" s="142">
        <v>5</v>
      </c>
      <c r="H78" s="142">
        <v>6</v>
      </c>
      <c r="I78" s="142">
        <v>7</v>
      </c>
      <c r="J78" s="142">
        <v>8</v>
      </c>
      <c r="K78" s="142">
        <v>9</v>
      </c>
      <c r="L78" s="142">
        <v>10</v>
      </c>
    </row>
    <row r="79" spans="1:12" x14ac:dyDescent="0.15">
      <c r="A79" s="172" t="s">
        <v>775</v>
      </c>
      <c r="B79" s="173">
        <v>10</v>
      </c>
      <c r="D79" s="143"/>
      <c r="E79" s="143"/>
      <c r="F79" s="143"/>
      <c r="G79" s="143"/>
      <c r="H79" s="143"/>
      <c r="I79" s="143"/>
      <c r="J79" s="143"/>
      <c r="K79" s="143"/>
      <c r="L79" s="143"/>
    </row>
  </sheetData>
  <mergeCells count="3">
    <mergeCell ref="A2:L2"/>
    <mergeCell ref="A37:L37"/>
    <mergeCell ref="A72:L72"/>
  </mergeCells>
  <pageMargins left="0.51181102362204722" right="0.6692913385826772" top="0.78740157480314965" bottom="0.39370078740157483" header="0.31496062992125984" footer="0.19685039370078741"/>
  <pageSetup paperSize="9" fitToHeight="30" orientation="landscape" r:id="rId1"/>
  <headerFooter>
    <oddHeader>&amp;LUAB Energostatika
Tartoko g. 5, Jašiūnai&amp;R&amp;"Calibri,Regular"&amp;K000000AB ESO</oddHeader>
  </headerFooter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B7157-B73F-EA45-B89D-D96B175DDA20}">
  <sheetPr>
    <tabColor rgb="FF92D050"/>
  </sheetPr>
  <dimension ref="A1:AMJ55"/>
  <sheetViews>
    <sheetView view="pageLayout" zoomScale="125" zoomScaleNormal="100" zoomScalePageLayoutView="125" workbookViewId="0">
      <selection activeCell="B28" sqref="B28:C28"/>
    </sheetView>
  </sheetViews>
  <sheetFormatPr baseColWidth="10" defaultColWidth="8.83203125" defaultRowHeight="15" x14ac:dyDescent="0.2"/>
  <cols>
    <col min="1" max="1" width="19.1640625" style="1" customWidth="1"/>
    <col min="2" max="2" width="7.5" style="1" customWidth="1"/>
    <col min="3" max="3" width="6.1640625" style="1" customWidth="1"/>
    <col min="4" max="4" width="7.6640625" style="1" customWidth="1"/>
    <col min="5" max="5" width="12.33203125" style="1" customWidth="1"/>
    <col min="6" max="6" width="7.33203125" style="1" customWidth="1"/>
    <col min="7" max="7" width="10.83203125" style="1" customWidth="1"/>
    <col min="8" max="8" width="10.1640625" style="1" customWidth="1"/>
    <col min="9" max="9" width="13.1640625" style="1" customWidth="1"/>
    <col min="10" max="10" width="13.83203125" style="1" customWidth="1"/>
    <col min="11" max="11" width="6.1640625" style="1" customWidth="1"/>
    <col min="12" max="12" width="14.1640625" style="1" customWidth="1"/>
    <col min="13" max="1024" width="8.1640625" style="1" customWidth="1"/>
  </cols>
  <sheetData>
    <row r="1" spans="1:12" x14ac:dyDescent="0.2">
      <c r="A1" s="86" t="s">
        <v>249</v>
      </c>
    </row>
    <row r="2" spans="1:12" x14ac:dyDescent="0.2">
      <c r="A2" s="86"/>
    </row>
    <row r="3" spans="1:12" x14ac:dyDescent="0.2">
      <c r="A3" s="44">
        <v>0.4</v>
      </c>
      <c r="B3" s="349" t="s">
        <v>789</v>
      </c>
      <c r="C3" s="349"/>
      <c r="D3" s="349"/>
      <c r="E3" s="349"/>
      <c r="F3" s="221" t="s">
        <v>833</v>
      </c>
      <c r="G3" s="221"/>
      <c r="H3" s="221"/>
      <c r="I3" s="221"/>
      <c r="J3" s="349" t="s">
        <v>136</v>
      </c>
      <c r="K3" s="349"/>
      <c r="L3" s="349"/>
    </row>
    <row r="5" spans="1:12" ht="33" customHeight="1" x14ac:dyDescent="0.2">
      <c r="A5" s="62" t="s">
        <v>137</v>
      </c>
      <c r="B5" s="350" t="str">
        <f>Duomenys!B6</f>
        <v>Vilniaus g. Kaunas, Lietuva, E2327272</v>
      </c>
      <c r="C5" s="350"/>
      <c r="D5" s="350"/>
      <c r="E5" s="350"/>
      <c r="F5" s="350"/>
      <c r="G5" s="350"/>
      <c r="H5" s="350"/>
      <c r="I5" s="350"/>
      <c r="J5" s="350"/>
      <c r="K5" s="350"/>
      <c r="L5" s="350"/>
    </row>
    <row r="6" spans="1:12" x14ac:dyDescent="0.2">
      <c r="A6" s="7" t="s">
        <v>138</v>
      </c>
      <c r="B6" s="351">
        <v>24</v>
      </c>
      <c r="C6" s="351"/>
      <c r="D6" s="351"/>
    </row>
    <row r="7" spans="1:12" x14ac:dyDescent="0.2">
      <c r="A7" s="7" t="s">
        <v>139</v>
      </c>
      <c r="B7" s="352">
        <f>Duomenys!B1</f>
        <v>45764</v>
      </c>
      <c r="C7" s="352"/>
      <c r="D7" s="352"/>
    </row>
    <row r="8" spans="1:12" ht="15" customHeight="1" x14ac:dyDescent="0.2">
      <c r="A8" s="218" t="s">
        <v>140</v>
      </c>
      <c r="B8" s="218" t="s">
        <v>141</v>
      </c>
      <c r="C8" s="218"/>
      <c r="D8" s="218"/>
      <c r="E8" s="218"/>
      <c r="F8" s="218"/>
      <c r="G8" s="218"/>
      <c r="H8" s="218"/>
      <c r="I8" s="218"/>
      <c r="J8" s="218" t="s">
        <v>142</v>
      </c>
      <c r="K8" s="218" t="s">
        <v>143</v>
      </c>
      <c r="L8" s="218"/>
    </row>
    <row r="9" spans="1:12" ht="28" x14ac:dyDescent="0.2">
      <c r="A9" s="218"/>
      <c r="B9" s="18" t="s">
        <v>111</v>
      </c>
      <c r="C9" s="18" t="s">
        <v>144</v>
      </c>
      <c r="D9" s="18" t="s">
        <v>145</v>
      </c>
      <c r="E9" s="18" t="s">
        <v>132</v>
      </c>
      <c r="F9" s="18" t="s">
        <v>146</v>
      </c>
      <c r="G9" s="18" t="s">
        <v>147</v>
      </c>
      <c r="H9" s="18" t="s">
        <v>148</v>
      </c>
      <c r="I9" s="18" t="s">
        <v>149</v>
      </c>
      <c r="J9" s="218"/>
      <c r="K9" s="218"/>
      <c r="L9" s="218"/>
    </row>
    <row r="10" spans="1:12" ht="30.5" customHeight="1" x14ac:dyDescent="0.2">
      <c r="A10" s="4" t="s">
        <v>834</v>
      </c>
      <c r="B10" s="4" t="s">
        <v>314</v>
      </c>
      <c r="C10" s="4">
        <v>4</v>
      </c>
      <c r="D10" s="4">
        <v>12</v>
      </c>
      <c r="E10" s="4" t="s">
        <v>798</v>
      </c>
      <c r="F10" s="4" t="s">
        <v>150</v>
      </c>
      <c r="G10" s="4">
        <v>150</v>
      </c>
      <c r="H10" s="4" t="s">
        <v>151</v>
      </c>
      <c r="I10" s="4" t="s">
        <v>218</v>
      </c>
      <c r="J10" s="45">
        <f>$B$7</f>
        <v>45764</v>
      </c>
      <c r="K10" s="347" t="s">
        <v>797</v>
      </c>
      <c r="L10" s="348"/>
    </row>
    <row r="11" spans="1:12" ht="30.5" customHeight="1" x14ac:dyDescent="0.2">
      <c r="A11" s="4" t="s">
        <v>835</v>
      </c>
      <c r="B11" s="4" t="s">
        <v>314</v>
      </c>
      <c r="C11" s="4">
        <v>4</v>
      </c>
      <c r="D11" s="4">
        <v>12</v>
      </c>
      <c r="E11" s="4" t="s">
        <v>798</v>
      </c>
      <c r="F11" s="4" t="s">
        <v>150</v>
      </c>
      <c r="G11" s="4">
        <v>150</v>
      </c>
      <c r="H11" s="4" t="s">
        <v>151</v>
      </c>
      <c r="I11" s="4" t="s">
        <v>218</v>
      </c>
      <c r="J11" s="45">
        <f>$B$7</f>
        <v>45764</v>
      </c>
      <c r="K11" s="347" t="s">
        <v>797</v>
      </c>
      <c r="L11" s="348"/>
    </row>
    <row r="12" spans="1:12" ht="30.5" customHeight="1" x14ac:dyDescent="0.2">
      <c r="A12" s="4"/>
      <c r="B12" s="4"/>
      <c r="C12" s="4"/>
      <c r="D12" s="4"/>
      <c r="E12" s="4"/>
      <c r="F12" s="4"/>
      <c r="G12" s="4"/>
      <c r="H12" s="4"/>
      <c r="I12" s="4"/>
      <c r="J12" s="45"/>
      <c r="K12" s="347"/>
      <c r="L12" s="348"/>
    </row>
    <row r="13" spans="1:12" x14ac:dyDescent="0.2">
      <c r="A13" s="218" t="s">
        <v>152</v>
      </c>
      <c r="B13" s="218"/>
      <c r="C13" s="218"/>
      <c r="D13" s="218"/>
      <c r="E13" s="218"/>
      <c r="F13" s="218"/>
      <c r="G13" s="218"/>
      <c r="H13" s="218"/>
      <c r="I13" s="218"/>
      <c r="J13" s="218"/>
      <c r="K13" s="218"/>
      <c r="L13" s="218"/>
    </row>
    <row r="14" spans="1:12" ht="28" customHeight="1" x14ac:dyDescent="0.2">
      <c r="A14" s="18" t="s">
        <v>153</v>
      </c>
      <c r="B14" s="218" t="s">
        <v>154</v>
      </c>
      <c r="C14" s="218"/>
      <c r="D14" s="218" t="s">
        <v>155</v>
      </c>
      <c r="E14" s="218"/>
      <c r="F14" s="218" t="s">
        <v>156</v>
      </c>
      <c r="G14" s="218"/>
      <c r="H14" s="18" t="s">
        <v>146</v>
      </c>
      <c r="I14" s="18" t="s">
        <v>148</v>
      </c>
      <c r="J14" s="18" t="s">
        <v>157</v>
      </c>
      <c r="K14" s="218" t="s">
        <v>158</v>
      </c>
      <c r="L14" s="218"/>
    </row>
    <row r="15" spans="1:12" ht="27" hidden="1" customHeight="1" x14ac:dyDescent="0.2">
      <c r="A15" s="4" t="s">
        <v>224</v>
      </c>
      <c r="B15" s="219" t="s">
        <v>220</v>
      </c>
      <c r="C15" s="219"/>
      <c r="D15" s="219" t="s">
        <v>221</v>
      </c>
      <c r="E15" s="219"/>
      <c r="F15" s="219" t="s">
        <v>222</v>
      </c>
      <c r="G15" s="219"/>
      <c r="H15" s="4" t="s">
        <v>150</v>
      </c>
      <c r="I15" s="4" t="s">
        <v>161</v>
      </c>
      <c r="J15" s="45">
        <v>43738</v>
      </c>
      <c r="K15" s="219" t="s">
        <v>175</v>
      </c>
      <c r="L15" s="219"/>
    </row>
    <row r="16" spans="1:12" ht="27" hidden="1" customHeight="1" x14ac:dyDescent="0.2">
      <c r="A16" s="4" t="s">
        <v>228</v>
      </c>
      <c r="B16" s="219" t="s">
        <v>229</v>
      </c>
      <c r="C16" s="219"/>
      <c r="D16" s="219" t="s">
        <v>230</v>
      </c>
      <c r="E16" s="219"/>
      <c r="F16" s="219" t="s">
        <v>231</v>
      </c>
      <c r="G16" s="219"/>
      <c r="H16" s="4" t="s">
        <v>150</v>
      </c>
      <c r="I16" s="4" t="s">
        <v>161</v>
      </c>
      <c r="J16" s="45">
        <v>44029</v>
      </c>
      <c r="K16" s="219" t="s">
        <v>175</v>
      </c>
      <c r="L16" s="219"/>
    </row>
    <row r="17" spans="1:12" ht="27" hidden="1" customHeight="1" x14ac:dyDescent="0.2">
      <c r="A17" s="4" t="s">
        <v>228</v>
      </c>
      <c r="B17" s="219" t="s">
        <v>229</v>
      </c>
      <c r="C17" s="219"/>
      <c r="D17" s="219" t="s">
        <v>230</v>
      </c>
      <c r="E17" s="219"/>
      <c r="F17" s="219" t="s">
        <v>238</v>
      </c>
      <c r="G17" s="219"/>
      <c r="H17" s="4" t="s">
        <v>150</v>
      </c>
      <c r="I17" s="4" t="s">
        <v>161</v>
      </c>
      <c r="J17" s="45">
        <v>44258</v>
      </c>
      <c r="K17" s="219" t="s">
        <v>175</v>
      </c>
      <c r="L17" s="219"/>
    </row>
    <row r="18" spans="1:12" ht="27" customHeight="1" x14ac:dyDescent="0.2">
      <c r="A18" s="4" t="s">
        <v>836</v>
      </c>
      <c r="B18" s="219" t="s">
        <v>823</v>
      </c>
      <c r="C18" s="219"/>
      <c r="D18" s="219" t="s">
        <v>160</v>
      </c>
      <c r="E18" s="219"/>
      <c r="F18" s="219" t="s">
        <v>819</v>
      </c>
      <c r="G18" s="219"/>
      <c r="H18" s="4" t="s">
        <v>150</v>
      </c>
      <c r="I18" s="4" t="s">
        <v>161</v>
      </c>
      <c r="J18" s="45">
        <f>$B$7</f>
        <v>45764</v>
      </c>
      <c r="K18" s="219" t="s">
        <v>800</v>
      </c>
      <c r="L18" s="219"/>
    </row>
    <row r="19" spans="1:12" ht="27" customHeight="1" x14ac:dyDescent="0.2">
      <c r="A19" s="4" t="s">
        <v>223</v>
      </c>
      <c r="B19" s="219" t="s">
        <v>823</v>
      </c>
      <c r="C19" s="219"/>
      <c r="D19" s="219" t="s">
        <v>160</v>
      </c>
      <c r="E19" s="219"/>
      <c r="F19" s="219" t="s">
        <v>819</v>
      </c>
      <c r="G19" s="219"/>
      <c r="H19" s="4" t="s">
        <v>150</v>
      </c>
      <c r="I19" s="4" t="s">
        <v>161</v>
      </c>
      <c r="J19" s="45">
        <f>$B$7</f>
        <v>45764</v>
      </c>
      <c r="K19" s="219" t="s">
        <v>800</v>
      </c>
      <c r="L19" s="219"/>
    </row>
    <row r="20" spans="1:12" ht="27" customHeight="1" x14ac:dyDescent="0.2">
      <c r="A20" s="4" t="s">
        <v>228</v>
      </c>
      <c r="B20" s="219" t="s">
        <v>220</v>
      </c>
      <c r="C20" s="219"/>
      <c r="D20" s="219" t="s">
        <v>230</v>
      </c>
      <c r="E20" s="219"/>
      <c r="F20" s="219" t="s">
        <v>837</v>
      </c>
      <c r="G20" s="219"/>
      <c r="H20" s="4" t="s">
        <v>150</v>
      </c>
      <c r="I20" s="4" t="s">
        <v>838</v>
      </c>
      <c r="J20" s="45">
        <f>$B$7</f>
        <v>45764</v>
      </c>
      <c r="K20" s="219" t="s">
        <v>800</v>
      </c>
      <c r="L20" s="219"/>
    </row>
    <row r="21" spans="1:12" ht="27" customHeight="1" x14ac:dyDescent="0.2">
      <c r="A21" s="4" t="s">
        <v>232</v>
      </c>
      <c r="B21" s="219" t="s">
        <v>220</v>
      </c>
      <c r="C21" s="219"/>
      <c r="D21" s="219" t="s">
        <v>230</v>
      </c>
      <c r="E21" s="219"/>
      <c r="F21" s="219" t="s">
        <v>837</v>
      </c>
      <c r="G21" s="219"/>
      <c r="H21" s="4" t="s">
        <v>150</v>
      </c>
      <c r="I21" s="4" t="s">
        <v>838</v>
      </c>
      <c r="J21" s="45">
        <f>$B$7</f>
        <v>45764</v>
      </c>
      <c r="K21" s="219" t="s">
        <v>800</v>
      </c>
      <c r="L21" s="219"/>
    </row>
    <row r="22" spans="1:12" ht="27" customHeight="1" x14ac:dyDescent="0.2">
      <c r="A22" s="4"/>
      <c r="B22" s="219"/>
      <c r="C22" s="219"/>
      <c r="D22" s="219"/>
      <c r="E22" s="219"/>
      <c r="F22" s="219"/>
      <c r="G22" s="219"/>
      <c r="H22" s="4"/>
      <c r="I22" s="4"/>
      <c r="J22" s="45"/>
      <c r="K22" s="219"/>
      <c r="L22" s="219"/>
    </row>
    <row r="23" spans="1:12" ht="27" customHeight="1" x14ac:dyDescent="0.2">
      <c r="A23" s="4"/>
      <c r="B23" s="219"/>
      <c r="C23" s="219"/>
      <c r="D23" s="219"/>
      <c r="E23" s="219"/>
      <c r="F23" s="219"/>
      <c r="G23" s="219"/>
      <c r="H23" s="4"/>
      <c r="I23" s="4"/>
      <c r="J23" s="45"/>
      <c r="K23" s="219"/>
      <c r="L23" s="219"/>
    </row>
    <row r="24" spans="1:12" ht="27" hidden="1" customHeight="1" x14ac:dyDescent="0.2">
      <c r="A24" s="4" t="s">
        <v>223</v>
      </c>
      <c r="B24" s="219" t="s">
        <v>233</v>
      </c>
      <c r="C24" s="219"/>
      <c r="D24" s="219" t="s">
        <v>160</v>
      </c>
      <c r="E24" s="219"/>
      <c r="F24" s="219" t="s">
        <v>790</v>
      </c>
      <c r="G24" s="219"/>
      <c r="H24" s="4" t="s">
        <v>150</v>
      </c>
      <c r="I24" s="4" t="s">
        <v>161</v>
      </c>
      <c r="J24" s="45" t="str">
        <f>B10</f>
        <v>ABC, N</v>
      </c>
      <c r="K24" s="219" t="s">
        <v>175</v>
      </c>
      <c r="L24" s="219"/>
    </row>
    <row r="25" spans="1:12" ht="27" hidden="1" customHeight="1" x14ac:dyDescent="0.2">
      <c r="A25" s="4" t="s">
        <v>225</v>
      </c>
      <c r="B25" s="219" t="s">
        <v>234</v>
      </c>
      <c r="C25" s="219"/>
      <c r="D25" s="219" t="s">
        <v>160</v>
      </c>
      <c r="E25" s="219"/>
      <c r="F25" s="219" t="s">
        <v>790</v>
      </c>
      <c r="G25" s="219"/>
      <c r="H25" s="4" t="s">
        <v>150</v>
      </c>
      <c r="I25" s="4" t="s">
        <v>161</v>
      </c>
      <c r="J25" s="45" t="str">
        <f>B11</f>
        <v>ABC, N</v>
      </c>
      <c r="K25" s="219" t="s">
        <v>175</v>
      </c>
      <c r="L25" s="219"/>
    </row>
    <row r="26" spans="1:12" ht="27" hidden="1" customHeight="1" x14ac:dyDescent="0.2">
      <c r="A26" s="4" t="s">
        <v>232</v>
      </c>
      <c r="B26" s="219" t="s">
        <v>229</v>
      </c>
      <c r="C26" s="219"/>
      <c r="D26" s="219" t="s">
        <v>160</v>
      </c>
      <c r="E26" s="219"/>
      <c r="F26" s="219" t="s">
        <v>790</v>
      </c>
      <c r="G26" s="219"/>
      <c r="H26" s="4" t="s">
        <v>150</v>
      </c>
      <c r="I26" s="4" t="s">
        <v>161</v>
      </c>
      <c r="J26" s="45">
        <f>B12</f>
        <v>0</v>
      </c>
      <c r="K26" s="219" t="s">
        <v>175</v>
      </c>
      <c r="L26" s="219"/>
    </row>
    <row r="27" spans="1:12" ht="27" hidden="1" customHeight="1" x14ac:dyDescent="0.2">
      <c r="A27" s="4" t="s">
        <v>223</v>
      </c>
      <c r="B27" s="219" t="s">
        <v>227</v>
      </c>
      <c r="C27" s="219"/>
      <c r="D27" s="219" t="s">
        <v>160</v>
      </c>
      <c r="E27" s="219"/>
      <c r="F27" s="219" t="s">
        <v>790</v>
      </c>
      <c r="G27" s="219"/>
      <c r="H27" s="4" t="s">
        <v>150</v>
      </c>
      <c r="I27" s="4" t="s">
        <v>161</v>
      </c>
      <c r="J27" s="45" t="e">
        <f>#REF!</f>
        <v>#REF!</v>
      </c>
      <c r="K27" s="219" t="s">
        <v>175</v>
      </c>
      <c r="L27" s="219"/>
    </row>
    <row r="28" spans="1:12" ht="27" hidden="1" customHeight="1" x14ac:dyDescent="0.2">
      <c r="A28" s="4" t="s">
        <v>225</v>
      </c>
      <c r="B28" s="219" t="s">
        <v>226</v>
      </c>
      <c r="C28" s="219"/>
      <c r="D28" s="219" t="s">
        <v>160</v>
      </c>
      <c r="E28" s="219"/>
      <c r="F28" s="219" t="s">
        <v>790</v>
      </c>
      <c r="G28" s="219"/>
      <c r="H28" s="4" t="s">
        <v>150</v>
      </c>
      <c r="I28" s="4" t="s">
        <v>161</v>
      </c>
      <c r="J28" s="45">
        <f t="shared" ref="J28" si="0">B13</f>
        <v>0</v>
      </c>
      <c r="K28" s="219" t="s">
        <v>175</v>
      </c>
      <c r="L28" s="219"/>
    </row>
    <row r="29" spans="1:12" x14ac:dyDescent="0.2">
      <c r="A29" s="342" t="s">
        <v>176</v>
      </c>
      <c r="B29" s="342"/>
      <c r="C29" s="342"/>
      <c r="D29" s="342"/>
      <c r="E29" s="342"/>
      <c r="F29" s="342"/>
      <c r="G29" s="343"/>
      <c r="H29" s="343"/>
      <c r="I29" s="343"/>
      <c r="J29" s="343"/>
      <c r="K29" s="343"/>
      <c r="L29" s="343"/>
    </row>
    <row r="30" spans="1:12" x14ac:dyDescent="0.2">
      <c r="A30" s="344"/>
      <c r="B30" s="344"/>
      <c r="C30" s="344"/>
      <c r="D30" s="344"/>
      <c r="E30" s="344"/>
      <c r="F30" s="344"/>
      <c r="G30" s="344"/>
      <c r="H30" s="344"/>
      <c r="I30" s="344"/>
      <c r="J30" s="344"/>
      <c r="K30" s="344"/>
      <c r="L30" s="344"/>
    </row>
    <row r="31" spans="1:12" x14ac:dyDescent="0.2">
      <c r="A31" s="215" t="s">
        <v>162</v>
      </c>
      <c r="B31" s="215"/>
      <c r="C31" s="215"/>
      <c r="D31" s="215"/>
      <c r="E31" s="215"/>
      <c r="F31" s="215"/>
      <c r="G31" s="215"/>
      <c r="H31" s="215"/>
      <c r="I31" s="215"/>
      <c r="J31" s="215"/>
      <c r="K31" s="215"/>
      <c r="L31" s="215"/>
    </row>
    <row r="32" spans="1:12" ht="63" customHeight="1" x14ac:dyDescent="0.2">
      <c r="A32" s="345" t="s">
        <v>177</v>
      </c>
      <c r="B32" s="345"/>
      <c r="C32" s="345"/>
      <c r="D32" s="345"/>
      <c r="E32" s="345"/>
      <c r="F32" s="345"/>
      <c r="G32" s="345"/>
      <c r="H32" s="345"/>
      <c r="I32" s="345"/>
      <c r="J32" s="345"/>
      <c r="K32" s="345"/>
      <c r="L32" s="345"/>
    </row>
    <row r="34" spans="1:12" x14ac:dyDescent="0.2">
      <c r="A34" s="346" t="s">
        <v>163</v>
      </c>
      <c r="B34" s="346"/>
      <c r="C34" s="346"/>
      <c r="D34" s="346"/>
      <c r="I34" s="31"/>
      <c r="J34" s="46"/>
      <c r="K34" s="31"/>
      <c r="L34" s="31"/>
    </row>
    <row r="35" spans="1:12" ht="63.75" customHeight="1" x14ac:dyDescent="0.2">
      <c r="A35" s="18" t="s">
        <v>164</v>
      </c>
      <c r="B35" s="218" t="s">
        <v>165</v>
      </c>
      <c r="C35" s="218"/>
      <c r="D35" s="218"/>
      <c r="E35" s="18" t="s">
        <v>166</v>
      </c>
      <c r="F35" s="218" t="s">
        <v>167</v>
      </c>
      <c r="G35" s="218"/>
      <c r="H35" s="18" t="s">
        <v>168</v>
      </c>
      <c r="I35" s="18" t="s">
        <v>169</v>
      </c>
      <c r="J35" s="18" t="s">
        <v>170</v>
      </c>
      <c r="K35" s="218" t="s">
        <v>171</v>
      </c>
      <c r="L35" s="218"/>
    </row>
    <row r="36" spans="1:12" ht="26" customHeight="1" x14ac:dyDescent="0.2">
      <c r="A36" s="4">
        <v>3</v>
      </c>
      <c r="B36" s="219" t="str">
        <f>$F$3</f>
        <v>KS39757 - KS27014, KS25299</v>
      </c>
      <c r="C36" s="219"/>
      <c r="D36" s="219"/>
      <c r="E36" s="180" t="s">
        <v>831</v>
      </c>
      <c r="F36" s="336" t="s">
        <v>172</v>
      </c>
      <c r="G36" s="337"/>
      <c r="H36" s="4">
        <v>110</v>
      </c>
      <c r="I36" s="68">
        <v>1.5</v>
      </c>
      <c r="J36" s="4" t="s">
        <v>815</v>
      </c>
      <c r="K36" s="220"/>
      <c r="L36" s="220"/>
    </row>
    <row r="37" spans="1:12" ht="28" customHeight="1" x14ac:dyDescent="0.2">
      <c r="A37" s="4"/>
      <c r="B37" s="219"/>
      <c r="C37" s="219"/>
      <c r="D37" s="219"/>
      <c r="E37" s="180"/>
      <c r="F37" s="336"/>
      <c r="G37" s="337"/>
      <c r="H37" s="4"/>
      <c r="I37" s="68"/>
      <c r="J37" s="4"/>
      <c r="K37" s="220"/>
      <c r="L37" s="220"/>
    </row>
    <row r="38" spans="1:12" ht="17" customHeight="1" x14ac:dyDescent="0.2">
      <c r="A38" s="4"/>
      <c r="B38" s="219"/>
      <c r="C38" s="219"/>
      <c r="D38" s="219"/>
      <c r="E38" s="180"/>
      <c r="F38" s="336"/>
      <c r="G38" s="337"/>
      <c r="H38" s="4"/>
      <c r="I38" s="68"/>
      <c r="J38" s="4"/>
      <c r="K38" s="4"/>
      <c r="L38" s="4"/>
    </row>
    <row r="39" spans="1:12" ht="17" customHeight="1" x14ac:dyDescent="0.2">
      <c r="A39" s="4"/>
      <c r="B39" s="219"/>
      <c r="C39" s="219"/>
      <c r="D39" s="219"/>
      <c r="E39" s="180"/>
      <c r="F39" s="336"/>
      <c r="G39" s="337"/>
      <c r="H39" s="4"/>
      <c r="I39" s="68"/>
      <c r="J39" s="4"/>
      <c r="K39" s="4"/>
      <c r="L39" s="4"/>
    </row>
    <row r="40" spans="1:12" ht="15" customHeight="1" x14ac:dyDescent="0.2">
      <c r="A40" s="4"/>
      <c r="B40" s="219"/>
      <c r="C40" s="219"/>
      <c r="D40" s="219"/>
      <c r="E40" s="180"/>
      <c r="F40" s="336"/>
      <c r="G40" s="337"/>
      <c r="H40" s="4"/>
      <c r="I40" s="68"/>
      <c r="J40" s="4"/>
      <c r="K40" s="4"/>
      <c r="L40" s="4"/>
    </row>
    <row r="41" spans="1:12" ht="15" customHeight="1" x14ac:dyDescent="0.2">
      <c r="A41" s="4"/>
      <c r="B41" s="219"/>
      <c r="C41" s="219"/>
      <c r="D41" s="219"/>
      <c r="E41" s="180"/>
      <c r="F41" s="336"/>
      <c r="G41" s="337"/>
      <c r="H41" s="4"/>
      <c r="I41" s="68"/>
      <c r="J41" s="4"/>
      <c r="K41" s="4"/>
      <c r="L41" s="4"/>
    </row>
    <row r="42" spans="1:12" ht="15" customHeight="1" x14ac:dyDescent="0.2">
      <c r="A42" s="4"/>
      <c r="B42" s="219"/>
      <c r="C42" s="219"/>
      <c r="D42" s="219"/>
      <c r="E42" s="180"/>
      <c r="F42" s="336"/>
      <c r="G42" s="337"/>
      <c r="H42" s="4"/>
      <c r="I42" s="68"/>
      <c r="J42" s="4"/>
      <c r="K42" s="4"/>
      <c r="L42" s="4"/>
    </row>
    <row r="43" spans="1:12" x14ac:dyDescent="0.2">
      <c r="A43" s="4"/>
      <c r="B43" s="219"/>
      <c r="C43" s="219"/>
      <c r="D43" s="219"/>
      <c r="E43" s="180"/>
      <c r="F43" s="336"/>
      <c r="G43" s="337"/>
      <c r="H43" s="4"/>
      <c r="I43" s="68"/>
      <c r="J43" s="179"/>
      <c r="K43" s="340"/>
      <c r="L43" s="341"/>
    </row>
    <row r="44" spans="1:12" x14ac:dyDescent="0.2">
      <c r="A44" s="4"/>
      <c r="B44" s="219"/>
      <c r="C44" s="219"/>
      <c r="D44" s="219"/>
      <c r="E44" s="180"/>
      <c r="F44" s="336"/>
      <c r="G44" s="337"/>
      <c r="H44" s="4"/>
      <c r="I44" s="68"/>
      <c r="J44" s="179"/>
      <c r="K44" s="336"/>
      <c r="L44" s="337"/>
    </row>
    <row r="45" spans="1:12" ht="17" customHeight="1" x14ac:dyDescent="0.2">
      <c r="A45" s="4"/>
      <c r="B45" s="219"/>
      <c r="C45" s="219"/>
      <c r="D45" s="219"/>
      <c r="E45" s="171"/>
      <c r="F45" s="336"/>
      <c r="G45" s="337"/>
      <c r="H45" s="4"/>
      <c r="I45" s="68"/>
      <c r="J45" s="4"/>
      <c r="K45" s="338"/>
      <c r="L45" s="339"/>
    </row>
    <row r="46" spans="1:12" ht="17" customHeight="1" x14ac:dyDescent="0.2">
      <c r="A46" s="4"/>
      <c r="B46" s="219"/>
      <c r="C46" s="219"/>
      <c r="D46" s="219"/>
      <c r="E46" s="68"/>
      <c r="F46" s="336"/>
      <c r="G46" s="337"/>
      <c r="H46" s="4"/>
      <c r="I46" s="68"/>
      <c r="J46" s="4"/>
      <c r="K46" s="338"/>
      <c r="L46" s="339"/>
    </row>
    <row r="47" spans="1:12" ht="17" customHeight="1" x14ac:dyDescent="0.2">
      <c r="A47" s="4"/>
      <c r="B47" s="219"/>
      <c r="C47" s="219"/>
      <c r="D47" s="219"/>
      <c r="E47" s="171"/>
      <c r="F47" s="336"/>
      <c r="G47" s="337"/>
      <c r="H47" s="4"/>
      <c r="I47" s="68"/>
      <c r="J47" s="4"/>
      <c r="K47" s="338"/>
      <c r="L47" s="339"/>
    </row>
    <row r="48" spans="1:12" ht="18" customHeight="1" x14ac:dyDescent="0.2">
      <c r="A48" s="4"/>
      <c r="B48" s="219"/>
      <c r="C48" s="219"/>
      <c r="D48" s="219"/>
      <c r="E48" s="68"/>
      <c r="F48" s="336"/>
      <c r="G48" s="337"/>
      <c r="H48" s="4"/>
      <c r="I48" s="68"/>
      <c r="J48" s="4"/>
      <c r="K48" s="338"/>
      <c r="L48" s="339"/>
    </row>
    <row r="49" spans="1:12" ht="17" customHeight="1" x14ac:dyDescent="0.2">
      <c r="A49" s="260" t="s">
        <v>178</v>
      </c>
      <c r="B49" s="260"/>
      <c r="C49" s="260"/>
      <c r="D49" s="260"/>
      <c r="E49" s="260"/>
      <c r="F49" s="260"/>
      <c r="G49" s="260"/>
      <c r="H49" s="260"/>
      <c r="I49" s="31"/>
      <c r="J49" s="31"/>
      <c r="K49" s="31"/>
      <c r="L49" s="31"/>
    </row>
    <row r="51" spans="1:12" ht="37.5" customHeight="1" x14ac:dyDescent="0.2">
      <c r="A51" s="278" t="s">
        <v>179</v>
      </c>
      <c r="B51" s="278"/>
      <c r="C51" s="278"/>
      <c r="D51" s="278"/>
      <c r="E51" s="25"/>
      <c r="F51" s="221" t="s">
        <v>8</v>
      </c>
      <c r="G51" s="221"/>
      <c r="H51" s="221"/>
      <c r="I51" s="221" t="str">
        <f>Duomenys!B2</f>
        <v>Jonas petraitis</v>
      </c>
      <c r="J51" s="221"/>
    </row>
    <row r="52" spans="1:12" ht="38.25" customHeight="1" x14ac:dyDescent="0.2">
      <c r="A52" s="25"/>
      <c r="B52" s="25"/>
      <c r="C52" s="25"/>
      <c r="D52" s="25"/>
      <c r="E52" s="25"/>
      <c r="F52" s="47" t="s">
        <v>173</v>
      </c>
      <c r="G52" s="47"/>
      <c r="H52" s="47"/>
      <c r="I52" s="47"/>
      <c r="J52" s="47"/>
    </row>
    <row r="54" spans="1:12" x14ac:dyDescent="0.2">
      <c r="A54" s="223" t="s">
        <v>174</v>
      </c>
      <c r="B54" s="223"/>
      <c r="C54" s="223"/>
      <c r="D54" s="223"/>
      <c r="E54" s="240" t="str">
        <f>Duomenys!B3</f>
        <v>antanas Grigas</v>
      </c>
      <c r="F54" s="240"/>
      <c r="G54" s="240"/>
      <c r="H54" s="240"/>
      <c r="I54" s="222" t="str">
        <f>Duomenys!C3</f>
        <v>AB  Vilniaus  TEG inžinierius</v>
      </c>
      <c r="J54" s="222"/>
    </row>
    <row r="55" spans="1:12" x14ac:dyDescent="0.2">
      <c r="E55" s="333" t="s">
        <v>9</v>
      </c>
      <c r="F55" s="334"/>
      <c r="G55" s="334"/>
      <c r="H55" s="334"/>
      <c r="I55" s="215" t="s">
        <v>13</v>
      </c>
      <c r="J55" s="335"/>
    </row>
  </sheetData>
  <mergeCells count="126">
    <mergeCell ref="B3:E3"/>
    <mergeCell ref="F3:I3"/>
    <mergeCell ref="J3:L3"/>
    <mergeCell ref="B5:L5"/>
    <mergeCell ref="B6:D6"/>
    <mergeCell ref="B7:D7"/>
    <mergeCell ref="K12:L12"/>
    <mergeCell ref="A13:L13"/>
    <mergeCell ref="B14:C14"/>
    <mergeCell ref="D14:E14"/>
    <mergeCell ref="F14:G14"/>
    <mergeCell ref="K14:L14"/>
    <mergeCell ref="A8:A9"/>
    <mergeCell ref="B8:I8"/>
    <mergeCell ref="J8:J9"/>
    <mergeCell ref="K8:L9"/>
    <mergeCell ref="K10:L10"/>
    <mergeCell ref="K11:L11"/>
    <mergeCell ref="B17:C17"/>
    <mergeCell ref="D17:E17"/>
    <mergeCell ref="F17:G17"/>
    <mergeCell ref="K17:L17"/>
    <mergeCell ref="B18:C18"/>
    <mergeCell ref="D18:E18"/>
    <mergeCell ref="F18:G18"/>
    <mergeCell ref="K18:L18"/>
    <mergeCell ref="B15:C15"/>
    <mergeCell ref="D15:E15"/>
    <mergeCell ref="F15:G15"/>
    <mergeCell ref="K15:L15"/>
    <mergeCell ref="B16:C16"/>
    <mergeCell ref="D16:E16"/>
    <mergeCell ref="F16:G16"/>
    <mergeCell ref="K16:L16"/>
    <mergeCell ref="B21:C21"/>
    <mergeCell ref="D21:E21"/>
    <mergeCell ref="F21:G21"/>
    <mergeCell ref="K21:L21"/>
    <mergeCell ref="B22:C22"/>
    <mergeCell ref="D22:E22"/>
    <mergeCell ref="F22:G22"/>
    <mergeCell ref="K22:L22"/>
    <mergeCell ref="B19:C19"/>
    <mergeCell ref="D19:E19"/>
    <mergeCell ref="F19:G19"/>
    <mergeCell ref="K19:L19"/>
    <mergeCell ref="B20:C20"/>
    <mergeCell ref="D20:E20"/>
    <mergeCell ref="F20:G20"/>
    <mergeCell ref="K20:L20"/>
    <mergeCell ref="B25:C25"/>
    <mergeCell ref="D25:E25"/>
    <mergeCell ref="F25:G25"/>
    <mergeCell ref="K25:L25"/>
    <mergeCell ref="B26:C26"/>
    <mergeCell ref="D26:E26"/>
    <mergeCell ref="F26:G26"/>
    <mergeCell ref="K26:L26"/>
    <mergeCell ref="B23:C23"/>
    <mergeCell ref="D23:E23"/>
    <mergeCell ref="F23:G23"/>
    <mergeCell ref="K23:L23"/>
    <mergeCell ref="B24:C24"/>
    <mergeCell ref="D24:E24"/>
    <mergeCell ref="F24:G24"/>
    <mergeCell ref="K24:L24"/>
    <mergeCell ref="A29:F29"/>
    <mergeCell ref="G29:L29"/>
    <mergeCell ref="A30:L30"/>
    <mergeCell ref="A31:L31"/>
    <mergeCell ref="A32:L32"/>
    <mergeCell ref="A34:D34"/>
    <mergeCell ref="B27:C27"/>
    <mergeCell ref="D27:E27"/>
    <mergeCell ref="F27:G27"/>
    <mergeCell ref="K27:L27"/>
    <mergeCell ref="B28:C28"/>
    <mergeCell ref="D28:E28"/>
    <mergeCell ref="F28:G28"/>
    <mergeCell ref="K28:L28"/>
    <mergeCell ref="B37:D37"/>
    <mergeCell ref="F37:G37"/>
    <mergeCell ref="K37:L37"/>
    <mergeCell ref="B38:D38"/>
    <mergeCell ref="F38:G38"/>
    <mergeCell ref="B39:D39"/>
    <mergeCell ref="F39:G39"/>
    <mergeCell ref="B35:D35"/>
    <mergeCell ref="F35:G35"/>
    <mergeCell ref="K35:L35"/>
    <mergeCell ref="B36:D36"/>
    <mergeCell ref="F36:G36"/>
    <mergeCell ref="K36:L36"/>
    <mergeCell ref="B43:D43"/>
    <mergeCell ref="F43:G43"/>
    <mergeCell ref="K43:L43"/>
    <mergeCell ref="B44:D44"/>
    <mergeCell ref="F44:G44"/>
    <mergeCell ref="K44:L44"/>
    <mergeCell ref="B40:D40"/>
    <mergeCell ref="F40:G40"/>
    <mergeCell ref="B41:D41"/>
    <mergeCell ref="F41:G41"/>
    <mergeCell ref="B42:D42"/>
    <mergeCell ref="F42:G42"/>
    <mergeCell ref="B47:D47"/>
    <mergeCell ref="F47:G47"/>
    <mergeCell ref="K47:L47"/>
    <mergeCell ref="B48:D48"/>
    <mergeCell ref="F48:G48"/>
    <mergeCell ref="K48:L48"/>
    <mergeCell ref="B45:D45"/>
    <mergeCell ref="F45:G45"/>
    <mergeCell ref="K45:L45"/>
    <mergeCell ref="B46:D46"/>
    <mergeCell ref="F46:G46"/>
    <mergeCell ref="K46:L46"/>
    <mergeCell ref="E55:H55"/>
    <mergeCell ref="I55:J55"/>
    <mergeCell ref="A49:H49"/>
    <mergeCell ref="A51:D51"/>
    <mergeCell ref="F51:H51"/>
    <mergeCell ref="I51:J51"/>
    <mergeCell ref="A54:D54"/>
    <mergeCell ref="E54:H54"/>
    <mergeCell ref="I54:J54"/>
  </mergeCells>
  <pageMargins left="0.51181102362204722" right="0.6692913385826772" top="0.78740157480314965" bottom="0.39370078740157483" header="0.31496062992125984" footer="0.19685039370078741"/>
  <pageSetup paperSize="9" fitToHeight="2" orientation="landscape" r:id="rId1"/>
  <headerFooter>
    <oddHeader xml:space="preserve">&amp;LUAB Testinam
Vilnius, lietuva
&amp;R&amp;"Calibri,Regular"&amp;K000000AB EN
</oddHead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5">
    <tabColor rgb="FF92D050"/>
  </sheetPr>
  <dimension ref="A1:AMJ84"/>
  <sheetViews>
    <sheetView view="pageLayout" zoomScale="157" zoomScaleNormal="100" zoomScalePageLayoutView="157" workbookViewId="0">
      <selection activeCell="B13" sqref="B13:F13"/>
    </sheetView>
  </sheetViews>
  <sheetFormatPr baseColWidth="10" defaultColWidth="8.83203125" defaultRowHeight="15" x14ac:dyDescent="0.2"/>
  <cols>
    <col min="1" max="1" width="13.1640625" style="1" customWidth="1"/>
    <col min="2" max="2" width="10" style="1" customWidth="1"/>
    <col min="3" max="3" width="8.1640625" style="1" customWidth="1"/>
    <col min="4" max="4" width="13.6640625" style="1" customWidth="1"/>
    <col min="5" max="5" width="5.83203125" style="1" customWidth="1"/>
    <col min="6" max="6" width="14.5" style="1" customWidth="1"/>
    <col min="7" max="7" width="8.1640625" style="1" customWidth="1"/>
    <col min="8" max="8" width="13.33203125" style="1" customWidth="1"/>
    <col min="9" max="9" width="16.33203125" style="1" customWidth="1"/>
    <col min="10" max="10" width="15.83203125" style="1" customWidth="1"/>
    <col min="11" max="1024" width="8.1640625" style="1" customWidth="1"/>
  </cols>
  <sheetData>
    <row r="1" spans="1:10" x14ac:dyDescent="0.2">
      <c r="A1" s="86" t="s">
        <v>251</v>
      </c>
    </row>
    <row r="2" spans="1:10" x14ac:dyDescent="0.2">
      <c r="A2" s="86"/>
    </row>
    <row r="3" spans="1:10" x14ac:dyDescent="0.2">
      <c r="A3" s="211" t="s">
        <v>76</v>
      </c>
      <c r="B3" s="211"/>
      <c r="C3" s="211"/>
      <c r="D3" s="211"/>
      <c r="E3" s="211"/>
      <c r="F3" s="211"/>
      <c r="G3" s="211"/>
      <c r="H3" s="211"/>
      <c r="I3" s="211"/>
      <c r="J3" s="211"/>
    </row>
    <row r="4" spans="1:10" x14ac:dyDescent="0.2">
      <c r="A4" s="7"/>
      <c r="B4" s="7"/>
      <c r="C4" s="7"/>
      <c r="D4" s="7"/>
      <c r="E4" s="7"/>
      <c r="F4" s="7"/>
      <c r="G4" s="7"/>
      <c r="H4" s="7"/>
      <c r="I4" s="7"/>
      <c r="J4" s="7"/>
    </row>
    <row r="5" spans="1:10" ht="32.25" customHeight="1" x14ac:dyDescent="0.2">
      <c r="A5" s="260" t="s">
        <v>20</v>
      </c>
      <c r="B5" s="260"/>
      <c r="C5" s="260"/>
      <c r="D5" s="354" t="str">
        <f>Duomenys!B6</f>
        <v>Vilniaus g. Kaunas, Lietuva, E2327272</v>
      </c>
      <c r="E5" s="354"/>
      <c r="F5" s="354"/>
      <c r="G5" s="354"/>
      <c r="H5" s="354"/>
      <c r="I5" s="354"/>
      <c r="J5" s="354"/>
    </row>
    <row r="6" spans="1:10" x14ac:dyDescent="0.2">
      <c r="A6" s="223" t="s">
        <v>77</v>
      </c>
      <c r="B6" s="223"/>
      <c r="C6" s="223"/>
      <c r="D6" s="269">
        <f>Duomenys!B1</f>
        <v>45764</v>
      </c>
      <c r="E6" s="269"/>
      <c r="F6" s="269"/>
      <c r="G6" s="269"/>
      <c r="H6" s="269"/>
      <c r="I6" s="269"/>
      <c r="J6" s="269"/>
    </row>
    <row r="7" spans="1:10" x14ac:dyDescent="0.2">
      <c r="A7" s="223" t="s">
        <v>55</v>
      </c>
      <c r="B7" s="223"/>
      <c r="C7" s="223"/>
      <c r="D7" s="223"/>
      <c r="E7" s="273" t="str">
        <f>Duomenys!B9</f>
        <v>Metrel Eurotest 27227 gam Nr. 27227</v>
      </c>
      <c r="F7" s="273"/>
      <c r="G7" s="273"/>
      <c r="H7" s="273"/>
      <c r="I7" s="273"/>
      <c r="J7" s="273"/>
    </row>
    <row r="8" spans="1:10" x14ac:dyDescent="0.2">
      <c r="A8" s="260" t="s">
        <v>57</v>
      </c>
      <c r="B8" s="260"/>
      <c r="C8" s="260"/>
      <c r="D8" s="260"/>
      <c r="E8" s="260"/>
      <c r="F8" s="355" t="str">
        <f>Duomenys!B10</f>
        <v>17/05/2025</v>
      </c>
      <c r="G8" s="355"/>
      <c r="H8" s="355"/>
      <c r="I8" s="355"/>
      <c r="J8" s="355"/>
    </row>
    <row r="9" spans="1:10" x14ac:dyDescent="0.2">
      <c r="A9" s="7"/>
      <c r="B9" s="7"/>
      <c r="C9" s="7"/>
      <c r="D9" s="7"/>
      <c r="E9" s="7"/>
      <c r="F9" s="7"/>
      <c r="G9" s="7"/>
      <c r="H9" s="7"/>
      <c r="I9" s="7"/>
      <c r="J9" s="7"/>
    </row>
    <row r="10" spans="1:10" x14ac:dyDescent="0.2">
      <c r="A10" s="9" t="s">
        <v>78</v>
      </c>
      <c r="B10" s="9"/>
      <c r="C10" s="7"/>
      <c r="D10" s="7"/>
      <c r="E10" s="7"/>
      <c r="F10" s="7"/>
      <c r="G10" s="7"/>
      <c r="H10" s="7"/>
      <c r="I10" s="7"/>
      <c r="J10" s="7"/>
    </row>
    <row r="11" spans="1:10" ht="60.75" customHeight="1" x14ac:dyDescent="0.2">
      <c r="A11" s="218" t="s">
        <v>59</v>
      </c>
      <c r="B11" s="218" t="s">
        <v>79</v>
      </c>
      <c r="C11" s="218"/>
      <c r="D11" s="218"/>
      <c r="E11" s="218"/>
      <c r="F11" s="218"/>
      <c r="G11" s="218" t="s">
        <v>80</v>
      </c>
      <c r="H11" s="218" t="s">
        <v>81</v>
      </c>
      <c r="I11" s="218" t="s">
        <v>82</v>
      </c>
      <c r="J11" s="218"/>
    </row>
    <row r="12" spans="1:10" x14ac:dyDescent="0.2">
      <c r="A12" s="218"/>
      <c r="B12" s="218"/>
      <c r="C12" s="218"/>
      <c r="D12" s="218"/>
      <c r="E12" s="218"/>
      <c r="F12" s="218"/>
      <c r="G12" s="218"/>
      <c r="H12" s="218"/>
      <c r="I12" s="18" t="s">
        <v>83</v>
      </c>
      <c r="J12" s="23" t="s">
        <v>84</v>
      </c>
    </row>
    <row r="13" spans="1:10" x14ac:dyDescent="0.2">
      <c r="A13" s="24">
        <v>1</v>
      </c>
      <c r="B13" s="219" t="str">
        <f>'3pr.Įžeminimų protokolas'!B18</f>
        <v>KS-27227</v>
      </c>
      <c r="C13" s="219"/>
      <c r="D13" s="219"/>
      <c r="E13" s="219"/>
      <c r="F13" s="219"/>
      <c r="G13" s="4">
        <v>1</v>
      </c>
      <c r="H13" s="28" t="s">
        <v>799</v>
      </c>
      <c r="I13" s="24" t="s">
        <v>91</v>
      </c>
      <c r="J13" s="24" t="s">
        <v>85</v>
      </c>
    </row>
    <row r="14" spans="1:10" ht="15" customHeight="1" x14ac:dyDescent="0.2">
      <c r="A14" s="24">
        <v>2</v>
      </c>
      <c r="B14" s="219" t="str">
        <f>'3pr.Įžeminimų protokolas'!B19</f>
        <v>ST N-027272</v>
      </c>
      <c r="C14" s="219"/>
      <c r="D14" s="219"/>
      <c r="E14" s="219"/>
      <c r="F14" s="219"/>
      <c r="G14" s="4">
        <v>1</v>
      </c>
      <c r="H14" s="28" t="s">
        <v>799</v>
      </c>
      <c r="I14" s="24" t="s">
        <v>91</v>
      </c>
      <c r="J14" s="24" t="s">
        <v>85</v>
      </c>
    </row>
    <row r="15" spans="1:10" ht="15" customHeight="1" x14ac:dyDescent="0.2">
      <c r="A15" s="24"/>
      <c r="B15" s="219"/>
      <c r="C15" s="219"/>
      <c r="D15" s="219"/>
      <c r="E15" s="219"/>
      <c r="F15" s="219"/>
      <c r="G15" s="4"/>
      <c r="H15" s="28"/>
      <c r="I15" s="24"/>
      <c r="J15" s="24"/>
    </row>
    <row r="16" spans="1:10" ht="15" customHeight="1" x14ac:dyDescent="0.2">
      <c r="A16" s="24"/>
      <c r="B16" s="219"/>
      <c r="C16" s="219"/>
      <c r="D16" s="219"/>
      <c r="E16" s="219"/>
      <c r="F16" s="219"/>
      <c r="G16" s="4"/>
      <c r="H16" s="28"/>
      <c r="I16" s="24"/>
      <c r="J16" s="24"/>
    </row>
    <row r="17" spans="1:10" ht="15" customHeight="1" x14ac:dyDescent="0.2">
      <c r="A17" s="24"/>
      <c r="B17" s="219"/>
      <c r="C17" s="219"/>
      <c r="D17" s="219"/>
      <c r="E17" s="219"/>
      <c r="F17" s="219"/>
      <c r="G17" s="4"/>
      <c r="H17" s="28"/>
      <c r="I17" s="24"/>
      <c r="J17" s="24"/>
    </row>
    <row r="18" spans="1:10" ht="15" customHeight="1" x14ac:dyDescent="0.2">
      <c r="A18" s="24"/>
      <c r="B18" s="219"/>
      <c r="C18" s="219"/>
      <c r="D18" s="219"/>
      <c r="E18" s="219"/>
      <c r="F18" s="219"/>
      <c r="G18" s="4"/>
      <c r="H18" s="28"/>
      <c r="I18" s="24"/>
      <c r="J18" s="24"/>
    </row>
    <row r="19" spans="1:10" ht="15" customHeight="1" x14ac:dyDescent="0.2">
      <c r="A19" s="24"/>
      <c r="B19" s="219"/>
      <c r="C19" s="219"/>
      <c r="D19" s="219"/>
      <c r="E19" s="219"/>
      <c r="F19" s="219"/>
      <c r="G19" s="4"/>
      <c r="H19" s="28"/>
      <c r="I19" s="24"/>
      <c r="J19" s="24"/>
    </row>
    <row r="20" spans="1:10" ht="15" customHeight="1" x14ac:dyDescent="0.2">
      <c r="A20" s="24"/>
      <c r="B20" s="219"/>
      <c r="C20" s="219"/>
      <c r="D20" s="219"/>
      <c r="E20" s="219"/>
      <c r="F20" s="219"/>
      <c r="G20" s="4"/>
      <c r="H20" s="28"/>
      <c r="I20" s="24"/>
      <c r="J20" s="24"/>
    </row>
    <row r="21" spans="1:10" ht="15" customHeight="1" x14ac:dyDescent="0.2">
      <c r="A21" s="24"/>
      <c r="B21" s="219"/>
      <c r="C21" s="219"/>
      <c r="D21" s="219"/>
      <c r="E21" s="219"/>
      <c r="F21" s="219"/>
      <c r="G21" s="4"/>
      <c r="H21" s="28"/>
      <c r="I21" s="24"/>
      <c r="J21" s="24"/>
    </row>
    <row r="22" spans="1:10" ht="15" customHeight="1" x14ac:dyDescent="0.2">
      <c r="A22" s="24"/>
      <c r="B22" s="219"/>
      <c r="C22" s="219"/>
      <c r="D22" s="219"/>
      <c r="E22" s="219"/>
      <c r="F22" s="219"/>
      <c r="G22" s="4"/>
      <c r="H22" s="28"/>
      <c r="I22" s="24"/>
      <c r="J22" s="24"/>
    </row>
    <row r="23" spans="1:10" ht="15" customHeight="1" x14ac:dyDescent="0.2">
      <c r="A23" s="24"/>
      <c r="B23" s="219"/>
      <c r="C23" s="219"/>
      <c r="D23" s="219"/>
      <c r="E23" s="219"/>
      <c r="F23" s="219"/>
      <c r="G23" s="4"/>
      <c r="H23" s="28"/>
      <c r="I23" s="24"/>
      <c r="J23" s="24"/>
    </row>
    <row r="24" spans="1:10" ht="15" customHeight="1" x14ac:dyDescent="0.2">
      <c r="A24" s="24"/>
      <c r="B24" s="219"/>
      <c r="C24" s="219"/>
      <c r="D24" s="219"/>
      <c r="E24" s="219"/>
      <c r="F24" s="219"/>
      <c r="G24" s="4"/>
      <c r="H24" s="28"/>
      <c r="I24" s="24"/>
      <c r="J24" s="24"/>
    </row>
    <row r="25" spans="1:10" ht="15" customHeight="1" x14ac:dyDescent="0.2">
      <c r="A25" s="24"/>
      <c r="B25" s="219"/>
      <c r="C25" s="219"/>
      <c r="D25" s="219"/>
      <c r="E25" s="219"/>
      <c r="F25" s="219"/>
      <c r="G25" s="4"/>
      <c r="H25" s="28"/>
      <c r="I25" s="24"/>
      <c r="J25" s="24"/>
    </row>
    <row r="26" spans="1:10" ht="15" customHeight="1" x14ac:dyDescent="0.2">
      <c r="A26" s="24"/>
      <c r="B26" s="219"/>
      <c r="C26" s="219"/>
      <c r="D26" s="219"/>
      <c r="E26" s="219"/>
      <c r="F26" s="219"/>
      <c r="G26" s="4"/>
      <c r="H26" s="28"/>
      <c r="I26" s="24"/>
      <c r="J26" s="24"/>
    </row>
    <row r="27" spans="1:10" ht="15" hidden="1" customHeight="1" x14ac:dyDescent="0.2">
      <c r="A27" s="24"/>
      <c r="B27" s="219">
        <v>3</v>
      </c>
      <c r="C27" s="219"/>
      <c r="D27" s="219"/>
      <c r="E27" s="219"/>
      <c r="F27" s="219"/>
      <c r="G27" s="4"/>
      <c r="H27" s="28"/>
      <c r="I27" s="24"/>
      <c r="J27" s="24"/>
    </row>
    <row r="28" spans="1:10" ht="15" hidden="1" customHeight="1" x14ac:dyDescent="0.2">
      <c r="A28" s="24"/>
      <c r="B28" s="219"/>
      <c r="C28" s="219"/>
      <c r="D28" s="219"/>
      <c r="E28" s="219"/>
      <c r="F28" s="219"/>
      <c r="G28" s="4"/>
      <c r="H28" s="28"/>
      <c r="I28" s="24"/>
      <c r="J28" s="24"/>
    </row>
    <row r="29" spans="1:10" ht="15" hidden="1" customHeight="1" x14ac:dyDescent="0.2">
      <c r="A29" s="24"/>
      <c r="B29" s="219"/>
      <c r="C29" s="219"/>
      <c r="D29" s="219"/>
      <c r="E29" s="219"/>
      <c r="F29" s="219"/>
      <c r="G29" s="4"/>
      <c r="H29" s="28"/>
      <c r="I29" s="24"/>
      <c r="J29" s="24"/>
    </row>
    <row r="30" spans="1:10" ht="15" hidden="1" customHeight="1" x14ac:dyDescent="0.2">
      <c r="A30" s="24"/>
      <c r="B30" s="219"/>
      <c r="C30" s="219"/>
      <c r="D30" s="219"/>
      <c r="E30" s="219"/>
      <c r="F30" s="219"/>
      <c r="G30" s="4"/>
      <c r="H30" s="28"/>
      <c r="I30" s="24"/>
      <c r="J30" s="24"/>
    </row>
    <row r="31" spans="1:10" ht="15" hidden="1" customHeight="1" x14ac:dyDescent="0.2">
      <c r="A31" s="24"/>
      <c r="B31" s="219"/>
      <c r="C31" s="219"/>
      <c r="D31" s="219"/>
      <c r="E31" s="219"/>
      <c r="F31" s="219"/>
      <c r="G31" s="4"/>
      <c r="H31" s="28"/>
      <c r="I31" s="24"/>
      <c r="J31" s="24"/>
    </row>
    <row r="32" spans="1:10" ht="15" hidden="1" customHeight="1" x14ac:dyDescent="0.2">
      <c r="A32" s="24"/>
      <c r="B32" s="219"/>
      <c r="C32" s="219"/>
      <c r="D32" s="219"/>
      <c r="E32" s="219"/>
      <c r="F32" s="219"/>
      <c r="G32" s="4"/>
      <c r="H32" s="28"/>
      <c r="I32" s="24"/>
      <c r="J32" s="24"/>
    </row>
    <row r="33" spans="1:10" ht="15" hidden="1" customHeight="1" x14ac:dyDescent="0.2">
      <c r="A33" s="24"/>
      <c r="B33" s="219"/>
      <c r="C33" s="219"/>
      <c r="D33" s="219"/>
      <c r="E33" s="219"/>
      <c r="F33" s="219"/>
      <c r="G33" s="4"/>
      <c r="H33" s="28"/>
      <c r="I33" s="24"/>
      <c r="J33" s="24"/>
    </row>
    <row r="34" spans="1:10" ht="15" hidden="1" customHeight="1" x14ac:dyDescent="0.2">
      <c r="A34" s="24"/>
      <c r="B34" s="219"/>
      <c r="C34" s="219"/>
      <c r="D34" s="219"/>
      <c r="E34" s="219"/>
      <c r="F34" s="219"/>
      <c r="G34" s="4"/>
      <c r="H34" s="28"/>
      <c r="I34" s="24"/>
      <c r="J34" s="24"/>
    </row>
    <row r="35" spans="1:10" ht="15" hidden="1" customHeight="1" x14ac:dyDescent="0.2">
      <c r="A35" s="24"/>
      <c r="B35" s="219"/>
      <c r="C35" s="219"/>
      <c r="D35" s="219"/>
      <c r="E35" s="219"/>
      <c r="F35" s="219"/>
      <c r="G35" s="4"/>
      <c r="H35" s="28"/>
      <c r="I35" s="24"/>
      <c r="J35" s="24"/>
    </row>
    <row r="36" spans="1:10" ht="15" hidden="1" customHeight="1" x14ac:dyDescent="0.2">
      <c r="A36" s="24"/>
      <c r="B36" s="219"/>
      <c r="C36" s="219"/>
      <c r="D36" s="219"/>
      <c r="E36" s="219"/>
      <c r="F36" s="219"/>
      <c r="G36" s="4"/>
      <c r="H36" s="28"/>
      <c r="I36" s="24"/>
      <c r="J36" s="24"/>
    </row>
    <row r="37" spans="1:10" ht="15" hidden="1" customHeight="1" x14ac:dyDescent="0.2">
      <c r="A37" s="24"/>
      <c r="B37" s="219"/>
      <c r="C37" s="219"/>
      <c r="D37" s="219"/>
      <c r="E37" s="219"/>
      <c r="F37" s="219"/>
      <c r="G37" s="4"/>
      <c r="H37" s="28"/>
      <c r="I37" s="24"/>
      <c r="J37" s="24"/>
    </row>
    <row r="38" spans="1:10" ht="15" hidden="1" customHeight="1" x14ac:dyDescent="0.2">
      <c r="A38" s="24"/>
      <c r="B38" s="219"/>
      <c r="C38" s="219"/>
      <c r="D38" s="219"/>
      <c r="E38" s="219"/>
      <c r="F38" s="219"/>
      <c r="G38" s="4"/>
      <c r="H38" s="28"/>
      <c r="I38" s="24"/>
      <c r="J38" s="24"/>
    </row>
    <row r="39" spans="1:10" ht="15" hidden="1" customHeight="1" x14ac:dyDescent="0.2">
      <c r="A39" s="24"/>
      <c r="B39" s="219"/>
      <c r="C39" s="219"/>
      <c r="D39" s="219"/>
      <c r="E39" s="219"/>
      <c r="F39" s="219"/>
      <c r="G39" s="4"/>
      <c r="H39" s="28"/>
      <c r="I39" s="24"/>
      <c r="J39" s="24"/>
    </row>
    <row r="40" spans="1:10" ht="15" hidden="1" customHeight="1" x14ac:dyDescent="0.2">
      <c r="A40" s="24"/>
      <c r="B40" s="219"/>
      <c r="C40" s="219"/>
      <c r="D40" s="219"/>
      <c r="E40" s="219"/>
      <c r="F40" s="219"/>
      <c r="G40" s="4"/>
      <c r="H40" s="28"/>
      <c r="I40" s="24"/>
      <c r="J40" s="24"/>
    </row>
    <row r="41" spans="1:10" ht="15" hidden="1" customHeight="1" x14ac:dyDescent="0.2">
      <c r="A41" s="24"/>
      <c r="B41" s="219"/>
      <c r="C41" s="219"/>
      <c r="D41" s="219"/>
      <c r="E41" s="219"/>
      <c r="F41" s="219"/>
      <c r="G41" s="4"/>
      <c r="H41" s="28"/>
      <c r="I41" s="24"/>
      <c r="J41" s="24"/>
    </row>
    <row r="42" spans="1:10" ht="15" hidden="1" customHeight="1" x14ac:dyDescent="0.2">
      <c r="A42" s="24"/>
      <c r="B42" s="219"/>
      <c r="C42" s="219"/>
      <c r="D42" s="219"/>
      <c r="E42" s="219"/>
      <c r="F42" s="219"/>
      <c r="G42" s="4"/>
      <c r="H42" s="28"/>
      <c r="I42" s="24"/>
      <c r="J42" s="24"/>
    </row>
    <row r="43" spans="1:10" ht="15" hidden="1" customHeight="1" x14ac:dyDescent="0.2">
      <c r="A43" s="24"/>
      <c r="B43" s="219"/>
      <c r="C43" s="219"/>
      <c r="D43" s="219"/>
      <c r="E43" s="219"/>
      <c r="F43" s="219"/>
      <c r="G43" s="4"/>
      <c r="H43" s="28"/>
      <c r="I43" s="24"/>
      <c r="J43" s="24"/>
    </row>
    <row r="44" spans="1:10" ht="15" hidden="1" customHeight="1" x14ac:dyDescent="0.2">
      <c r="A44" s="24"/>
      <c r="B44" s="219"/>
      <c r="C44" s="219"/>
      <c r="D44" s="219"/>
      <c r="E44" s="219"/>
      <c r="F44" s="219"/>
      <c r="G44" s="4"/>
      <c r="H44" s="28"/>
      <c r="I44" s="24"/>
      <c r="J44" s="24"/>
    </row>
    <row r="45" spans="1:10" ht="15" hidden="1" customHeight="1" x14ac:dyDescent="0.2">
      <c r="A45" s="24"/>
      <c r="B45" s="219"/>
      <c r="C45" s="219"/>
      <c r="D45" s="219"/>
      <c r="E45" s="219"/>
      <c r="F45" s="219"/>
      <c r="G45" s="4"/>
      <c r="H45" s="28"/>
      <c r="I45" s="24"/>
      <c r="J45" s="24"/>
    </row>
    <row r="46" spans="1:10" ht="15" hidden="1" customHeight="1" x14ac:dyDescent="0.2">
      <c r="A46" s="24"/>
      <c r="B46" s="219"/>
      <c r="C46" s="219"/>
      <c r="D46" s="219"/>
      <c r="E46" s="219"/>
      <c r="F46" s="219"/>
      <c r="G46" s="4"/>
      <c r="H46" s="28"/>
      <c r="I46" s="24"/>
      <c r="J46" s="24"/>
    </row>
    <row r="47" spans="1:10" ht="15" hidden="1" customHeight="1" x14ac:dyDescent="0.2">
      <c r="A47" s="24"/>
      <c r="B47" s="219"/>
      <c r="C47" s="219"/>
      <c r="D47" s="219"/>
      <c r="E47" s="219"/>
      <c r="F47" s="219"/>
      <c r="G47" s="4"/>
      <c r="H47" s="28"/>
      <c r="I47" s="24"/>
      <c r="J47" s="24"/>
    </row>
    <row r="48" spans="1:10" ht="15" hidden="1" customHeight="1" x14ac:dyDescent="0.2">
      <c r="A48" s="24"/>
      <c r="B48" s="219"/>
      <c r="C48" s="219"/>
      <c r="D48" s="219"/>
      <c r="E48" s="219"/>
      <c r="F48" s="219"/>
      <c r="G48" s="4"/>
      <c r="H48" s="28"/>
      <c r="I48" s="24"/>
      <c r="J48" s="24"/>
    </row>
    <row r="49" spans="1:10" ht="15" hidden="1" customHeight="1" x14ac:dyDescent="0.2">
      <c r="A49" s="24"/>
      <c r="B49" s="219"/>
      <c r="C49" s="219"/>
      <c r="D49" s="219"/>
      <c r="E49" s="219"/>
      <c r="F49" s="219"/>
      <c r="G49" s="4"/>
      <c r="H49" s="28"/>
      <c r="I49" s="24"/>
      <c r="J49" s="24"/>
    </row>
    <row r="50" spans="1:10" ht="15" customHeight="1" x14ac:dyDescent="0.2">
      <c r="A50" s="24"/>
      <c r="B50" s="219"/>
      <c r="C50" s="219"/>
      <c r="D50" s="219"/>
      <c r="E50" s="219"/>
      <c r="F50" s="219"/>
      <c r="G50" s="4"/>
      <c r="H50" s="28"/>
      <c r="I50" s="24"/>
      <c r="J50" s="24"/>
    </row>
    <row r="51" spans="1:10" ht="15" customHeight="1" x14ac:dyDescent="0.2">
      <c r="A51" s="24"/>
      <c r="B51" s="219"/>
      <c r="C51" s="219"/>
      <c r="D51" s="219"/>
      <c r="E51" s="219"/>
      <c r="F51" s="219"/>
      <c r="G51" s="4"/>
      <c r="H51" s="28"/>
      <c r="I51" s="24"/>
      <c r="J51" s="24"/>
    </row>
    <row r="52" spans="1:10" ht="15" customHeight="1" x14ac:dyDescent="0.2">
      <c r="A52" s="24"/>
      <c r="B52" s="219"/>
      <c r="C52" s="219"/>
      <c r="D52" s="219"/>
      <c r="E52" s="219"/>
      <c r="F52" s="219"/>
      <c r="G52" s="4"/>
      <c r="H52" s="28"/>
      <c r="I52" s="24"/>
      <c r="J52" s="24"/>
    </row>
    <row r="53" spans="1:10" ht="15" customHeight="1" x14ac:dyDescent="0.2">
      <c r="A53" s="24"/>
      <c r="B53" s="219"/>
      <c r="C53" s="219"/>
      <c r="D53" s="219"/>
      <c r="E53" s="219"/>
      <c r="F53" s="219"/>
      <c r="G53" s="4"/>
      <c r="H53" s="28"/>
      <c r="I53" s="24"/>
      <c r="J53" s="24"/>
    </row>
    <row r="54" spans="1:10" ht="15" customHeight="1" x14ac:dyDescent="0.2">
      <c r="A54" s="24"/>
      <c r="B54" s="219"/>
      <c r="C54" s="219"/>
      <c r="D54" s="219"/>
      <c r="E54" s="219"/>
      <c r="F54" s="219"/>
      <c r="G54" s="4"/>
      <c r="H54" s="28"/>
      <c r="I54" s="24"/>
      <c r="J54" s="24"/>
    </row>
    <row r="55" spans="1:10" x14ac:dyDescent="0.2">
      <c r="A55" s="24"/>
      <c r="B55" s="219"/>
      <c r="C55" s="219"/>
      <c r="D55" s="219"/>
      <c r="E55" s="219"/>
      <c r="F55" s="219"/>
      <c r="G55" s="4"/>
      <c r="H55" s="28"/>
      <c r="I55" s="24"/>
      <c r="J55" s="24"/>
    </row>
    <row r="56" spans="1:10" ht="15" hidden="1" customHeight="1" x14ac:dyDescent="0.2">
      <c r="B56" s="220"/>
      <c r="C56" s="220"/>
      <c r="D56" s="220"/>
      <c r="E56" s="220"/>
      <c r="F56" s="220"/>
    </row>
    <row r="57" spans="1:10" ht="15" hidden="1" customHeight="1" x14ac:dyDescent="0.2">
      <c r="B57" s="220"/>
      <c r="C57" s="220"/>
      <c r="D57" s="220"/>
      <c r="E57" s="220"/>
      <c r="F57" s="220"/>
    </row>
    <row r="58" spans="1:10" ht="15" hidden="1" customHeight="1" x14ac:dyDescent="0.2">
      <c r="B58" s="220"/>
      <c r="C58" s="220"/>
      <c r="D58" s="220"/>
      <c r="E58" s="220"/>
      <c r="F58" s="220"/>
    </row>
    <row r="59" spans="1:10" ht="15" hidden="1" customHeight="1" x14ac:dyDescent="0.2">
      <c r="B59" s="220"/>
      <c r="C59" s="220"/>
      <c r="D59" s="220"/>
      <c r="E59" s="220"/>
      <c r="F59" s="220"/>
    </row>
    <row r="60" spans="1:10" ht="15" hidden="1" customHeight="1" x14ac:dyDescent="0.2">
      <c r="B60" s="220"/>
      <c r="C60" s="220"/>
      <c r="D60" s="220"/>
      <c r="E60" s="220"/>
      <c r="F60" s="220"/>
    </row>
    <row r="61" spans="1:10" ht="15" hidden="1" customHeight="1" x14ac:dyDescent="0.2">
      <c r="B61" s="220"/>
      <c r="C61" s="220"/>
      <c r="D61" s="220"/>
      <c r="E61" s="220"/>
      <c r="F61" s="220"/>
    </row>
    <row r="62" spans="1:10" ht="15" hidden="1" customHeight="1" x14ac:dyDescent="0.2">
      <c r="B62" s="220"/>
      <c r="C62" s="220"/>
      <c r="D62" s="220"/>
      <c r="E62" s="220"/>
      <c r="F62" s="220"/>
    </row>
    <row r="63" spans="1:10" ht="15" hidden="1" customHeight="1" x14ac:dyDescent="0.2">
      <c r="B63" s="220"/>
      <c r="C63" s="220"/>
      <c r="D63" s="220"/>
      <c r="E63" s="220"/>
      <c r="F63" s="220"/>
    </row>
    <row r="64" spans="1:10" ht="15" hidden="1" customHeight="1" x14ac:dyDescent="0.2">
      <c r="B64" s="220"/>
      <c r="C64" s="220"/>
      <c r="D64" s="220"/>
      <c r="E64" s="220"/>
      <c r="F64" s="220"/>
    </row>
    <row r="65" spans="1:10" ht="15" hidden="1" customHeight="1" x14ac:dyDescent="0.2">
      <c r="A65" s="24"/>
      <c r="B65" s="220"/>
      <c r="C65" s="220"/>
      <c r="D65" s="220"/>
      <c r="E65" s="220"/>
      <c r="F65" s="220"/>
      <c r="G65" s="4"/>
      <c r="H65" s="28"/>
      <c r="I65" s="24"/>
      <c r="J65" s="24"/>
    </row>
    <row r="66" spans="1:10" ht="15" hidden="1" customHeight="1" x14ac:dyDescent="0.2">
      <c r="A66" s="24"/>
      <c r="B66" s="220"/>
      <c r="C66" s="220"/>
      <c r="D66" s="220"/>
      <c r="E66" s="220"/>
      <c r="F66" s="220"/>
      <c r="G66" s="28"/>
      <c r="H66" s="28"/>
      <c r="I66" s="29"/>
      <c r="J66" s="29"/>
    </row>
    <row r="67" spans="1:10" ht="15" hidden="1" customHeight="1" x14ac:dyDescent="0.2">
      <c r="A67" s="24"/>
      <c r="B67" s="220"/>
      <c r="C67" s="220"/>
      <c r="D67" s="220"/>
      <c r="E67" s="220"/>
      <c r="F67" s="220"/>
      <c r="G67" s="28"/>
      <c r="H67" s="28"/>
      <c r="I67" s="29"/>
      <c r="J67" s="29"/>
    </row>
    <row r="68" spans="1:10" ht="15" hidden="1" customHeight="1" x14ac:dyDescent="0.2">
      <c r="A68" s="24"/>
      <c r="B68" s="220"/>
      <c r="C68" s="220"/>
      <c r="D68" s="220"/>
      <c r="E68" s="220"/>
      <c r="F68" s="220"/>
      <c r="G68" s="28"/>
      <c r="H68" s="28"/>
      <c r="I68" s="29"/>
      <c r="J68" s="29"/>
    </row>
    <row r="69" spans="1:10" ht="15" hidden="1" customHeight="1" x14ac:dyDescent="0.2">
      <c r="A69" s="24"/>
      <c r="B69" s="220"/>
      <c r="C69" s="220"/>
      <c r="D69" s="220"/>
      <c r="E69" s="220"/>
      <c r="F69" s="220"/>
      <c r="G69" s="4"/>
      <c r="H69" s="28"/>
      <c r="I69" s="24"/>
      <c r="J69" s="24"/>
    </row>
    <row r="70" spans="1:10" ht="15" hidden="1" customHeight="1" x14ac:dyDescent="0.2">
      <c r="A70" s="24"/>
      <c r="B70" s="220"/>
      <c r="C70" s="220"/>
      <c r="D70" s="220"/>
      <c r="E70" s="220"/>
      <c r="F70" s="220"/>
      <c r="G70" s="28"/>
      <c r="H70" s="28"/>
      <c r="I70" s="29"/>
      <c r="J70" s="29"/>
    </row>
    <row r="71" spans="1:10" ht="15" hidden="1" customHeight="1" x14ac:dyDescent="0.2">
      <c r="A71" s="24"/>
      <c r="B71" s="220"/>
      <c r="C71" s="220"/>
      <c r="D71" s="220"/>
      <c r="E71" s="220"/>
      <c r="F71" s="220"/>
      <c r="G71" s="28"/>
      <c r="H71" s="28"/>
      <c r="I71" s="29"/>
      <c r="J71" s="29"/>
    </row>
    <row r="72" spans="1:10" ht="15" hidden="1" customHeight="1" x14ac:dyDescent="0.2">
      <c r="A72" s="24"/>
      <c r="B72" s="220"/>
      <c r="C72" s="220"/>
      <c r="D72" s="220"/>
      <c r="E72" s="220"/>
      <c r="F72" s="220"/>
      <c r="G72" s="28"/>
      <c r="H72" s="28"/>
      <c r="I72" s="29"/>
      <c r="J72" s="29"/>
    </row>
    <row r="73" spans="1:10" x14ac:dyDescent="0.2">
      <c r="A73" s="7"/>
      <c r="B73" s="7"/>
      <c r="C73" s="7"/>
      <c r="D73" s="7"/>
      <c r="E73" s="7"/>
      <c r="F73" s="7"/>
      <c r="G73" s="7"/>
      <c r="H73" s="7"/>
      <c r="I73" s="7"/>
      <c r="J73" s="7"/>
    </row>
    <row r="74" spans="1:10" x14ac:dyDescent="0.2">
      <c r="A74" s="9" t="s">
        <v>66</v>
      </c>
      <c r="B74" s="356" t="s">
        <v>86</v>
      </c>
      <c r="C74" s="356"/>
      <c r="D74" s="356"/>
      <c r="E74" s="356"/>
      <c r="F74" s="356"/>
      <c r="G74" s="356"/>
      <c r="H74" s="356"/>
      <c r="I74" s="356"/>
      <c r="J74" s="356"/>
    </row>
    <row r="75" spans="1:10" x14ac:dyDescent="0.2">
      <c r="A75" s="356" t="s">
        <v>87</v>
      </c>
      <c r="B75" s="356"/>
      <c r="C75" s="356"/>
      <c r="D75" s="356"/>
      <c r="E75" s="356"/>
      <c r="F75" s="356"/>
      <c r="G75" s="356"/>
      <c r="H75" s="356"/>
      <c r="I75" s="356"/>
      <c r="J75" s="356"/>
    </row>
    <row r="76" spans="1:10" x14ac:dyDescent="0.2">
      <c r="A76" s="214"/>
      <c r="B76" s="214"/>
      <c r="C76" s="214"/>
      <c r="D76" s="214"/>
      <c r="E76" s="214"/>
      <c r="F76" s="214"/>
      <c r="G76" s="214"/>
      <c r="H76" s="214"/>
      <c r="I76" s="214"/>
      <c r="J76" s="214"/>
    </row>
    <row r="77" spans="1:10" x14ac:dyDescent="0.2">
      <c r="A77" s="6"/>
      <c r="B77" s="11"/>
      <c r="C77" s="11"/>
      <c r="D77" s="11"/>
      <c r="E77" s="11"/>
      <c r="F77" s="11"/>
      <c r="G77" s="11"/>
      <c r="H77" s="11"/>
      <c r="I77" s="11"/>
      <c r="J77" s="11"/>
    </row>
    <row r="78" spans="1:10" x14ac:dyDescent="0.2">
      <c r="A78" s="349" t="s">
        <v>88</v>
      </c>
      <c r="B78" s="349"/>
      <c r="C78" s="349"/>
      <c r="D78" s="214"/>
      <c r="E78" s="214"/>
      <c r="F78" s="214"/>
      <c r="G78" s="214"/>
      <c r="H78" s="214"/>
      <c r="I78" s="214"/>
      <c r="J78" s="214"/>
    </row>
    <row r="79" spans="1:10" x14ac:dyDescent="0.2">
      <c r="A79" s="7"/>
      <c r="B79" s="7"/>
      <c r="C79" s="7"/>
      <c r="D79" s="7"/>
      <c r="E79" s="7"/>
      <c r="F79" s="7"/>
      <c r="G79" s="7"/>
      <c r="H79" s="7"/>
      <c r="I79" s="7"/>
      <c r="J79" s="7"/>
    </row>
    <row r="80" spans="1:10" x14ac:dyDescent="0.2">
      <c r="A80" s="9" t="s">
        <v>71</v>
      </c>
      <c r="B80" s="356" t="s">
        <v>89</v>
      </c>
      <c r="C80" s="356"/>
      <c r="D80" s="356"/>
      <c r="E80" s="356"/>
      <c r="F80" s="356"/>
      <c r="G80" s="356"/>
      <c r="H80" s="356"/>
      <c r="I80" s="356"/>
      <c r="J80" s="356"/>
    </row>
    <row r="81" spans="1:10" x14ac:dyDescent="0.2">
      <c r="A81" s="30" t="s">
        <v>90</v>
      </c>
      <c r="B81" s="30"/>
      <c r="C81" s="30"/>
      <c r="D81" s="214"/>
      <c r="E81" s="214"/>
      <c r="F81" s="214"/>
      <c r="G81" s="214"/>
      <c r="H81" s="214"/>
      <c r="I81" s="214"/>
      <c r="J81" s="214"/>
    </row>
    <row r="82" spans="1:10" x14ac:dyDescent="0.2">
      <c r="A82" s="7"/>
      <c r="B82" s="7"/>
      <c r="C82" s="7"/>
      <c r="D82" s="7"/>
      <c r="E82" s="7"/>
      <c r="F82" s="7"/>
      <c r="G82" s="7"/>
      <c r="H82" s="7"/>
      <c r="I82" s="7"/>
      <c r="J82" s="7"/>
    </row>
    <row r="83" spans="1:10" x14ac:dyDescent="0.2">
      <c r="A83" s="223" t="s">
        <v>74</v>
      </c>
      <c r="B83" s="223"/>
      <c r="C83" s="223"/>
      <c r="D83" s="223"/>
      <c r="E83" s="222" t="s">
        <v>8</v>
      </c>
      <c r="F83" s="222"/>
      <c r="G83" s="221" t="str">
        <f>Duomenys!B2</f>
        <v>Jonas petraitis</v>
      </c>
      <c r="H83" s="221"/>
      <c r="I83" s="221"/>
      <c r="J83" s="221"/>
    </row>
    <row r="84" spans="1:10" ht="16.5" customHeight="1" x14ac:dyDescent="0.2">
      <c r="A84" s="7"/>
      <c r="B84" s="7"/>
      <c r="C84" s="7"/>
      <c r="D84" s="7"/>
      <c r="E84" s="215" t="s">
        <v>9</v>
      </c>
      <c r="F84" s="215"/>
      <c r="G84" s="215" t="s">
        <v>13</v>
      </c>
      <c r="H84" s="215"/>
      <c r="I84" s="215"/>
      <c r="J84" s="215"/>
    </row>
  </sheetData>
  <mergeCells count="86">
    <mergeCell ref="A83:D83"/>
    <mergeCell ref="E83:F83"/>
    <mergeCell ref="E84:F84"/>
    <mergeCell ref="G83:J83"/>
    <mergeCell ref="G84:J84"/>
    <mergeCell ref="A76:J76"/>
    <mergeCell ref="A78:C78"/>
    <mergeCell ref="D78:J78"/>
    <mergeCell ref="B80:J80"/>
    <mergeCell ref="D81:J81"/>
    <mergeCell ref="A75:J75"/>
    <mergeCell ref="B63:F63"/>
    <mergeCell ref="B64:F64"/>
    <mergeCell ref="B65:F65"/>
    <mergeCell ref="B66:F66"/>
    <mergeCell ref="B67:F67"/>
    <mergeCell ref="B68:F68"/>
    <mergeCell ref="B69:F69"/>
    <mergeCell ref="B70:F70"/>
    <mergeCell ref="B71:F71"/>
    <mergeCell ref="B72:F72"/>
    <mergeCell ref="B74:J74"/>
    <mergeCell ref="B62:F62"/>
    <mergeCell ref="B51:F51"/>
    <mergeCell ref="B52:F52"/>
    <mergeCell ref="B53:F53"/>
    <mergeCell ref="B54:F54"/>
    <mergeCell ref="B55:F55"/>
    <mergeCell ref="B56:F56"/>
    <mergeCell ref="B57:F57"/>
    <mergeCell ref="B58:F58"/>
    <mergeCell ref="B59:F59"/>
    <mergeCell ref="B60:F60"/>
    <mergeCell ref="B61:F61"/>
    <mergeCell ref="B50:F50"/>
    <mergeCell ref="B39:F39"/>
    <mergeCell ref="B40:F40"/>
    <mergeCell ref="B41:F41"/>
    <mergeCell ref="B42:F42"/>
    <mergeCell ref="B43:F43"/>
    <mergeCell ref="B44:F44"/>
    <mergeCell ref="B45:F45"/>
    <mergeCell ref="B46:F46"/>
    <mergeCell ref="B47:F47"/>
    <mergeCell ref="B48:F48"/>
    <mergeCell ref="B49:F49"/>
    <mergeCell ref="B38:F38"/>
    <mergeCell ref="B27:F27"/>
    <mergeCell ref="B28:F28"/>
    <mergeCell ref="B29:F29"/>
    <mergeCell ref="B30:F30"/>
    <mergeCell ref="B31:F31"/>
    <mergeCell ref="B32:F32"/>
    <mergeCell ref="B33:F33"/>
    <mergeCell ref="B34:F34"/>
    <mergeCell ref="B35:F35"/>
    <mergeCell ref="B36:F36"/>
    <mergeCell ref="B37:F37"/>
    <mergeCell ref="B18:F18"/>
    <mergeCell ref="B19:F19"/>
    <mergeCell ref="B15:F15"/>
    <mergeCell ref="B16:F16"/>
    <mergeCell ref="B17:F17"/>
    <mergeCell ref="B24:F24"/>
    <mergeCell ref="B25:F25"/>
    <mergeCell ref="B26:F26"/>
    <mergeCell ref="B20:F20"/>
    <mergeCell ref="B21:F21"/>
    <mergeCell ref="B22:F22"/>
    <mergeCell ref="B23:F23"/>
    <mergeCell ref="A7:D7"/>
    <mergeCell ref="B14:F14"/>
    <mergeCell ref="A8:E8"/>
    <mergeCell ref="F8:J8"/>
    <mergeCell ref="A11:A12"/>
    <mergeCell ref="B11:F12"/>
    <mergeCell ref="G11:G12"/>
    <mergeCell ref="H11:H12"/>
    <mergeCell ref="I11:J11"/>
    <mergeCell ref="B13:F13"/>
    <mergeCell ref="E7:J7"/>
    <mergeCell ref="A3:J3"/>
    <mergeCell ref="A5:C5"/>
    <mergeCell ref="D5:J5"/>
    <mergeCell ref="A6:C6"/>
    <mergeCell ref="D6:J6"/>
  </mergeCells>
  <phoneticPr fontId="53" type="noConversion"/>
  <pageMargins left="0.51181102362204722" right="0.6692913385826772" top="0.78740157480314965" bottom="0.39370078740157483" header="0.31496062992125984" footer="0.19685039370078741"/>
  <pageSetup paperSize="8" orientation="portrait" r:id="rId1"/>
  <headerFooter>
    <oddHeader xml:space="preserve">&amp;LUAB Testinam
Vilnius, lietuva
&amp;R&amp;"Calibri,Regular"&amp;K000000AB EN
</oddHead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16">
    <tabColor rgb="FF92D050"/>
    <pageSetUpPr fitToPage="1"/>
  </sheetPr>
  <dimension ref="A1:AMI29"/>
  <sheetViews>
    <sheetView view="pageLayout" zoomScale="142" zoomScaleNormal="100" zoomScalePageLayoutView="142" workbookViewId="0">
      <selection activeCell="C18" sqref="C18"/>
    </sheetView>
  </sheetViews>
  <sheetFormatPr baseColWidth="10" defaultColWidth="8.83203125" defaultRowHeight="15" x14ac:dyDescent="0.2"/>
  <cols>
    <col min="1" max="1" width="4.33203125" style="1" customWidth="1"/>
    <col min="2" max="2" width="33.33203125" style="1" customWidth="1"/>
    <col min="3" max="3" width="19" style="1" customWidth="1"/>
    <col min="4" max="9" width="8.1640625" style="1" customWidth="1"/>
    <col min="10" max="10" width="22.1640625" style="1" customWidth="1"/>
    <col min="11" max="1023" width="8.1640625" style="1" customWidth="1"/>
  </cols>
  <sheetData>
    <row r="1" spans="1:10" x14ac:dyDescent="0.2">
      <c r="A1" s="86" t="s">
        <v>252</v>
      </c>
    </row>
    <row r="2" spans="1:10" x14ac:dyDescent="0.2">
      <c r="A2" s="357" t="s">
        <v>193</v>
      </c>
      <c r="B2" s="357"/>
      <c r="C2" s="26">
        <v>1</v>
      </c>
      <c r="H2" s="7"/>
      <c r="I2" s="7"/>
      <c r="J2" s="7"/>
    </row>
    <row r="3" spans="1:10" ht="15" customHeight="1" x14ac:dyDescent="0.2">
      <c r="B3" s="48">
        <v>0.4</v>
      </c>
      <c r="C3" s="358" t="s">
        <v>198</v>
      </c>
      <c r="D3" s="358"/>
      <c r="E3" s="358"/>
      <c r="F3" s="358"/>
      <c r="G3" s="358"/>
      <c r="H3" s="358"/>
      <c r="I3" s="358"/>
      <c r="J3" s="358"/>
    </row>
    <row r="5" spans="1:10" x14ac:dyDescent="0.2">
      <c r="A5" s="223" t="s">
        <v>180</v>
      </c>
      <c r="B5" s="223"/>
      <c r="C5" s="351" t="s">
        <v>181</v>
      </c>
      <c r="D5" s="351"/>
      <c r="E5" s="351"/>
      <c r="F5" s="351"/>
      <c r="G5" s="351"/>
      <c r="H5" s="351"/>
      <c r="I5" s="351"/>
      <c r="J5" s="351"/>
    </row>
    <row r="6" spans="1:10" ht="42.75" customHeight="1" x14ac:dyDescent="0.2">
      <c r="A6" s="260" t="s">
        <v>137</v>
      </c>
      <c r="B6" s="260"/>
      <c r="C6" s="359" t="str">
        <f>Duomenys!B6</f>
        <v>Vilniaus g. Kaunas, Lietuva, E2327272</v>
      </c>
      <c r="D6" s="359"/>
      <c r="E6" s="359"/>
      <c r="F6" s="359"/>
      <c r="G6" s="359"/>
      <c r="H6" s="359"/>
      <c r="I6" s="359"/>
      <c r="J6" s="359"/>
    </row>
    <row r="7" spans="1:10" x14ac:dyDescent="0.2">
      <c r="A7" s="223" t="s">
        <v>194</v>
      </c>
      <c r="B7" s="223"/>
      <c r="C7" s="363" t="str">
        <f>Duomenys!B9</f>
        <v>Metrel Eurotest 27227 gam Nr. 27227</v>
      </c>
      <c r="D7" s="363"/>
      <c r="E7" s="363"/>
      <c r="F7" s="363"/>
      <c r="G7" s="363"/>
      <c r="H7" s="363"/>
      <c r="I7" s="363"/>
      <c r="J7" s="363"/>
    </row>
    <row r="8" spans="1:10" x14ac:dyDescent="0.2">
      <c r="A8" s="223" t="s">
        <v>57</v>
      </c>
      <c r="B8" s="223"/>
      <c r="C8" s="223"/>
      <c r="D8" s="361" t="str">
        <f>Duomenys!B10</f>
        <v>17/05/2025</v>
      </c>
      <c r="E8" s="361"/>
      <c r="F8" s="361"/>
      <c r="G8" s="361"/>
      <c r="H8" s="361"/>
      <c r="I8" s="361"/>
      <c r="J8" s="361"/>
    </row>
    <row r="10" spans="1:10" x14ac:dyDescent="0.2">
      <c r="A10" s="360" t="s">
        <v>195</v>
      </c>
      <c r="B10" s="360"/>
    </row>
    <row r="11" spans="1:10" ht="20.25" customHeight="1" x14ac:dyDescent="0.2">
      <c r="A11" s="362" t="s">
        <v>5</v>
      </c>
      <c r="B11" s="362" t="s">
        <v>199</v>
      </c>
      <c r="C11" s="362" t="s">
        <v>200</v>
      </c>
      <c r="D11" s="362" t="s">
        <v>201</v>
      </c>
      <c r="E11" s="362"/>
      <c r="F11" s="362"/>
      <c r="G11" s="362"/>
      <c r="H11" s="362"/>
      <c r="I11" s="362"/>
      <c r="J11" s="362" t="s">
        <v>6</v>
      </c>
    </row>
    <row r="12" spans="1:10" x14ac:dyDescent="0.2">
      <c r="A12" s="362"/>
      <c r="B12" s="362"/>
      <c r="C12" s="362"/>
      <c r="D12" s="49" t="s">
        <v>202</v>
      </c>
      <c r="E12" s="49" t="s">
        <v>203</v>
      </c>
      <c r="F12" s="49" t="s">
        <v>204</v>
      </c>
      <c r="G12" s="49" t="s">
        <v>205</v>
      </c>
      <c r="H12" s="49" t="s">
        <v>206</v>
      </c>
      <c r="I12" s="49" t="s">
        <v>207</v>
      </c>
      <c r="J12" s="362"/>
    </row>
    <row r="13" spans="1:10" ht="16" x14ac:dyDescent="0.2">
      <c r="A13" s="51">
        <v>1</v>
      </c>
      <c r="B13" s="51" t="str">
        <f>'7pr.KL pasas (2)'!F3</f>
        <v>N-2727 - KS7227</v>
      </c>
      <c r="C13" s="80" t="s">
        <v>839</v>
      </c>
      <c r="D13" s="51">
        <v>1000</v>
      </c>
      <c r="E13" s="51">
        <v>1000</v>
      </c>
      <c r="F13" s="51">
        <v>1000</v>
      </c>
      <c r="G13" s="51">
        <v>1000</v>
      </c>
      <c r="H13" s="51">
        <v>1000</v>
      </c>
      <c r="I13" s="51">
        <v>1000</v>
      </c>
      <c r="J13" s="50"/>
    </row>
    <row r="14" spans="1:10" ht="32" x14ac:dyDescent="0.2">
      <c r="A14" s="51">
        <v>2</v>
      </c>
      <c r="B14" s="51" t="str">
        <f>'7pr.KL pasas (2)'!F3</f>
        <v>N-2727 - KS7227</v>
      </c>
      <c r="C14" s="80" t="s">
        <v>840</v>
      </c>
      <c r="D14" s="51">
        <v>1000</v>
      </c>
      <c r="E14" s="51">
        <v>1000</v>
      </c>
      <c r="F14" s="51">
        <v>1000</v>
      </c>
      <c r="G14" s="51">
        <v>1000</v>
      </c>
      <c r="H14" s="51">
        <v>1000</v>
      </c>
      <c r="I14" s="51">
        <v>1000</v>
      </c>
      <c r="J14" s="50"/>
    </row>
    <row r="15" spans="1:10" ht="48" x14ac:dyDescent="0.2">
      <c r="A15" s="51">
        <v>3</v>
      </c>
      <c r="B15" s="51" t="str">
        <f>'7pr.KL pasas (2)'!F3</f>
        <v>N-2727 - KS7227</v>
      </c>
      <c r="C15" s="80" t="s">
        <v>841</v>
      </c>
      <c r="D15" s="51">
        <v>1000</v>
      </c>
      <c r="E15" s="51">
        <v>1000</v>
      </c>
      <c r="F15" s="51">
        <v>1000</v>
      </c>
      <c r="G15" s="51">
        <v>1000</v>
      </c>
      <c r="H15" s="51">
        <v>1000</v>
      </c>
      <c r="I15" s="51">
        <v>1000</v>
      </c>
      <c r="J15" s="50"/>
    </row>
    <row r="20" spans="1:10" x14ac:dyDescent="0.2">
      <c r="A20" s="360" t="s">
        <v>208</v>
      </c>
      <c r="B20" s="360"/>
      <c r="C20" s="214"/>
      <c r="D20" s="214"/>
      <c r="E20" s="214"/>
      <c r="F20" s="214"/>
      <c r="G20" s="214"/>
      <c r="H20" s="214"/>
      <c r="I20" s="214"/>
      <c r="J20" s="214"/>
    </row>
    <row r="21" spans="1:10" x14ac:dyDescent="0.2">
      <c r="A21" s="364" t="s">
        <v>196</v>
      </c>
      <c r="B21" s="364"/>
      <c r="C21" s="344"/>
      <c r="D21" s="344"/>
      <c r="E21" s="344"/>
      <c r="F21" s="344"/>
      <c r="G21" s="344"/>
      <c r="H21" s="344"/>
      <c r="I21" s="344"/>
      <c r="J21" s="344"/>
    </row>
    <row r="22" spans="1:10" x14ac:dyDescent="0.2">
      <c r="A22" s="223" t="s">
        <v>209</v>
      </c>
      <c r="B22" s="223"/>
      <c r="C22" s="223"/>
      <c r="D22" s="223"/>
      <c r="E22" s="223"/>
      <c r="F22" s="223"/>
      <c r="G22" s="223"/>
      <c r="H22" s="223"/>
      <c r="I22" s="223"/>
      <c r="J22" s="223"/>
    </row>
    <row r="23" spans="1:10" x14ac:dyDescent="0.2">
      <c r="A23" s="214"/>
      <c r="B23" s="214"/>
      <c r="C23" s="214"/>
      <c r="D23" s="214"/>
      <c r="E23" s="214"/>
      <c r="F23" s="214"/>
      <c r="G23" s="214"/>
      <c r="H23" s="214"/>
      <c r="I23" s="214"/>
      <c r="J23" s="214"/>
    </row>
    <row r="25" spans="1:10" x14ac:dyDescent="0.2">
      <c r="A25" s="365" t="s">
        <v>197</v>
      </c>
      <c r="B25" s="365"/>
      <c r="C25" s="222" t="s">
        <v>8</v>
      </c>
      <c r="D25" s="222"/>
      <c r="E25" s="221" t="str">
        <f>Duomenys!B2</f>
        <v>Jonas petraitis</v>
      </c>
      <c r="F25" s="221"/>
      <c r="G25" s="221"/>
      <c r="H25" s="221"/>
      <c r="I25" s="221"/>
      <c r="J25" s="221"/>
    </row>
    <row r="26" spans="1:10" x14ac:dyDescent="0.2">
      <c r="C26" s="215" t="s">
        <v>9</v>
      </c>
      <c r="D26" s="215"/>
      <c r="E26" s="215" t="s">
        <v>13</v>
      </c>
      <c r="F26" s="215"/>
      <c r="G26" s="215"/>
      <c r="H26" s="215"/>
      <c r="I26" s="215"/>
      <c r="J26" s="215"/>
    </row>
    <row r="28" spans="1:10" x14ac:dyDescent="0.2">
      <c r="A28" s="366">
        <f>Duomenys!B1</f>
        <v>45764</v>
      </c>
      <c r="B28" s="367"/>
      <c r="C28" s="367"/>
      <c r="D28" s="367"/>
      <c r="E28" s="367"/>
    </row>
    <row r="29" spans="1:10" x14ac:dyDescent="0.2">
      <c r="A29" s="216" t="s">
        <v>10</v>
      </c>
      <c r="B29" s="216"/>
      <c r="C29" s="216"/>
      <c r="D29" s="216"/>
      <c r="E29" s="216"/>
    </row>
  </sheetData>
  <mergeCells count="29">
    <mergeCell ref="A29:E29"/>
    <mergeCell ref="A21:B21"/>
    <mergeCell ref="C21:J21"/>
    <mergeCell ref="A22:J22"/>
    <mergeCell ref="A23:J23"/>
    <mergeCell ref="A25:B25"/>
    <mergeCell ref="C25:D25"/>
    <mergeCell ref="A28:E28"/>
    <mergeCell ref="C26:D26"/>
    <mergeCell ref="E26:J26"/>
    <mergeCell ref="E25:J25"/>
    <mergeCell ref="A20:B20"/>
    <mergeCell ref="C20:J20"/>
    <mergeCell ref="A7:B7"/>
    <mergeCell ref="A8:C8"/>
    <mergeCell ref="D8:J8"/>
    <mergeCell ref="A10:B10"/>
    <mergeCell ref="A11:A12"/>
    <mergeCell ref="B11:B12"/>
    <mergeCell ref="C11:C12"/>
    <mergeCell ref="D11:I11"/>
    <mergeCell ref="J11:J12"/>
    <mergeCell ref="C7:J7"/>
    <mergeCell ref="A2:B2"/>
    <mergeCell ref="C3:J3"/>
    <mergeCell ref="A5:B5"/>
    <mergeCell ref="C5:J5"/>
    <mergeCell ref="A6:B6"/>
    <mergeCell ref="C6:J6"/>
  </mergeCells>
  <phoneticPr fontId="53" type="noConversion"/>
  <pageMargins left="0.51181102362204722" right="0.6692913385826772" top="0.78740157480314965" bottom="0.39370078740157483" header="0.31496062992125984" footer="0.19685039370078741"/>
  <pageSetup paperSize="9" scale="98" orientation="landscape" r:id="rId1"/>
  <headerFooter>
    <oddHeader xml:space="preserve">&amp;LUAB Testinam
Vilnius, lietuva
&amp;R&amp;"Calibri,Regular"&amp;K000000AB EN
</oddHead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AE8D8-F19A-0042-A2AF-25624EECC1FD}">
  <sheetPr>
    <tabColor rgb="FF92D050"/>
    <pageSetUpPr fitToPage="1"/>
  </sheetPr>
  <dimension ref="A1:I36"/>
  <sheetViews>
    <sheetView tabSelected="1" view="pageLayout" zoomScale="190" zoomScaleNormal="100" zoomScalePageLayoutView="190" workbookViewId="0">
      <selection activeCell="B19" sqref="B19"/>
    </sheetView>
  </sheetViews>
  <sheetFormatPr baseColWidth="10" defaultColWidth="9.1640625" defaultRowHeight="15" x14ac:dyDescent="0.2"/>
  <cols>
    <col min="1" max="1" width="6.1640625" style="148" customWidth="1"/>
    <col min="2" max="2" width="16.5" style="148" bestFit="1" customWidth="1"/>
    <col min="3" max="3" width="8.1640625" style="148" customWidth="1"/>
    <col min="4" max="4" width="8.5" style="148" customWidth="1"/>
    <col min="5" max="5" width="8" style="148" customWidth="1"/>
    <col min="6" max="6" width="7.83203125" style="148" customWidth="1"/>
    <col min="7" max="7" width="8.6640625" style="148" customWidth="1"/>
    <col min="8" max="8" width="7.33203125" style="148" customWidth="1"/>
    <col min="9" max="9" width="14.83203125" style="148" customWidth="1"/>
    <col min="10" max="16384" width="9.1640625" style="148"/>
  </cols>
  <sheetData>
    <row r="1" spans="1:9" x14ac:dyDescent="0.2">
      <c r="A1" s="146" t="s">
        <v>254</v>
      </c>
      <c r="B1" s="147"/>
      <c r="C1" s="147"/>
    </row>
    <row r="2" spans="1:9" ht="15" customHeight="1" x14ac:dyDescent="0.2">
      <c r="A2" s="149"/>
      <c r="B2" s="149"/>
      <c r="C2" s="376" t="s">
        <v>778</v>
      </c>
      <c r="D2" s="376"/>
      <c r="E2" s="376"/>
      <c r="F2" s="376"/>
      <c r="G2" s="376"/>
      <c r="H2" s="376"/>
    </row>
    <row r="3" spans="1:9" x14ac:dyDescent="0.2">
      <c r="A3" s="150"/>
      <c r="B3" s="150"/>
      <c r="C3" s="376"/>
      <c r="D3" s="376"/>
      <c r="E3" s="376"/>
      <c r="F3" s="376"/>
      <c r="G3" s="376"/>
      <c r="H3" s="376"/>
    </row>
    <row r="4" spans="1:9" x14ac:dyDescent="0.2">
      <c r="A4" s="150"/>
      <c r="B4" s="150"/>
      <c r="C4" s="150"/>
      <c r="D4" s="150"/>
      <c r="E4" s="150"/>
      <c r="F4" s="150"/>
    </row>
    <row r="5" spans="1:9" x14ac:dyDescent="0.2">
      <c r="A5" s="377" t="s">
        <v>779</v>
      </c>
      <c r="B5" s="377"/>
      <c r="C5" s="377"/>
      <c r="D5" s="167" t="str">
        <f>Duomenys!B6</f>
        <v>Vilniaus g. Kaunas, Lietuva, E2327272</v>
      </c>
      <c r="E5" s="151"/>
      <c r="F5" s="151"/>
      <c r="G5" s="151"/>
      <c r="H5" s="151"/>
      <c r="I5" s="151"/>
    </row>
    <row r="6" spans="1:9" x14ac:dyDescent="0.2">
      <c r="A6" s="152"/>
      <c r="B6" s="152"/>
      <c r="C6" s="152"/>
      <c r="D6" s="150"/>
      <c r="E6" s="150"/>
    </row>
    <row r="7" spans="1:9" x14ac:dyDescent="0.2">
      <c r="A7" s="378" t="s">
        <v>780</v>
      </c>
      <c r="B7" s="378"/>
      <c r="C7" s="378"/>
      <c r="D7" s="320">
        <f>Duomenys!B1</f>
        <v>45764</v>
      </c>
      <c r="E7" s="320"/>
      <c r="F7" s="320"/>
      <c r="G7" s="320"/>
      <c r="H7" s="320"/>
      <c r="I7" s="320"/>
    </row>
    <row r="8" spans="1:9" x14ac:dyDescent="0.2">
      <c r="A8" s="153"/>
      <c r="B8" s="153"/>
      <c r="C8" s="149"/>
      <c r="D8" s="149"/>
      <c r="E8" s="149"/>
    </row>
    <row r="9" spans="1:9" ht="60.75" customHeight="1" x14ac:dyDescent="0.2">
      <c r="A9" s="371" t="s">
        <v>59</v>
      </c>
      <c r="B9" s="371" t="s">
        <v>781</v>
      </c>
      <c r="C9" s="379" t="s">
        <v>782</v>
      </c>
      <c r="D9" s="380"/>
      <c r="E9" s="379" t="s">
        <v>783</v>
      </c>
      <c r="F9" s="380"/>
      <c r="G9" s="379" t="s">
        <v>784</v>
      </c>
      <c r="H9" s="380"/>
      <c r="I9" s="371" t="s">
        <v>6</v>
      </c>
    </row>
    <row r="10" spans="1:9" ht="28" x14ac:dyDescent="0.2">
      <c r="A10" s="371"/>
      <c r="B10" s="371"/>
      <c r="C10" s="154" t="s">
        <v>785</v>
      </c>
      <c r="D10" s="155" t="s">
        <v>786</v>
      </c>
      <c r="E10" s="154" t="s">
        <v>785</v>
      </c>
      <c r="F10" s="155" t="s">
        <v>786</v>
      </c>
      <c r="G10" s="154" t="s">
        <v>785</v>
      </c>
      <c r="H10" s="155" t="s">
        <v>786</v>
      </c>
      <c r="I10" s="371"/>
    </row>
    <row r="11" spans="1:9" x14ac:dyDescent="0.2">
      <c r="A11" s="156">
        <v>1</v>
      </c>
      <c r="B11" s="168" t="s">
        <v>791</v>
      </c>
      <c r="C11" s="169">
        <v>6</v>
      </c>
      <c r="D11" s="169">
        <v>6</v>
      </c>
      <c r="E11" s="169">
        <v>2</v>
      </c>
      <c r="F11" s="169">
        <v>2</v>
      </c>
      <c r="G11" s="169"/>
      <c r="H11" s="169"/>
      <c r="I11" s="156"/>
    </row>
    <row r="12" spans="1:9" x14ac:dyDescent="0.2">
      <c r="A12" s="156">
        <v>2</v>
      </c>
      <c r="B12" s="168" t="s">
        <v>809</v>
      </c>
      <c r="C12" s="169">
        <v>2</v>
      </c>
      <c r="D12" s="169">
        <v>2</v>
      </c>
      <c r="E12" s="156"/>
      <c r="F12" s="156"/>
      <c r="G12" s="156"/>
      <c r="H12" s="156"/>
      <c r="I12" s="156"/>
    </row>
    <row r="13" spans="1:9" x14ac:dyDescent="0.2">
      <c r="A13" s="156">
        <v>3</v>
      </c>
      <c r="B13" s="157"/>
      <c r="C13" s="156"/>
      <c r="D13" s="156"/>
      <c r="E13" s="156"/>
      <c r="F13" s="156"/>
      <c r="G13" s="156"/>
      <c r="H13" s="156"/>
      <c r="I13" s="156"/>
    </row>
    <row r="14" spans="1:9" x14ac:dyDescent="0.2">
      <c r="A14" s="156">
        <v>4</v>
      </c>
      <c r="B14" s="157"/>
      <c r="C14" s="156"/>
      <c r="D14" s="156"/>
      <c r="E14" s="156"/>
      <c r="F14" s="156"/>
      <c r="G14" s="156"/>
      <c r="H14" s="156"/>
      <c r="I14" s="156"/>
    </row>
    <row r="15" spans="1:9" x14ac:dyDescent="0.2">
      <c r="A15" s="156">
        <v>5</v>
      </c>
      <c r="B15" s="157"/>
      <c r="C15" s="156"/>
      <c r="D15" s="156"/>
      <c r="E15" s="156"/>
      <c r="F15" s="156"/>
      <c r="G15" s="156"/>
      <c r="H15" s="156"/>
      <c r="I15" s="156"/>
    </row>
    <row r="16" spans="1:9" x14ac:dyDescent="0.2">
      <c r="A16" s="156">
        <v>6</v>
      </c>
      <c r="B16" s="157"/>
      <c r="C16" s="156"/>
      <c r="D16" s="156"/>
      <c r="E16" s="156"/>
      <c r="F16" s="156"/>
      <c r="G16" s="156"/>
      <c r="H16" s="156"/>
      <c r="I16" s="156"/>
    </row>
    <row r="17" spans="1:9" x14ac:dyDescent="0.2">
      <c r="A17" s="156">
        <v>7</v>
      </c>
      <c r="B17" s="157"/>
      <c r="C17" s="156"/>
      <c r="D17" s="156"/>
      <c r="E17" s="156"/>
      <c r="F17" s="156"/>
      <c r="G17" s="156"/>
      <c r="H17" s="156"/>
      <c r="I17" s="156"/>
    </row>
    <row r="18" spans="1:9" x14ac:dyDescent="0.2">
      <c r="A18" s="156">
        <v>8</v>
      </c>
      <c r="B18" s="157"/>
      <c r="C18" s="156"/>
      <c r="D18" s="156"/>
      <c r="E18" s="156"/>
      <c r="F18" s="156"/>
      <c r="G18" s="156"/>
      <c r="H18" s="156"/>
      <c r="I18" s="156"/>
    </row>
    <row r="19" spans="1:9" x14ac:dyDescent="0.2">
      <c r="A19" s="156">
        <v>9</v>
      </c>
      <c r="B19" s="157"/>
      <c r="C19" s="156"/>
      <c r="D19" s="156"/>
      <c r="E19" s="156"/>
      <c r="F19" s="156"/>
      <c r="G19" s="156"/>
      <c r="H19" s="156"/>
      <c r="I19" s="156"/>
    </row>
    <row r="20" spans="1:9" x14ac:dyDescent="0.2">
      <c r="A20" s="156">
        <v>10</v>
      </c>
      <c r="B20" s="157"/>
      <c r="C20" s="156"/>
      <c r="D20" s="156"/>
      <c r="E20" s="156"/>
      <c r="F20" s="156"/>
      <c r="G20" s="156"/>
      <c r="H20" s="156"/>
      <c r="I20" s="156"/>
    </row>
    <row r="21" spans="1:9" x14ac:dyDescent="0.2">
      <c r="A21" s="156">
        <v>11</v>
      </c>
      <c r="B21" s="157"/>
      <c r="C21" s="156"/>
      <c r="D21" s="156"/>
      <c r="E21" s="156"/>
      <c r="F21" s="156"/>
      <c r="G21" s="156"/>
      <c r="H21" s="156"/>
      <c r="I21" s="156"/>
    </row>
    <row r="22" spans="1:9" x14ac:dyDescent="0.2">
      <c r="A22" s="156">
        <v>12</v>
      </c>
      <c r="B22" s="157"/>
      <c r="C22" s="156"/>
      <c r="D22" s="156"/>
      <c r="E22" s="156"/>
      <c r="F22" s="156"/>
      <c r="G22" s="156"/>
      <c r="H22" s="156"/>
      <c r="I22" s="156"/>
    </row>
    <row r="23" spans="1:9" x14ac:dyDescent="0.2">
      <c r="A23" s="156">
        <v>13</v>
      </c>
      <c r="B23" s="157"/>
      <c r="C23" s="156"/>
      <c r="D23" s="156"/>
      <c r="E23" s="156"/>
      <c r="F23" s="156"/>
      <c r="G23" s="156"/>
      <c r="H23" s="156"/>
      <c r="I23" s="156"/>
    </row>
    <row r="24" spans="1:9" x14ac:dyDescent="0.2">
      <c r="A24" s="156">
        <v>14</v>
      </c>
      <c r="B24" s="156"/>
      <c r="C24" s="156"/>
      <c r="D24" s="156"/>
      <c r="E24" s="156"/>
      <c r="F24" s="156"/>
      <c r="G24" s="156"/>
      <c r="H24" s="156"/>
      <c r="I24" s="156"/>
    </row>
    <row r="25" spans="1:9" x14ac:dyDescent="0.2">
      <c r="A25" s="156">
        <v>15</v>
      </c>
      <c r="B25" s="158"/>
      <c r="C25" s="158"/>
      <c r="D25" s="158"/>
      <c r="E25" s="158"/>
      <c r="F25" s="158"/>
      <c r="G25" s="158"/>
      <c r="H25" s="158"/>
      <c r="I25" s="158"/>
    </row>
    <row r="26" spans="1:9" x14ac:dyDescent="0.2">
      <c r="A26" s="156">
        <v>16</v>
      </c>
      <c r="B26" s="159"/>
      <c r="C26" s="160"/>
      <c r="D26" s="160"/>
      <c r="E26" s="160"/>
      <c r="F26" s="160"/>
      <c r="G26" s="160"/>
      <c r="H26" s="160"/>
      <c r="I26" s="159"/>
    </row>
    <row r="27" spans="1:9" x14ac:dyDescent="0.2">
      <c r="A27" s="372" t="s">
        <v>787</v>
      </c>
      <c r="B27" s="373"/>
      <c r="C27" s="170">
        <f t="shared" ref="C27:H27" si="0">SUM(C11:C26)</f>
        <v>8</v>
      </c>
      <c r="D27" s="170">
        <f t="shared" si="0"/>
        <v>8</v>
      </c>
      <c r="E27" s="170">
        <f t="shared" si="0"/>
        <v>2</v>
      </c>
      <c r="F27" s="170">
        <f t="shared" si="0"/>
        <v>2</v>
      </c>
      <c r="G27" s="170">
        <f t="shared" si="0"/>
        <v>0</v>
      </c>
      <c r="H27" s="170">
        <f t="shared" si="0"/>
        <v>0</v>
      </c>
      <c r="I27" s="161"/>
    </row>
    <row r="28" spans="1:9" x14ac:dyDescent="0.2">
      <c r="A28" s="150"/>
      <c r="B28" s="150"/>
      <c r="C28" s="150"/>
      <c r="D28" s="150"/>
      <c r="E28" s="150"/>
    </row>
    <row r="29" spans="1:9" x14ac:dyDescent="0.2">
      <c r="A29" s="149"/>
      <c r="B29" s="149"/>
      <c r="C29" s="162"/>
      <c r="D29" s="162"/>
      <c r="E29" s="162"/>
    </row>
    <row r="30" spans="1:9" x14ac:dyDescent="0.2">
      <c r="A30" s="149"/>
      <c r="B30" s="149"/>
      <c r="C30" s="149"/>
      <c r="D30" s="149"/>
      <c r="F30" s="149"/>
      <c r="G30" s="149"/>
    </row>
    <row r="31" spans="1:9" x14ac:dyDescent="0.2">
      <c r="A31" s="163"/>
      <c r="B31" s="163"/>
      <c r="C31" s="163"/>
      <c r="D31" s="149"/>
      <c r="G31" s="163"/>
      <c r="H31" s="163"/>
    </row>
    <row r="32" spans="1:9" x14ac:dyDescent="0.2">
      <c r="A32" s="164" t="s">
        <v>7</v>
      </c>
      <c r="B32" s="164"/>
      <c r="C32" s="164"/>
      <c r="D32" s="164"/>
      <c r="F32" s="165" t="s">
        <v>311</v>
      </c>
      <c r="G32" s="164"/>
      <c r="H32" s="164"/>
      <c r="I32" s="166"/>
    </row>
    <row r="33" spans="1:9" x14ac:dyDescent="0.2">
      <c r="A33" s="374" t="s">
        <v>8</v>
      </c>
      <c r="B33" s="374"/>
      <c r="C33" s="374"/>
      <c r="D33" s="374"/>
      <c r="F33" s="368" t="str">
        <f>Duomenys!C3</f>
        <v>AB  Vilniaus  TEG inžinierius</v>
      </c>
      <c r="G33" s="368"/>
      <c r="H33" s="368"/>
      <c r="I33" s="368"/>
    </row>
    <row r="34" spans="1:9" x14ac:dyDescent="0.2">
      <c r="A34" s="370" t="s">
        <v>9</v>
      </c>
      <c r="B34" s="370"/>
      <c r="C34" s="370"/>
      <c r="D34" s="370"/>
      <c r="F34" s="375" t="s">
        <v>9</v>
      </c>
      <c r="G34" s="375"/>
      <c r="H34" s="375"/>
      <c r="I34" s="375"/>
    </row>
    <row r="35" spans="1:9" x14ac:dyDescent="0.2">
      <c r="A35" s="374" t="s">
        <v>15</v>
      </c>
      <c r="B35" s="374"/>
      <c r="C35" s="374"/>
      <c r="D35" s="374"/>
      <c r="E35" s="163"/>
      <c r="F35" s="368" t="str">
        <f>Duomenys!B3</f>
        <v>antanas Grigas</v>
      </c>
      <c r="G35" s="368"/>
      <c r="H35" s="368"/>
      <c r="I35" s="368"/>
    </row>
    <row r="36" spans="1:9" ht="16.5" customHeight="1" x14ac:dyDescent="0.2">
      <c r="A36" s="369" t="s">
        <v>788</v>
      </c>
      <c r="B36" s="369"/>
      <c r="C36" s="369"/>
      <c r="D36" s="369"/>
      <c r="E36" s="162"/>
      <c r="F36" s="370" t="s">
        <v>13</v>
      </c>
      <c r="G36" s="370"/>
      <c r="H36" s="370"/>
      <c r="I36" s="370"/>
    </row>
  </sheetData>
  <mergeCells count="19">
    <mergeCell ref="C2:H3"/>
    <mergeCell ref="A5:C5"/>
    <mergeCell ref="A7:C7"/>
    <mergeCell ref="A9:A10"/>
    <mergeCell ref="B9:B10"/>
    <mergeCell ref="C9:D9"/>
    <mergeCell ref="E9:F9"/>
    <mergeCell ref="G9:H9"/>
    <mergeCell ref="D7:I7"/>
    <mergeCell ref="F35:I35"/>
    <mergeCell ref="A36:D36"/>
    <mergeCell ref="F36:I36"/>
    <mergeCell ref="I9:I10"/>
    <mergeCell ref="A27:B27"/>
    <mergeCell ref="A33:D33"/>
    <mergeCell ref="F33:I33"/>
    <mergeCell ref="A34:D34"/>
    <mergeCell ref="F34:I34"/>
    <mergeCell ref="A35:D35"/>
  </mergeCells>
  <pageMargins left="0.51181102362204722" right="0.6692913385826772" top="0.78740157480314965" bottom="0.39370078740157483" header="0.31496062992125984" footer="0.19685039370078741"/>
  <pageSetup paperSize="9" scale="98" orientation="portrait" r:id="rId1"/>
  <headerFooter>
    <oddHeader xml:space="preserve">&amp;LUAB Testinam
Vilnius, lietuva
&amp;R&amp;"Calibri,Regular"&amp;K000000AB EN
</oddHead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17">
    <tabColor rgb="FF7030A0"/>
  </sheetPr>
  <dimension ref="A1:I25"/>
  <sheetViews>
    <sheetView view="pageLayout" zoomScale="162" zoomScaleNormal="100" zoomScalePageLayoutView="162" workbookViewId="0">
      <selection activeCell="F11" sqref="F11:I11"/>
    </sheetView>
  </sheetViews>
  <sheetFormatPr baseColWidth="10" defaultColWidth="9" defaultRowHeight="15" x14ac:dyDescent="0.2"/>
  <cols>
    <col min="1" max="1" width="15.83203125" style="52" customWidth="1"/>
    <col min="2" max="3" width="8" style="52" customWidth="1"/>
    <col min="4" max="4" width="9" style="52"/>
    <col min="5" max="5" width="5.1640625" style="52" customWidth="1"/>
    <col min="6" max="8" width="9" style="52"/>
    <col min="9" max="9" width="10.33203125" style="52" customWidth="1"/>
    <col min="10" max="16384" width="9" style="52"/>
  </cols>
  <sheetData>
    <row r="1" spans="1:9" x14ac:dyDescent="0.2">
      <c r="A1" s="63">
        <v>0.4</v>
      </c>
      <c r="B1" s="384" t="s">
        <v>213</v>
      </c>
      <c r="C1" s="384"/>
      <c r="D1" s="384"/>
      <c r="E1" s="384"/>
      <c r="F1" s="384"/>
      <c r="G1" s="384"/>
      <c r="H1" s="384"/>
      <c r="I1" s="384"/>
    </row>
    <row r="2" spans="1:9" x14ac:dyDescent="0.2">
      <c r="B2" s="385" t="s">
        <v>214</v>
      </c>
      <c r="C2" s="385"/>
      <c r="D2" s="385"/>
      <c r="E2" s="385"/>
      <c r="F2" s="386">
        <f>Duomenys!B1</f>
        <v>45764</v>
      </c>
      <c r="G2" s="387"/>
    </row>
    <row r="3" spans="1:9" x14ac:dyDescent="0.2">
      <c r="B3" s="64"/>
      <c r="C3" s="64"/>
      <c r="D3" s="64"/>
      <c r="E3" s="64"/>
      <c r="F3" s="65"/>
      <c r="G3" s="65"/>
    </row>
    <row r="4" spans="1:9" x14ac:dyDescent="0.2">
      <c r="B4" s="64"/>
      <c r="C4" s="64"/>
      <c r="D4" s="64"/>
      <c r="E4" s="64"/>
      <c r="F4" s="65"/>
      <c r="G4" s="65"/>
    </row>
    <row r="5" spans="1:9" x14ac:dyDescent="0.2">
      <c r="A5" s="53" t="s">
        <v>180</v>
      </c>
      <c r="B5" s="388" t="s">
        <v>181</v>
      </c>
      <c r="C5" s="388"/>
      <c r="D5" s="388"/>
      <c r="E5" s="388"/>
      <c r="F5" s="388"/>
      <c r="G5" s="388"/>
      <c r="H5" s="388"/>
      <c r="I5" s="388"/>
    </row>
    <row r="6" spans="1:9" x14ac:dyDescent="0.2">
      <c r="B6" s="224" t="s">
        <v>182</v>
      </c>
      <c r="C6" s="224"/>
      <c r="D6" s="224"/>
      <c r="E6" s="224"/>
      <c r="F6" s="224"/>
      <c r="G6" s="224"/>
      <c r="H6" s="224"/>
      <c r="I6" s="224"/>
    </row>
    <row r="7" spans="1:9" ht="51.75" customHeight="1" x14ac:dyDescent="0.2">
      <c r="A7" s="61" t="s">
        <v>215</v>
      </c>
      <c r="B7" s="383" t="str">
        <f>Duomenys!B6</f>
        <v>Vilniaus g. Kaunas, Lietuva, E2327272</v>
      </c>
      <c r="C7" s="383"/>
      <c r="D7" s="383"/>
      <c r="E7" s="383"/>
      <c r="F7" s="383"/>
      <c r="G7" s="383"/>
      <c r="H7" s="383"/>
      <c r="I7" s="383"/>
    </row>
    <row r="8" spans="1:9" x14ac:dyDescent="0.2">
      <c r="B8" s="224" t="s">
        <v>183</v>
      </c>
      <c r="C8" s="224"/>
      <c r="D8" s="224"/>
      <c r="E8" s="224"/>
      <c r="F8" s="224"/>
      <c r="G8" s="224"/>
      <c r="H8" s="224"/>
      <c r="I8" s="224"/>
    </row>
    <row r="10" spans="1:9" ht="112.5" customHeight="1" x14ac:dyDescent="0.2">
      <c r="A10" s="56" t="s">
        <v>235</v>
      </c>
      <c r="B10" s="231" t="s">
        <v>184</v>
      </c>
      <c r="C10" s="231"/>
      <c r="D10" s="231"/>
      <c r="E10" s="231"/>
      <c r="F10" s="231" t="s">
        <v>185</v>
      </c>
      <c r="G10" s="231"/>
      <c r="H10" s="231"/>
      <c r="I10" s="231"/>
    </row>
    <row r="11" spans="1:9" x14ac:dyDescent="0.2">
      <c r="A11" s="66" t="s">
        <v>186</v>
      </c>
      <c r="B11" s="227">
        <v>25</v>
      </c>
      <c r="C11" s="227"/>
      <c r="D11" s="227"/>
      <c r="E11" s="227"/>
      <c r="F11" s="227" t="s">
        <v>187</v>
      </c>
      <c r="G11" s="227"/>
      <c r="H11" s="227"/>
      <c r="I11" s="227"/>
    </row>
    <row r="12" spans="1:9" x14ac:dyDescent="0.2">
      <c r="A12" s="66" t="s">
        <v>188</v>
      </c>
      <c r="B12" s="227">
        <v>25</v>
      </c>
      <c r="C12" s="227"/>
      <c r="D12" s="227"/>
      <c r="E12" s="227"/>
      <c r="F12" s="227" t="s">
        <v>187</v>
      </c>
      <c r="G12" s="227"/>
      <c r="H12" s="227"/>
      <c r="I12" s="227"/>
    </row>
    <row r="13" spans="1:9" x14ac:dyDescent="0.2">
      <c r="A13" s="66" t="s">
        <v>189</v>
      </c>
      <c r="B13" s="227">
        <v>3.5</v>
      </c>
      <c r="C13" s="227"/>
      <c r="D13" s="227"/>
      <c r="E13" s="227"/>
      <c r="F13" s="227" t="s">
        <v>187</v>
      </c>
      <c r="G13" s="227"/>
      <c r="H13" s="227"/>
      <c r="I13" s="227"/>
    </row>
    <row r="14" spans="1:9" x14ac:dyDescent="0.2">
      <c r="A14" s="66" t="s">
        <v>190</v>
      </c>
      <c r="B14" s="227">
        <v>35</v>
      </c>
      <c r="C14" s="227"/>
      <c r="D14" s="227"/>
      <c r="E14" s="227"/>
      <c r="F14" s="227" t="s">
        <v>191</v>
      </c>
      <c r="G14" s="227"/>
      <c r="H14" s="227"/>
      <c r="I14" s="227"/>
    </row>
    <row r="16" spans="1:9" x14ac:dyDescent="0.2">
      <c r="A16" s="67" t="s">
        <v>216</v>
      </c>
      <c r="B16" s="225" t="s">
        <v>192</v>
      </c>
      <c r="C16" s="225"/>
      <c r="D16" s="225"/>
      <c r="E16" s="225"/>
      <c r="F16" s="225"/>
      <c r="G16" s="225"/>
      <c r="H16" s="225"/>
      <c r="I16" s="225"/>
    </row>
    <row r="19" spans="1:5" x14ac:dyDescent="0.2">
      <c r="A19" s="225" t="s">
        <v>217</v>
      </c>
      <c r="B19" s="225"/>
      <c r="C19" s="225"/>
      <c r="D19" s="225"/>
    </row>
    <row r="20" spans="1:5" x14ac:dyDescent="0.2">
      <c r="A20" s="191" t="s">
        <v>8</v>
      </c>
      <c r="B20" s="191"/>
      <c r="C20" s="191" t="str">
        <f>Duomenys!B2</f>
        <v>Jonas petraitis</v>
      </c>
      <c r="D20" s="191"/>
      <c r="E20" s="191"/>
    </row>
    <row r="21" spans="1:5" x14ac:dyDescent="0.2">
      <c r="A21" s="175" t="s">
        <v>9</v>
      </c>
      <c r="B21" s="192"/>
      <c r="C21" s="175" t="s">
        <v>13</v>
      </c>
      <c r="D21" s="192"/>
      <c r="E21" s="192"/>
    </row>
    <row r="22" spans="1:5" x14ac:dyDescent="0.2">
      <c r="C22" s="175"/>
      <c r="E22" s="175"/>
    </row>
    <row r="24" spans="1:5" x14ac:dyDescent="0.2">
      <c r="A24" s="381">
        <f>Duomenys!B1</f>
        <v>45764</v>
      </c>
      <c r="B24" s="382"/>
      <c r="C24" s="382"/>
      <c r="D24" s="382"/>
      <c r="E24" s="382"/>
    </row>
    <row r="25" spans="1:5" x14ac:dyDescent="0.2">
      <c r="A25" s="237" t="s">
        <v>10</v>
      </c>
      <c r="B25" s="237"/>
      <c r="C25" s="237"/>
      <c r="D25" s="237"/>
      <c r="E25" s="237"/>
    </row>
  </sheetData>
  <mergeCells count="21">
    <mergeCell ref="B7:I7"/>
    <mergeCell ref="B1:I1"/>
    <mergeCell ref="B2:E2"/>
    <mergeCell ref="F2:G2"/>
    <mergeCell ref="B5:I5"/>
    <mergeCell ref="B6:I6"/>
    <mergeCell ref="A25:E25"/>
    <mergeCell ref="A24:E24"/>
    <mergeCell ref="A19:D19"/>
    <mergeCell ref="B8:I8"/>
    <mergeCell ref="B10:E10"/>
    <mergeCell ref="F10:I10"/>
    <mergeCell ref="B11:E11"/>
    <mergeCell ref="F11:I11"/>
    <mergeCell ref="B12:E12"/>
    <mergeCell ref="F12:I12"/>
    <mergeCell ref="B13:E13"/>
    <mergeCell ref="F13:I13"/>
    <mergeCell ref="B14:E14"/>
    <mergeCell ref="F14:I14"/>
    <mergeCell ref="B16:I16"/>
  </mergeCells>
  <pageMargins left="0.51181102362204722" right="0.66666666666666663" top="0.78740157480314965" bottom="0.39370078740157483" header="0.31496062992125984" footer="0.19685039370078741"/>
  <pageSetup paperSize="9" scale="96" orientation="portrait" r:id="rId1"/>
  <headerFooter>
    <oddHeader xml:space="preserve">&amp;L&amp;"Calibri,Regular"&amp;K000000UAB Energostatika
Tartoko g. 5, Jašiūnai&amp;R&amp;"Calibri,Regular"&amp;K000000AB ESO 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26</vt:i4>
      </vt:variant>
      <vt:variant>
        <vt:lpstr>Named Ranges</vt:lpstr>
      </vt:variant>
      <vt:variant>
        <vt:i4>4</vt:i4>
      </vt:variant>
    </vt:vector>
  </HeadingPairs>
  <TitlesOfParts>
    <vt:vector size="30" baseType="lpstr">
      <vt:lpstr>Duomenys</vt:lpstr>
      <vt:lpstr>Atlikti darbai</vt:lpstr>
      <vt:lpstr>tech dokumentai</vt:lpstr>
      <vt:lpstr>Sąrašas</vt:lpstr>
      <vt:lpstr>1pr.Sankirta</vt:lpstr>
      <vt:lpstr>Sviečka</vt:lpstr>
      <vt:lpstr>2pr. Ankeris</vt:lpstr>
      <vt:lpstr>ST N-264 (2)</vt:lpstr>
      <vt:lpstr>2pr.KS</vt:lpstr>
      <vt:lpstr>2pr.KAS ant pamato</vt:lpstr>
      <vt:lpstr>Ankeris su KAS</vt:lpstr>
      <vt:lpstr>2pr.KAS</vt:lpstr>
      <vt:lpstr>Sviečka su apsauga</vt:lpstr>
      <vt:lpstr>2pr.Su atotampa</vt:lpstr>
      <vt:lpstr>3pr.Įžeminimų protokolas</vt:lpstr>
      <vt:lpstr>4pr.Atstojmųjų</vt:lpstr>
      <vt:lpstr>5pr.Inventorinis</vt:lpstr>
      <vt:lpstr>6 pr.Fazė - 0</vt:lpstr>
      <vt:lpstr>Atvadai (2)</vt:lpstr>
      <vt:lpstr>7pr.KL pasas (2)</vt:lpstr>
      <vt:lpstr>Grezimo protokolas</vt:lpstr>
      <vt:lpstr>7pr.KL pasas (3)</vt:lpstr>
      <vt:lpstr>9pr.Pereinami</vt:lpstr>
      <vt:lpstr>10pr.Kabelių izoliacijos</vt:lpstr>
      <vt:lpstr>12 priedas</vt:lpstr>
      <vt:lpstr>Užveržimo momentai KAS</vt:lpstr>
      <vt:lpstr>'2pr. Ankeris'!Print_Titles</vt:lpstr>
      <vt:lpstr>'4pr.Atstojmųjų'!Print_Titles</vt:lpstr>
      <vt:lpstr>'5pr.Inventorinis'!Print_Titles</vt:lpstr>
      <vt:lpstr>'Sviečka su apsauga'!Print_Titles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Andrius Rutkauskas</dc:creator>
  <cp:lastModifiedBy>Tomas Tirlikas</cp:lastModifiedBy>
  <cp:revision>14</cp:revision>
  <cp:lastPrinted>2025-07-22T05:40:33Z</cp:lastPrinted>
  <dcterms:created xsi:type="dcterms:W3CDTF">2017-12-28T09:58:30Z</dcterms:created>
  <dcterms:modified xsi:type="dcterms:W3CDTF">2025-07-22T06:00:03Z</dcterms:modified>
</cp:coreProperties>
</file>