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114F679-51D3-4F41-BD0A-3E3794EDDDE2}" xr6:coauthVersionLast="47" xr6:coauthVersionMax="47" xr10:uidLastSave="{00000000-0000-0000-0000-000000000000}"/>
  <bookViews>
    <workbookView xWindow="0" yWindow="0" windowWidth="10245" windowHeight="10920" xr2:uid="{02C6D976-823C-42EC-9A77-A7CAE796E8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Y237" i="1"/>
  <c r="Y229" i="1"/>
  <c r="Y219" i="1"/>
  <c r="Y204" i="1"/>
  <c r="Y199" i="1"/>
  <c r="Y198" i="1"/>
  <c r="Y197" i="1"/>
  <c r="Y195" i="1"/>
  <c r="Y193" i="1"/>
  <c r="Y190" i="1"/>
  <c r="Y172" i="1"/>
  <c r="Y96" i="1"/>
  <c r="Y84" i="1"/>
  <c r="Y79" i="1"/>
  <c r="Y56" i="1"/>
  <c r="Y7" i="1"/>
  <c r="Y238" i="1" l="1"/>
  <c r="X238" i="1"/>
  <c r="Y236" i="1"/>
  <c r="Y235" i="1"/>
  <c r="Y234" i="1"/>
  <c r="Y233" i="1"/>
  <c r="Y232" i="1"/>
  <c r="Y231" i="1"/>
  <c r="Y230" i="1"/>
  <c r="Y228" i="1"/>
  <c r="Y227" i="1"/>
  <c r="Y226" i="1"/>
  <c r="Y225" i="1"/>
  <c r="Y224" i="1"/>
  <c r="Y223" i="1"/>
  <c r="Y222" i="1"/>
  <c r="Y221" i="1"/>
  <c r="Y220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3" i="1"/>
  <c r="Y202" i="1"/>
  <c r="Y201" i="1"/>
  <c r="Y200" i="1"/>
  <c r="Y196" i="1"/>
  <c r="Y194" i="1"/>
  <c r="Y192" i="1"/>
  <c r="Y191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W130" i="1"/>
  <c r="Y130" i="1" s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5" i="1"/>
  <c r="Y94" i="1"/>
  <c r="Y93" i="1"/>
  <c r="Y92" i="1"/>
  <c r="Y91" i="1"/>
  <c r="Y90" i="1"/>
  <c r="Y89" i="1"/>
  <c r="Y88" i="1"/>
  <c r="Y87" i="1"/>
  <c r="Y86" i="1"/>
  <c r="Y85" i="1"/>
  <c r="Y83" i="1"/>
  <c r="Y82" i="1"/>
  <c r="Y81" i="1"/>
  <c r="Y80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6" i="1"/>
  <c r="Y5" i="1"/>
  <c r="Y4" i="1"/>
  <c r="Y3" i="1"/>
  <c r="Y2" i="1"/>
  <c r="E3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X130" i="1" l="1"/>
</calcChain>
</file>

<file path=xl/sharedStrings.xml><?xml version="1.0" encoding="utf-8"?>
<sst xmlns="http://schemas.openxmlformats.org/spreadsheetml/2006/main" count="4233" uniqueCount="1911">
  <si>
    <t>Tanggal Onboarding</t>
  </si>
  <si>
    <t>Tanggal Live</t>
  </si>
  <si>
    <t>Umur Onboarding (Hari)</t>
  </si>
  <si>
    <t>Umur Live (Hari)</t>
  </si>
  <si>
    <t>Tanggal Monitoring 3 Bulan after Live</t>
  </si>
  <si>
    <t xml:space="preserve">Nama Partner </t>
  </si>
  <si>
    <t>Nomor Telepon Lembaga</t>
  </si>
  <si>
    <t>Kab/Kota</t>
  </si>
  <si>
    <t>Provinsi</t>
  </si>
  <si>
    <t>Status</t>
  </si>
  <si>
    <t>Sales</t>
  </si>
  <si>
    <t>After Sales</t>
  </si>
  <si>
    <t>PIC Partner</t>
  </si>
  <si>
    <t>No HP PIC Partner</t>
  </si>
  <si>
    <t>Sub Domain</t>
  </si>
  <si>
    <t>Email Super Admin</t>
  </si>
  <si>
    <t>CAS Link Partner</t>
  </si>
  <si>
    <t>No Kartu (8 digit)</t>
  </si>
  <si>
    <t>Nominal</t>
  </si>
  <si>
    <t xml:space="preserve"> PPn</t>
  </si>
  <si>
    <t>Tagihan +PPn</t>
  </si>
  <si>
    <t>Per</t>
  </si>
  <si>
    <t>1481 hari</t>
  </si>
  <si>
    <t>YAPSI Darul Amal, Jampang Kulon Sukabumi</t>
  </si>
  <si>
    <t>Kab. Sukabumi</t>
  </si>
  <si>
    <t>Jawa Barat</t>
  </si>
  <si>
    <t>NON AKTIF</t>
  </si>
  <si>
    <t>Hari</t>
  </si>
  <si>
    <t>Imam</t>
  </si>
  <si>
    <t>Ribhi Barka</t>
  </si>
  <si>
    <t>6285659517220</t>
  </si>
  <si>
    <t>-</t>
  </si>
  <si>
    <t>ribhibarka@gmail.com</t>
  </si>
  <si>
    <t>https://cas.cazh.id/partner/5e2271924796040020908011</t>
  </si>
  <si>
    <t>/bulan</t>
  </si>
  <si>
    <t>Tagihan</t>
  </si>
  <si>
    <t>Bank</t>
  </si>
  <si>
    <t>Nomor Rekening</t>
  </si>
  <si>
    <t>Atas Nama</t>
  </si>
  <si>
    <t>BRI</t>
  </si>
  <si>
    <t>31112424</t>
  </si>
  <si>
    <t>John Doe</t>
  </si>
  <si>
    <t>101 hari</t>
  </si>
  <si>
    <t>87 hari</t>
  </si>
  <si>
    <t>77 hari</t>
  </si>
  <si>
    <t>90 hari</t>
  </si>
  <si>
    <t>64 hari</t>
  </si>
  <si>
    <t>80 hari</t>
  </si>
  <si>
    <t>51 hari</t>
  </si>
  <si>
    <t>57 hari</t>
  </si>
  <si>
    <t>30 hari</t>
  </si>
  <si>
    <t>36 hari</t>
  </si>
  <si>
    <t>55 hari</t>
  </si>
  <si>
    <t>60 hari</t>
  </si>
  <si>
    <t>270 hari</t>
  </si>
  <si>
    <t>61 hari</t>
  </si>
  <si>
    <t>50 hari</t>
  </si>
  <si>
    <t>47 hari</t>
  </si>
  <si>
    <t>120 hari</t>
  </si>
  <si>
    <t>72 hari</t>
  </si>
  <si>
    <t>96 hari</t>
  </si>
  <si>
    <t>110 hari</t>
  </si>
  <si>
    <t>70 hari</t>
  </si>
  <si>
    <t>189 hari</t>
  </si>
  <si>
    <t>130 hari</t>
  </si>
  <si>
    <t>521 hari</t>
  </si>
  <si>
    <t>111 hari</t>
  </si>
  <si>
    <t>140 hari</t>
  </si>
  <si>
    <t>618 hari</t>
  </si>
  <si>
    <t>150 hari</t>
  </si>
  <si>
    <t>43 hari</t>
  </si>
  <si>
    <t>48 hari</t>
  </si>
  <si>
    <t>86 hari</t>
  </si>
  <si>
    <t>609 hari</t>
  </si>
  <si>
    <t>40 hari</t>
  </si>
  <si>
    <t>63 hari</t>
  </si>
  <si>
    <t>78 hari</t>
  </si>
  <si>
    <t>37 hari</t>
  </si>
  <si>
    <t>83 hari</t>
  </si>
  <si>
    <t>39 hari</t>
  </si>
  <si>
    <t>100 hari</t>
  </si>
  <si>
    <t>56 hari</t>
  </si>
  <si>
    <t>98 hari</t>
  </si>
  <si>
    <t>103 hari</t>
  </si>
  <si>
    <t>435 hari</t>
  </si>
  <si>
    <t>139 hari</t>
  </si>
  <si>
    <t>550 hari</t>
  </si>
  <si>
    <t>116 hari</t>
  </si>
  <si>
    <t>81 hari</t>
  </si>
  <si>
    <t>76 hari</t>
  </si>
  <si>
    <t>99 hari</t>
  </si>
  <si>
    <t>97 hari</t>
  </si>
  <si>
    <t>44 hari</t>
  </si>
  <si>
    <t>53 hari</t>
  </si>
  <si>
    <t>107 hari</t>
  </si>
  <si>
    <t>113 hari</t>
  </si>
  <si>
    <t>0 hari</t>
  </si>
  <si>
    <t>112 hari</t>
  </si>
  <si>
    <t>65 hari</t>
  </si>
  <si>
    <t>458 hari</t>
  </si>
  <si>
    <t>58 hari</t>
  </si>
  <si>
    <t>75 hari</t>
  </si>
  <si>
    <t>67 hari</t>
  </si>
  <si>
    <t>54 hari</t>
  </si>
  <si>
    <t>95 hari</t>
  </si>
  <si>
    <t>73 hari</t>
  </si>
  <si>
    <t>141 hari</t>
  </si>
  <si>
    <t>382 hari</t>
  </si>
  <si>
    <t>66 hari</t>
  </si>
  <si>
    <t>159 hari</t>
  </si>
  <si>
    <t>109 hari</t>
  </si>
  <si>
    <t>163 hari</t>
  </si>
  <si>
    <t>49 hari</t>
  </si>
  <si>
    <t>106 hari</t>
  </si>
  <si>
    <t>85 hari</t>
  </si>
  <si>
    <t>32 hari</t>
  </si>
  <si>
    <t>104 hari</t>
  </si>
  <si>
    <t>26 hari</t>
  </si>
  <si>
    <t>131 hari</t>
  </si>
  <si>
    <t>220 hari</t>
  </si>
  <si>
    <t>218 hari</t>
  </si>
  <si>
    <t>123 hari</t>
  </si>
  <si>
    <t>212 hari</t>
  </si>
  <si>
    <t>121 hari</t>
  </si>
  <si>
    <t>207 hari</t>
  </si>
  <si>
    <t>105 hari</t>
  </si>
  <si>
    <t>191 hari</t>
  </si>
  <si>
    <t>186 hari</t>
  </si>
  <si>
    <t>170 hari</t>
  </si>
  <si>
    <t>158 hari</t>
  </si>
  <si>
    <t>137 hari</t>
  </si>
  <si>
    <t>136 hari</t>
  </si>
  <si>
    <t>127 hari</t>
  </si>
  <si>
    <t>92 hari</t>
  </si>
  <si>
    <t>Yayasan Daarul Quran Alkautsar, Cibinong Bogor</t>
  </si>
  <si>
    <t>PP Darul Falah, Subang</t>
  </si>
  <si>
    <t>SMK Ma'arif NU 1 Ajibarang, Banyumas</t>
  </si>
  <si>
    <t>PP Cendekia Amanah, Depok</t>
  </si>
  <si>
    <t>PP Minhaajurrosyidiin, Jakarta</t>
  </si>
  <si>
    <t>Wanasuta, Banyumas</t>
  </si>
  <si>
    <t>PP Al Fattah Kikil, Pacitan</t>
  </si>
  <si>
    <t>PP Nurul Iman, Purwokerto</t>
  </si>
  <si>
    <t>SMK Muhammadiyah 1 Purwokerto</t>
  </si>
  <si>
    <t>SD UMP Purwokerto</t>
  </si>
  <si>
    <t>PPTQ Al-Fatah Purbalingga</t>
  </si>
  <si>
    <t>PP Miftahul Ulum, Bekasi</t>
  </si>
  <si>
    <t>BMT Syariah Al-Azhaar, Lubuklinggau</t>
  </si>
  <si>
    <t>MIM Patikraja, Banyumas</t>
  </si>
  <si>
    <t>SD IT Khoiro Ummah Purwokerto</t>
  </si>
  <si>
    <t>PP Syekh Ibrahim Kumpulan, Pasaman Sumbar</t>
  </si>
  <si>
    <t>SD Muhammadiyah Pati</t>
  </si>
  <si>
    <t>SD Muhammadiyah Sudagaran, Wonosobo</t>
  </si>
  <si>
    <t>PP Al-Mahbubiyah, Sleman DIY</t>
  </si>
  <si>
    <t>PP Jabal Rahmah, Gorontalo</t>
  </si>
  <si>
    <t>PP Kampung Quran, Sumedang</t>
  </si>
  <si>
    <t>PP At-Tauhiid, Ogan Ilir Sumsel</t>
  </si>
  <si>
    <t>PP Mabda Islam, Sukabumi</t>
  </si>
  <si>
    <t>PP Nurussathi Darul Falah</t>
  </si>
  <si>
    <t>PPTQ YAPID At-Taubah, Polewali Mandar</t>
  </si>
  <si>
    <t>PP Fathul Ulum, Pekalongan</t>
  </si>
  <si>
    <t>PP YHM Bina Insan Madani, Sukabumi</t>
  </si>
  <si>
    <t>PP Darurridwan, Banyuwangi</t>
  </si>
  <si>
    <t>PP El Jasmeen, Malang</t>
  </si>
  <si>
    <t>PP Sunan Giri Al Bajury</t>
  </si>
  <si>
    <t>PP Nurul Huda 2, OKU Timur, Sumsel</t>
  </si>
  <si>
    <t>PPTQ Al-Hidayah, Subang</t>
  </si>
  <si>
    <t>Ma'had Aisyah Binti Abu Bakar, Malang</t>
  </si>
  <si>
    <t>Tahfizh Azhar Centre, Labuhanbatu Utara</t>
  </si>
  <si>
    <t>Yayasan Darussholihin, Sleman D.I.Y</t>
  </si>
  <si>
    <t>Dayah Perbatasan Darul Amin, Aceh Tenggara</t>
  </si>
  <si>
    <t>BRIMAS, Banyumas</t>
  </si>
  <si>
    <t>PP Ishlahul Aulad, Kab. Banjar, Kalsel</t>
  </si>
  <si>
    <t>PP Darul Mubarokah, Lampung Selatan</t>
  </si>
  <si>
    <t>Ma'had Al Qur'an Wal Lughah (MQL) Bogor</t>
  </si>
  <si>
    <t>PP Roudlotus Sholihin, Lampung Barat</t>
  </si>
  <si>
    <t>PP Nurul Jadid, Duripoku Pasangkayu</t>
  </si>
  <si>
    <t>PP Al-Inaaroh, Batang</t>
  </si>
  <si>
    <t>PP Roudlotul Maghfurin, Halmahera Timur</t>
  </si>
  <si>
    <t>SMP IT Al-Marwat, Cirebon</t>
  </si>
  <si>
    <t>PP Assalam, Kradenan Grobogan</t>
  </si>
  <si>
    <t>PP Miftahul Manan, Bumiayu Brebes</t>
  </si>
  <si>
    <t>PP Al-Bukhori, Tanjung Brebes</t>
  </si>
  <si>
    <t>PP Al Ikhlas, OKU Timur Sumsel</t>
  </si>
  <si>
    <t>SD Muhammadiyah Jatinegara, Tegal</t>
  </si>
  <si>
    <t>SD Muhammadiyah Kemantran, Tegal</t>
  </si>
  <si>
    <t>YaBAKII Cilacap</t>
  </si>
  <si>
    <t>PP Darussalim, Tanah Laut Kalsel</t>
  </si>
  <si>
    <t>PP Madinatunnajah, Natuna, Kep. Riau</t>
  </si>
  <si>
    <t>PP Al-Kholil, Berau Kaltim</t>
  </si>
  <si>
    <t>PP Madani Tebu Ireng 14, Bintan</t>
  </si>
  <si>
    <t>PP Miftahul Huda, Rawalo, Banyumas</t>
  </si>
  <si>
    <t>PP Miftahul Ulum Al-Islamy, Bangkalan</t>
  </si>
  <si>
    <t>IMTAQ Shighor MTQ Isy Karima, Karanganyar</t>
  </si>
  <si>
    <t>PP Tahfidz Yanabi'ul Qur'an, Jombang</t>
  </si>
  <si>
    <t>PP Daarul Hijrah, Pangandaran</t>
  </si>
  <si>
    <t>YP3K Sekolah Kristen 1 Purwokerto</t>
  </si>
  <si>
    <t>PPT YASFI, Bekasi</t>
  </si>
  <si>
    <t>PP At-Taqwa, Cianjur</t>
  </si>
  <si>
    <t>Ma'had Khodijah Umul Mukminin, Bekasi</t>
  </si>
  <si>
    <t>PP Nurul Musthafa Al-Husaini, Samarinda</t>
  </si>
  <si>
    <t>PP Darul Ikhlas Tarailu, Mamuju Sulbar</t>
  </si>
  <si>
    <t>SMK Nasional Purwokerto</t>
  </si>
  <si>
    <t>PP Salafiyah Al Amin, Dumai Riau</t>
  </si>
  <si>
    <t>SD Muhammadiyah PK Andong, Boyolali</t>
  </si>
  <si>
    <t>PP An-Nuur Babadan, Ponorogo</t>
  </si>
  <si>
    <t>PP Asnawiyyah, Demak</t>
  </si>
  <si>
    <t>SD Muhammadiyah PK Wonosegoro, Boyolali</t>
  </si>
  <si>
    <t>SD Muhammadiyah Surusunda, Cilacap</t>
  </si>
  <si>
    <t>PP Darul Fuqoha Indonesia, Bekasi</t>
  </si>
  <si>
    <t>PP Al-Falah Baras, Pasangkayu</t>
  </si>
  <si>
    <t>PP El Madani Rawalo, Banyumas</t>
  </si>
  <si>
    <t>MBS Wonopringgo, Pekalongan</t>
  </si>
  <si>
    <t>PP Nurul Muttaqin, Purworejo</t>
  </si>
  <si>
    <t>PP Miftahussaadah, Serang, Banten</t>
  </si>
  <si>
    <t>PTM Ashqaf, Kubu Raya Kalbar</t>
  </si>
  <si>
    <t>SD Muhammadiyah Sulang, Kramat Tegal</t>
  </si>
  <si>
    <t>PP Nurul Iman, Semukut Kep. Meranti Riau</t>
  </si>
  <si>
    <t>PP Ulil Albab, Jayapura</t>
  </si>
  <si>
    <t>Ma'had Darussalam Rumbai, Pekanbaru Riau</t>
  </si>
  <si>
    <t>PP Al Furqon Tulis, Kudus</t>
  </si>
  <si>
    <t>PP Lukmanulhakim, Mamuju, Sulbar</t>
  </si>
  <si>
    <t>PP Sirojul Munir Ibuku, Kab. Bandung</t>
  </si>
  <si>
    <t>PP Al Fattah Singkut, Sarolangun Jambi</t>
  </si>
  <si>
    <t>PPA Arrahman, Bandung Barat</t>
  </si>
  <si>
    <t>PP Darussalamah 9, Lampung Timur</t>
  </si>
  <si>
    <t>MIM Wangon, Banyumas</t>
  </si>
  <si>
    <t>PP Nabil Husein, Samarinda, Kaltim</t>
  </si>
  <si>
    <t>Yayasan Al Adnan Berau, Kaltim</t>
  </si>
  <si>
    <t>PP YADI Funju, Pasangkayu</t>
  </si>
  <si>
    <t>PPM Darul Madinah, Wonosari Gorontalo</t>
  </si>
  <si>
    <t>PPM Annida, Yayasan Negarawan Bogor</t>
  </si>
  <si>
    <t>PP Raudhatul Irfan, Ciamis</t>
  </si>
  <si>
    <t>PP Al Rizki Babakan, Lebaksiu Tegal</t>
  </si>
  <si>
    <t>PP Al Wahhab, Grobogan</t>
  </si>
  <si>
    <t>IMBS Pekajangan, Pekalongan</t>
  </si>
  <si>
    <t>PP Syiarul Huda, Dayeuhluhur, Cilacap</t>
  </si>
  <si>
    <t>PP Asy Syaamil, Pasaman Sumbar</t>
  </si>
  <si>
    <t>PP Roudhotul Quran Sirau, Kemranjen</t>
  </si>
  <si>
    <t>PP Al Hikmah 1 Benda, Sirampog, Brebes</t>
  </si>
  <si>
    <t>MBS Kalibening, Banjarnegara</t>
  </si>
  <si>
    <t>PP Miftahul Huda Tumang, Boyolali</t>
  </si>
  <si>
    <t>PP Bojreng, Sukabumi</t>
  </si>
  <si>
    <t>PP Al Huda Plumbon, Cirebon</t>
  </si>
  <si>
    <t>PPTQ Ibnu Umar, Lampung Tengah</t>
  </si>
  <si>
    <t>PP Miftahul Huda As syamsudin</t>
  </si>
  <si>
    <t>PP Nurul Amanah, Jakarta</t>
  </si>
  <si>
    <t>CMMI Purwokerto</t>
  </si>
  <si>
    <t>PP Bahrul Huda, Bangka Tengah</t>
  </si>
  <si>
    <t>MBS Kertek, Wonosobo</t>
  </si>
  <si>
    <t>PP Tahkimussunnah Al Islamy, Lampung Tengah</t>
  </si>
  <si>
    <t>PP Nurrohman Al Burhany, Purwakarta</t>
  </si>
  <si>
    <t>PP Robithotul Islam, Banyuwangi</t>
  </si>
  <si>
    <t>PP Rojaul Huda Darun Nasya (RHDN), Bandung Barat</t>
  </si>
  <si>
    <t>TPQ Salam Amarthya, Cirebon, Jabar</t>
  </si>
  <si>
    <t>MA Nurul Qur'an Majenang, Cilacap</t>
  </si>
  <si>
    <t>Yayasan Permata Nusantara Al-Azhaar, Lubuklinggau</t>
  </si>
  <si>
    <t>PP Raudhotul Jannah Sidokerto, Lampung Tengah</t>
  </si>
  <si>
    <t>LPI Hidayatullah, Kutai Kartanegara</t>
  </si>
  <si>
    <t>MBS At-Tanwir, Mamuju Sulbar</t>
  </si>
  <si>
    <t>PP Syahida, Cikupa Tangerang</t>
  </si>
  <si>
    <t>PP Albasya, Ogan Ilir, Sumsel</t>
  </si>
  <si>
    <t>KSU Maju Ajibarang, Banyumas</t>
  </si>
  <si>
    <t>PP Mambaul Huda, Magelang</t>
  </si>
  <si>
    <t>SMK Ma'arif NU 2 Ajibarang</t>
  </si>
  <si>
    <t>PP Al-Muthohhar Puteri, Purwakarta</t>
  </si>
  <si>
    <t>PP Minhajuth Thullab, Tulang Bawang Barat</t>
  </si>
  <si>
    <t>PP Daarus Salam, Bantur Kab. Malang</t>
  </si>
  <si>
    <t>Kafila International Islamic School, Jakarta</t>
  </si>
  <si>
    <t>PP Mathlabul Anwar Nurul Qur'an, Majenang Cilacap</t>
  </si>
  <si>
    <t>PP Mambaul Khairat, Ketapang, Kalbar</t>
  </si>
  <si>
    <t>PP Annajah, Kampar Riau</t>
  </si>
  <si>
    <t>PPTQ Al-Umm Cianjur</t>
  </si>
  <si>
    <t>PP Ta'mirul Islam, Surakarta</t>
  </si>
  <si>
    <t>PP Wathonul Qur'an, Pedurungan Semarang</t>
  </si>
  <si>
    <t>Yayasan PP Al Badriyah, Lombok Timur</t>
  </si>
  <si>
    <t>PM Az-Zahra Al-Gontory, Purwokerto</t>
  </si>
  <si>
    <t>Yayasan Raudlotut Tholibin, Banjarnegara</t>
  </si>
  <si>
    <t>PP Al-Amin, Siak Riau</t>
  </si>
  <si>
    <t>PP Al-Hasbi, Cianjur</t>
  </si>
  <si>
    <t>PP Tunarungu Darul Ashom, Sleman</t>
  </si>
  <si>
    <t>SD Muhammadiyah Bedug, Tegal</t>
  </si>
  <si>
    <t>PP Al-Ashr, Rumpin Bogor</t>
  </si>
  <si>
    <t>PP Miftahul Hasanah Al-Musri 1 Bandung Barat</t>
  </si>
  <si>
    <t>PP Zaenab Masykur Adiwerna Tegal</t>
  </si>
  <si>
    <t>MSTQ Arrosyadah, Pamijahan Bogor</t>
  </si>
  <si>
    <t>SD Muhammadiyah Slawi, Tegal</t>
  </si>
  <si>
    <t>YPT Al Munawar Karawang</t>
  </si>
  <si>
    <t>PP Badrussalam, Magetan, Jatim</t>
  </si>
  <si>
    <t>Yayasan Hidayatullah Samarinda</t>
  </si>
  <si>
    <t>PPM Mathlaul Huda, Kab Bandung</t>
  </si>
  <si>
    <t>Puri Permata Alam, Purwokerto</t>
  </si>
  <si>
    <t>APPI Ar-Raudhoh Sirau, Kemranjen, Banyumas</t>
  </si>
  <si>
    <t>PP Roudhotul Burhan, Karawang</t>
  </si>
  <si>
    <t>PP Nurul Falah, Parungpanjang Bogor</t>
  </si>
  <si>
    <t>PPTA Maziyyatul Qur'an, Bogor</t>
  </si>
  <si>
    <t>PP Al Murozza, Depok</t>
  </si>
  <si>
    <t>PP Manhajussalikin, Rokan Hulu Riau</t>
  </si>
  <si>
    <t>Ma’had Al-Quds Cianjur</t>
  </si>
  <si>
    <t>SD IT Darul Hijrah, Kotabaru Kalsel</t>
  </si>
  <si>
    <t>PP Nur Azkia, Bantarjaya Bogor</t>
  </si>
  <si>
    <t>PP Darul Islam, Lamongan</t>
  </si>
  <si>
    <t>PP Matsaratul Huda (YP3M) Pamekasan</t>
  </si>
  <si>
    <t>PP Ashriyyah Hijir Ismail Bogor</t>
  </si>
  <si>
    <t>PP Darul Hikmah Jlopo, Jombang</t>
  </si>
  <si>
    <t>YPP Nurul Faizah, Pasuruan</t>
  </si>
  <si>
    <t>Ribath Al-Ulum Asyar’iyyah, Bangka</t>
  </si>
  <si>
    <t>PP Tarbiyatul Ulum, Tuban</t>
  </si>
  <si>
    <t>PT Al Burhan Hidayatullah, Semarang</t>
  </si>
  <si>
    <t>Yayasan Al Mahir Quran Camp, Bogor</t>
  </si>
  <si>
    <t>SMP Islam Al Mumtaza, Banjarmasin</t>
  </si>
  <si>
    <t>Sekolah Cahaya Permata, Kab Malang</t>
  </si>
  <si>
    <t>PP An-Nawawi 02 Salaman, Magelang</t>
  </si>
  <si>
    <t>Islamic Center Nusantara, Musi Banyuasin</t>
  </si>
  <si>
    <t>PT. Haramain Rakha Semesta, Tangerang</t>
  </si>
  <si>
    <t>PTT Insan Pratama, Tangerang Banten</t>
  </si>
  <si>
    <t>MTs Modern Al Azhary, Ajibarang Banyumas</t>
  </si>
  <si>
    <t>PP Jalaluddin Ar-Rumi, Jember</t>
  </si>
  <si>
    <t>PP Al Ishlah, Bandar Pacitan</t>
  </si>
  <si>
    <t>PP Ihya Ulumiddin, Ciamis</t>
  </si>
  <si>
    <t>SMP Cahaya Quran, Lamongan</t>
  </si>
  <si>
    <t>SMK YPE Sampang, Cilacap</t>
  </si>
  <si>
    <t>Yayasan Pendidikan Gusdurian Banyumas</t>
  </si>
  <si>
    <t>PTQ Kaltara, Bulungan</t>
  </si>
  <si>
    <t>SD Islam Al Azhar 39 Purwokerto</t>
  </si>
  <si>
    <t>MI Darul Hikmah Bantarsoka, Purwokerto</t>
  </si>
  <si>
    <t>PP Al Mukhtar, Adipala Cilacap</t>
  </si>
  <si>
    <t>Diklat Merden Indonesia, Banjarnegara</t>
  </si>
  <si>
    <t>MI Pembangunan Mandirancan, Kuningan</t>
  </si>
  <si>
    <t>SMK Ma'arif NU 1 Wangon, Banyumas</t>
  </si>
  <si>
    <t>MTs Ma'arif NU 1 Jatilawang, Banyumas</t>
  </si>
  <si>
    <t>SMK Ma'arif NU 1 Sumpiuh, Banyumas</t>
  </si>
  <si>
    <t>Yayasan Ar-Rahmah Pacitan</t>
  </si>
  <si>
    <t>PP Attaufiqiyyah, Baros Serang</t>
  </si>
  <si>
    <t>MAN 1 Probolinggo</t>
  </si>
  <si>
    <t>SD IT Khoiru Ummah, Leuwisadeng Bogor</t>
  </si>
  <si>
    <t>Yayasan Santo Dominikus KC Purwokerto</t>
  </si>
  <si>
    <t>PTEI Multazam, Rumpin Bogor</t>
  </si>
  <si>
    <t>MAS Al Washliyah Pakam, Batubara</t>
  </si>
  <si>
    <t>Yayasan Miftahul Aziz, Cigombong Bogor</t>
  </si>
  <si>
    <t>MBS Nurul Amin Alabio, HSU Kalsel</t>
  </si>
  <si>
    <t>PPTQ Al-Mustaqimiyyah, Bogor</t>
  </si>
  <si>
    <t>Yayasan Suwargi Buwana Djati, Bandung</t>
  </si>
  <si>
    <t>PP Salafiyah Al-Kahfi, Kerinci Jambi</t>
  </si>
  <si>
    <t>PP Thoyyibah, Bogor</t>
  </si>
  <si>
    <t>PPMTQ Subulussalam, Kep. Meranti</t>
  </si>
  <si>
    <t>Darul Hanan, Samarinda</t>
  </si>
  <si>
    <t>MTs-MA Luqman Al Hakim, Samarinda</t>
  </si>
  <si>
    <t>PP Al-Hidayah Boarding School Depok</t>
  </si>
  <si>
    <t>LKP FEE Center, Pare Kediri</t>
  </si>
  <si>
    <t>PP Syaikh Zainuddin Nahdlatul Wathan, Bintan</t>
  </si>
  <si>
    <t>SMP Ma'arif NU 1 Cilongok, Banyumas</t>
  </si>
  <si>
    <t>PP Al-Amaanah, Cijayanti Bogor (QBEST Al-Amanah)</t>
  </si>
  <si>
    <t>Yayasan Al Hasaniyyah, Demak</t>
  </si>
  <si>
    <t>SMK HKTI 2 Purwareja Klampok</t>
  </si>
  <si>
    <t>Rumah Quran Griya Winoto</t>
  </si>
  <si>
    <t>PPTQ Darussyafa'ah Banyuwangi</t>
  </si>
  <si>
    <t>Yayasan Mahad Al Fattah Ketapang</t>
  </si>
  <si>
    <t>Pesantren Putri MIFARO, Bandung</t>
  </si>
  <si>
    <t>PP Daarul Multazam, Dramaga Bogor</t>
  </si>
  <si>
    <t>Pondok Pesantren Tahfidzul Qur'an Al Mansyur</t>
  </si>
  <si>
    <t>MI Walisongo Logandeng Pekalongan</t>
  </si>
  <si>
    <t>PP Al-Barkah Cianjur</t>
  </si>
  <si>
    <t>PP Al-Azhar Plered Purwakarta</t>
  </si>
  <si>
    <t>SMP Darul Ihsan Muhammadiyah</t>
  </si>
  <si>
    <t>MA Darul Ihsan Muhammadiyah</t>
  </si>
  <si>
    <t>PP Al-Wafa, Setu Bekasi</t>
  </si>
  <si>
    <t>Pondok Pesantren Muammalat Solidarity Boarding School</t>
  </si>
  <si>
    <t>PTQ AL-IKHWAH</t>
  </si>
  <si>
    <t>YAKPI Darusa'adah Kebumen</t>
  </si>
  <si>
    <t>Kab. Bogor</t>
  </si>
  <si>
    <t>Kab. Subang</t>
  </si>
  <si>
    <t>Kab. Banyumas</t>
  </si>
  <si>
    <t>Kota Depok</t>
  </si>
  <si>
    <t>Jakarta Timur</t>
  </si>
  <si>
    <t>Kab. Pacitan</t>
  </si>
  <si>
    <t>Kab. Purbalingga</t>
  </si>
  <si>
    <t>Kab. Bekasi</t>
  </si>
  <si>
    <t>Kota Lubuklinggau</t>
  </si>
  <si>
    <t>Kab. Pasaman</t>
  </si>
  <si>
    <t>Kab. Pati</t>
  </si>
  <si>
    <t>Kab. Wonosobo</t>
  </si>
  <si>
    <t>Kab. Sleman</t>
  </si>
  <si>
    <t>Kab. Gorontalo</t>
  </si>
  <si>
    <t>Kab. Sumedang</t>
  </si>
  <si>
    <t>Kab. Ogan Ilir</t>
  </si>
  <si>
    <t>Kab. Banjarnegara</t>
  </si>
  <si>
    <t>Kab. Polewali Mandar</t>
  </si>
  <si>
    <t>Kab. Pekalongan</t>
  </si>
  <si>
    <t>Kab. Banyuwangi</t>
  </si>
  <si>
    <t>Kab. Malang</t>
  </si>
  <si>
    <t>Kab. Sarolangun</t>
  </si>
  <si>
    <t>Kab. OKU Timur</t>
  </si>
  <si>
    <t>Kab. Labuhan Batu Utara</t>
  </si>
  <si>
    <t>Kab. Aceh Tenggara</t>
  </si>
  <si>
    <t>Kab. Banjar</t>
  </si>
  <si>
    <t>Kab. Lampung Selatan</t>
  </si>
  <si>
    <t>Kab. Lampung Tengah</t>
  </si>
  <si>
    <t>Kab. Pasangkayu</t>
  </si>
  <si>
    <t>Kab. Batang</t>
  </si>
  <si>
    <t>Kab. Halmahera Timur</t>
  </si>
  <si>
    <t>Kab. Cirebon</t>
  </si>
  <si>
    <t>Kab. Grobogan</t>
  </si>
  <si>
    <t>Kab. Brebes</t>
  </si>
  <si>
    <t>Kab. Tegal</t>
  </si>
  <si>
    <t>Kab. Cilacap</t>
  </si>
  <si>
    <t>Kab. Tanah Laut</t>
  </si>
  <si>
    <t>Kab. Natuna</t>
  </si>
  <si>
    <t>Kab. Berau</t>
  </si>
  <si>
    <t>Kab. Bintan</t>
  </si>
  <si>
    <t>Kab. Bangkalan</t>
  </si>
  <si>
    <t>Kab. Karanganyar</t>
  </si>
  <si>
    <t>Kab. Jombang</t>
  </si>
  <si>
    <t>Kab. Pangandaran</t>
  </si>
  <si>
    <t>Kab. Cianjur</t>
  </si>
  <si>
    <t>Kota Samarinda</t>
  </si>
  <si>
    <t>Kab. Mamuju</t>
  </si>
  <si>
    <t>Kota Dumai</t>
  </si>
  <si>
    <t>Kab. Boyolali</t>
  </si>
  <si>
    <t>Kab. Ponorogo</t>
  </si>
  <si>
    <t>Kab. Demak</t>
  </si>
  <si>
    <t>Kab. Pasang Kayu</t>
  </si>
  <si>
    <t>Kab. Purworejo</t>
  </si>
  <si>
    <t>Kota Serang</t>
  </si>
  <si>
    <t>Kab. Kubu Raya</t>
  </si>
  <si>
    <t>Kab. Kep. Meranti</t>
  </si>
  <si>
    <t>Kota Jayapura</t>
  </si>
  <si>
    <t>Kota Pekanbaru</t>
  </si>
  <si>
    <t>Kab. Kudus</t>
  </si>
  <si>
    <t>Kab. Bandung</t>
  </si>
  <si>
    <t>Kab. Bandung Barat</t>
  </si>
  <si>
    <t>Kab. Lampung Timur</t>
  </si>
  <si>
    <t>Kab. Boalemo</t>
  </si>
  <si>
    <t>Kab. Ciamis</t>
  </si>
  <si>
    <t>Kab. Tasikmalaya</t>
  </si>
  <si>
    <t>Jakarta Selatan</t>
  </si>
  <si>
    <t>Kab. Bangka Tengah</t>
  </si>
  <si>
    <t>Kab. Purwakarta</t>
  </si>
  <si>
    <t>Kota Cirebon</t>
  </si>
  <si>
    <t>Kota Lubuk Linggau</t>
  </si>
  <si>
    <t>Kab. Lampung Barat</t>
  </si>
  <si>
    <t>Kutai Kartanegara</t>
  </si>
  <si>
    <t>Kab. Tangerang</t>
  </si>
  <si>
    <t>Kab. Magelang</t>
  </si>
  <si>
    <t>Kab. Tulang Bawang Barat</t>
  </si>
  <si>
    <t>Kab. Ketapang</t>
  </si>
  <si>
    <t>Kab. Kampar</t>
  </si>
  <si>
    <t>Kota Surakarta</t>
  </si>
  <si>
    <t>Kab. Semarang</t>
  </si>
  <si>
    <t>Kab. Lombok Timur</t>
  </si>
  <si>
    <t>Kab. Siak</t>
  </si>
  <si>
    <t>Kab. Karawang</t>
  </si>
  <si>
    <t>Kab. Magetan</t>
  </si>
  <si>
    <t>Kab. Rokan Hulu</t>
  </si>
  <si>
    <t>Kab. Kotabaru</t>
  </si>
  <si>
    <t>Kab. Lamongan</t>
  </si>
  <si>
    <t>Kab. Pamekasan</t>
  </si>
  <si>
    <t>Kab. Pasuruan</t>
  </si>
  <si>
    <t>Kab. Bangka</t>
  </si>
  <si>
    <t>Kab. Tuban</t>
  </si>
  <si>
    <t>Kota Semarang</t>
  </si>
  <si>
    <t>Kota Banjarmasin</t>
  </si>
  <si>
    <t>Kab. Musi Banyuasin</t>
  </si>
  <si>
    <t>Kota Tangerang</t>
  </si>
  <si>
    <t>Kab. Jember</t>
  </si>
  <si>
    <t>Kab. Bulungan</t>
  </si>
  <si>
    <t>Kab. Kuningan</t>
  </si>
  <si>
    <t>Kota Probolinggo</t>
  </si>
  <si>
    <t>Kota Bogor</t>
  </si>
  <si>
    <t>Kab. Batubara</t>
  </si>
  <si>
    <t>Kab. Hulu Sungai Utara</t>
  </si>
  <si>
    <t>Kota Bandung</t>
  </si>
  <si>
    <t>Kab. Kerinci</t>
  </si>
  <si>
    <t>Kota Kediri</t>
  </si>
  <si>
    <t>Kota Bintan</t>
  </si>
  <si>
    <t>Sragen</t>
  </si>
  <si>
    <t>Bekasi</t>
  </si>
  <si>
    <t>Aceh Besar</t>
  </si>
  <si>
    <t>Bogor</t>
  </si>
  <si>
    <t>Kec. Kebumen</t>
  </si>
  <si>
    <t>Jawa Tengah</t>
  </si>
  <si>
    <t>DKI Jakarta</t>
  </si>
  <si>
    <t>Jawa Timur</t>
  </si>
  <si>
    <t>Sumatera Selatan</t>
  </si>
  <si>
    <t>Sumatera Barat</t>
  </si>
  <si>
    <t>DI Yogyakarta</t>
  </si>
  <si>
    <t>Gorontalo</t>
  </si>
  <si>
    <t>Sulawesi Barat</t>
  </si>
  <si>
    <t>Jambi</t>
  </si>
  <si>
    <t>Sumatera Utara</t>
  </si>
  <si>
    <t>Aceh</t>
  </si>
  <si>
    <t>Kalimantan Selatan</t>
  </si>
  <si>
    <t>Lampung</t>
  </si>
  <si>
    <t>Maluku Utara</t>
  </si>
  <si>
    <t>Kepulauan Riau</t>
  </si>
  <si>
    <t>Kalimantan Timur</t>
  </si>
  <si>
    <t>Riau</t>
  </si>
  <si>
    <t>Banten</t>
  </si>
  <si>
    <t>Kalimantan Barat</t>
  </si>
  <si>
    <t>Papua</t>
  </si>
  <si>
    <t>Bangka Belitung</t>
  </si>
  <si>
    <t>NTB</t>
  </si>
  <si>
    <t>Kalimantan Utara</t>
  </si>
  <si>
    <t>AKTIF</t>
  </si>
  <si>
    <t>CANCEL</t>
  </si>
  <si>
    <t>CLBK</t>
  </si>
  <si>
    <t>PROSES</t>
  </si>
  <si>
    <t>Soep</t>
  </si>
  <si>
    <t>Roni</t>
  </si>
  <si>
    <t>Wida</t>
  </si>
  <si>
    <t>Kamil</t>
  </si>
  <si>
    <t>Yoga</t>
  </si>
  <si>
    <t>Meta</t>
  </si>
  <si>
    <t>Prihtin</t>
  </si>
  <si>
    <t>prihtin</t>
  </si>
  <si>
    <t>Damas</t>
  </si>
  <si>
    <t>Dita</t>
  </si>
  <si>
    <t>Admin</t>
  </si>
  <si>
    <t>Linawati</t>
  </si>
  <si>
    <t>KH. M. Cholil Nafis, Lc., Ph.D</t>
  </si>
  <si>
    <t>K.H. Ir. H. Muhammad Asy'ari Akbar</t>
  </si>
  <si>
    <t>Bayu Nugroho</t>
  </si>
  <si>
    <t>KH. Moch. Burhanudin HB</t>
  </si>
  <si>
    <t>Gus Luqman</t>
  </si>
  <si>
    <t>Pak Isa - Kepala TU</t>
  </si>
  <si>
    <t>Nofiyanto (Kepsek)</t>
  </si>
  <si>
    <t>Imam Jamal Sodik</t>
  </si>
  <si>
    <t>lisda</t>
  </si>
  <si>
    <t>yeni</t>
  </si>
  <si>
    <t>Indra Gunawan</t>
  </si>
  <si>
    <t>rima</t>
  </si>
  <si>
    <t>Dra Yusriarti</t>
  </si>
  <si>
    <t>Ahmad Sunarto</t>
  </si>
  <si>
    <t>Sukaryo</t>
  </si>
  <si>
    <t>Labib</t>
  </si>
  <si>
    <t>Abdullah Poiyo</t>
  </si>
  <si>
    <t>admin</t>
  </si>
  <si>
    <t>Rizky</t>
  </si>
  <si>
    <t>Ust Asep Sumarna</t>
  </si>
  <si>
    <t>M Faozan</t>
  </si>
  <si>
    <t>Restu Saputra</t>
  </si>
  <si>
    <t>Usman</t>
  </si>
  <si>
    <t>Mukhlis</t>
  </si>
  <si>
    <t>Titin Maslihah</t>
  </si>
  <si>
    <t>Ustadzah Hida</t>
  </si>
  <si>
    <t>PP Sunan Giri</t>
  </si>
  <si>
    <t>Ust Fauzi</t>
  </si>
  <si>
    <t>Ustadz Muhidin</t>
  </si>
  <si>
    <t>Ustadz Arif</t>
  </si>
  <si>
    <t>Ritongua Mountai</t>
  </si>
  <si>
    <t>Anis Fatkhurrohman</t>
  </si>
  <si>
    <t>Rinaldi Silalahi</t>
  </si>
  <si>
    <t>Heri Siswoyo</t>
  </si>
  <si>
    <t>Abah Abdan</t>
  </si>
  <si>
    <t>Muthohir Iksan</t>
  </si>
  <si>
    <t>Khoirul Umam</t>
  </si>
  <si>
    <t>Nurul Burhan</t>
  </si>
  <si>
    <t>M. Baitul ilmi</t>
  </si>
  <si>
    <t>Kyai Luthfi</t>
  </si>
  <si>
    <t>KH. Ahmad Abdul Ghofur Al-Masyhad</t>
  </si>
  <si>
    <t xml:space="preserve">Didin </t>
  </si>
  <si>
    <t>Syaidun</t>
  </si>
  <si>
    <t>Nasoh</t>
  </si>
  <si>
    <t>M Zainurohman</t>
  </si>
  <si>
    <t>Fran Yudi</t>
  </si>
  <si>
    <t>Laelatul Janah</t>
  </si>
  <si>
    <t>Lubul Umam</t>
  </si>
  <si>
    <t>Jamil Hasyim</t>
  </si>
  <si>
    <t>Khatta Mubarak</t>
  </si>
  <si>
    <t>ibnu ubaydillah</t>
  </si>
  <si>
    <t>habibi</t>
  </si>
  <si>
    <t>Gus Hannan</t>
  </si>
  <si>
    <t>Ustd. Moh. Arifin, S.Pd.I</t>
  </si>
  <si>
    <t>Tri Mustofa</t>
  </si>
  <si>
    <t>Wahyu Styabudi, M.Ag</t>
  </si>
  <si>
    <t>soleh</t>
  </si>
  <si>
    <t>Ir. Rohmani Prabowati</t>
  </si>
  <si>
    <t xml:space="preserve">Muh Ibnu Ubaidillah </t>
  </si>
  <si>
    <t>Muhammad Yusuf S.Pd.I</t>
  </si>
  <si>
    <t>Erwin Saputra, S.Pd</t>
  </si>
  <si>
    <t>lily</t>
  </si>
  <si>
    <t>irfan</t>
  </si>
  <si>
    <t>zulaeni</t>
  </si>
  <si>
    <t>Ustazah Prihtin</t>
  </si>
  <si>
    <t>mualisa</t>
  </si>
  <si>
    <t>SUBAGYONO, S.Pd.I</t>
  </si>
  <si>
    <t>Muhamad Febri</t>
  </si>
  <si>
    <t>bendahara</t>
  </si>
  <si>
    <t>kang abu</t>
  </si>
  <si>
    <t>Atun Mariatul Qibtiyyah</t>
  </si>
  <si>
    <t>dede</t>
  </si>
  <si>
    <t>Ust Muhammad Arbain Lc.</t>
  </si>
  <si>
    <t>Rizal</t>
  </si>
  <si>
    <t>Okta</t>
  </si>
  <si>
    <t>Zul</t>
  </si>
  <si>
    <t>Kamalludin</t>
  </si>
  <si>
    <t>Hajar Sayuti</t>
  </si>
  <si>
    <t>Herman</t>
  </si>
  <si>
    <t>Ahmad Saifudin Hasan</t>
  </si>
  <si>
    <t>kepsek</t>
  </si>
  <si>
    <t>heti</t>
  </si>
  <si>
    <t>Burhan hamid</t>
  </si>
  <si>
    <t>Mufidah</t>
  </si>
  <si>
    <t>Ferdi</t>
  </si>
  <si>
    <t>ahmad</t>
  </si>
  <si>
    <t>Dr. H. Irfan Soleh, S.Th.I., MBA</t>
  </si>
  <si>
    <t>Fikri</t>
  </si>
  <si>
    <t>Sumarno, M.Pd.I</t>
  </si>
  <si>
    <t>afandi</t>
  </si>
  <si>
    <t>Muhammad Anis Afiqi</t>
  </si>
  <si>
    <t>eka</t>
  </si>
  <si>
    <t>listy</t>
  </si>
  <si>
    <t>KHOTIBUL UMAM</t>
  </si>
  <si>
    <t>Lu-lu Zinatul</t>
  </si>
  <si>
    <t>Vembry dwi widiyanto</t>
  </si>
  <si>
    <t>Ust. Ayatullah Mirza Kurnia</t>
  </si>
  <si>
    <t>Asmugi Abu Muadz</t>
  </si>
  <si>
    <t>Abdurachman</t>
  </si>
  <si>
    <t>Taqy Motiva</t>
  </si>
  <si>
    <t>fitri</t>
  </si>
  <si>
    <t>Ahmad Syarif</t>
  </si>
  <si>
    <t>AH MANSUR</t>
  </si>
  <si>
    <t>M Fauzi Sholeh</t>
  </si>
  <si>
    <t>ABDI MAKSUM</t>
  </si>
  <si>
    <t>Wahyun Mawardi</t>
  </si>
  <si>
    <t>Nurdin</t>
  </si>
  <si>
    <t>Nurul</t>
  </si>
  <si>
    <t>Sigit</t>
  </si>
  <si>
    <t>Muhammad Aminudin</t>
  </si>
  <si>
    <t>IDA HAYATI</t>
  </si>
  <si>
    <t>Gus Khumaidullah Irfan</t>
  </si>
  <si>
    <t>Iskandar Jalaludin</t>
  </si>
  <si>
    <t>Mudzakir</t>
  </si>
  <si>
    <t>Zaid</t>
  </si>
  <si>
    <t>Anisaturohmah</t>
  </si>
  <si>
    <t>Abdullah Al Faqir</t>
  </si>
  <si>
    <t>M Amin Ma'ruf</t>
  </si>
  <si>
    <t>Fuad Asari S. Pd</t>
  </si>
  <si>
    <t>Ary Widiyanto</t>
  </si>
  <si>
    <t>Nurman Sadad</t>
  </si>
  <si>
    <t>Lalu Muhamad Baehaqi Thahir, MPd</t>
  </si>
  <si>
    <t>Anwar Muttaqin</t>
  </si>
  <si>
    <t>Muchamad Nurcholis</t>
  </si>
  <si>
    <t>Syafrizal SJ</t>
  </si>
  <si>
    <t>Ahmad Mazani</t>
  </si>
  <si>
    <t>Muhamad Kahfi</t>
  </si>
  <si>
    <t>Yanti Faridah, S.Pd</t>
  </si>
  <si>
    <t>Syekhurohim</t>
  </si>
  <si>
    <t>Agus Muslim</t>
  </si>
  <si>
    <t>Turrachman</t>
  </si>
  <si>
    <t>Karimah</t>
  </si>
  <si>
    <t>Thamalia Haristiani</t>
  </si>
  <si>
    <t>Ayip Bunyamin</t>
  </si>
  <si>
    <t>Ahmad Fat-han Fauza</t>
  </si>
  <si>
    <t>Ust Farid</t>
  </si>
  <si>
    <t>Dadan Hamdani Wahid</t>
  </si>
  <si>
    <t>Doddy Nugroho</t>
  </si>
  <si>
    <t>Tuti Toifah</t>
  </si>
  <si>
    <t>Tarmo</t>
  </si>
  <si>
    <t>Luthfi Aziz</t>
  </si>
  <si>
    <t>M. Zia Ul Haq</t>
  </si>
  <si>
    <t>Mohammad Riza A</t>
  </si>
  <si>
    <t>Syofyan</t>
  </si>
  <si>
    <t>Muhammad Pemuka Nitigama</t>
  </si>
  <si>
    <t>Fathor Rahman</t>
  </si>
  <si>
    <t>Nurfiq Kurniawan, SM. S.Pd</t>
  </si>
  <si>
    <t>Eka Warnasari Romadona, S.Pd.I</t>
  </si>
  <si>
    <t>Ali Imron Zamzani</t>
  </si>
  <si>
    <t>Usep Ismail</t>
  </si>
  <si>
    <t>Malik Abul Khamid</t>
  </si>
  <si>
    <t>H. Nur Yasin Shirotol Mustaqim, M. A.</t>
  </si>
  <si>
    <t>Habib Tohir bin Syihab</t>
  </si>
  <si>
    <t>M. Habibur Rohman</t>
  </si>
  <si>
    <t>Erwin</t>
  </si>
  <si>
    <t>Ust. Muhammad Ibrohim</t>
  </si>
  <si>
    <t>Muhammad Fauzi Rahmani</t>
  </si>
  <si>
    <t>Bagus Triatmojo S.PdI</t>
  </si>
  <si>
    <t>KH. Anang Cholilurrohman, S.Ag</t>
  </si>
  <si>
    <t>Dr. Apt. M. Ikhwan Lukmanudin.,MA.Kes</t>
  </si>
  <si>
    <t>Apip</t>
  </si>
  <si>
    <t>Faizzuddin</t>
  </si>
  <si>
    <t>Yeni</t>
  </si>
  <si>
    <t>Kholishatul Widad</t>
  </si>
  <si>
    <t>Ali Muhtarom, S.Pd.I</t>
  </si>
  <si>
    <t>Dudu Abdullah</t>
  </si>
  <si>
    <t>Shorih Kholid</t>
  </si>
  <si>
    <t>DWI FENI INDARTI, SE</t>
  </si>
  <si>
    <t>Chumedi Yusuf</t>
  </si>
  <si>
    <t>Hj. Siti Istianah</t>
  </si>
  <si>
    <t>Kasminah, A.Md</t>
  </si>
  <si>
    <t>Ngatoah, S.Pd.I</t>
  </si>
  <si>
    <t>Faiq Maulana</t>
  </si>
  <si>
    <t>FERY</t>
  </si>
  <si>
    <t>Rudi Rahman Ginanjar, S.Pd., M.Pd.</t>
  </si>
  <si>
    <t>Dwi</t>
  </si>
  <si>
    <t>Tursino</t>
  </si>
  <si>
    <t>Ir Alfian Wijaya</t>
  </si>
  <si>
    <t>Anang Soleh Setyanto, SE., MM</t>
  </si>
  <si>
    <t>Ustadz Fadel Fadlullah</t>
  </si>
  <si>
    <t>Muhammad As'adi, S.Ag., M.Pd.</t>
  </si>
  <si>
    <t>Rusan</t>
  </si>
  <si>
    <t>Lisa</t>
  </si>
  <si>
    <t>H. Muhammad Jamhuri, Lc. MA</t>
  </si>
  <si>
    <t>Fauzan Iskandar, SPd</t>
  </si>
  <si>
    <t>A maosul al azia</t>
  </si>
  <si>
    <t>Ust Rizal</t>
  </si>
  <si>
    <t>Aden Wahyudi</t>
  </si>
  <si>
    <t>Tatang Astarudin</t>
  </si>
  <si>
    <t>H. INAL APRIZAL,Lc.,M.PdI</t>
  </si>
  <si>
    <t>Ahmad Syauqi Firdaus</t>
  </si>
  <si>
    <t>Durotun Nasihin</t>
  </si>
  <si>
    <t>Ust. Abdurrahman Sulaiman</t>
  </si>
  <si>
    <t>Syukur Halim, S.Kom</t>
  </si>
  <si>
    <t>Ust. Muhammad Fahmi, Lc., MA</t>
  </si>
  <si>
    <t>Tri Subangkit Muliana</t>
  </si>
  <si>
    <t>Ustadz Saepuddin,M.Ag</t>
  </si>
  <si>
    <t>BAPAK AMIN</t>
  </si>
  <si>
    <t>Ardi Kurniawan</t>
  </si>
  <si>
    <t>Ahmad Sholahuddin Rizal</t>
  </si>
  <si>
    <t>RUSPAN, S.Pd.,M.M</t>
  </si>
  <si>
    <t>Farid Nur Rahman</t>
  </si>
  <si>
    <t>Mujianto, SE.Sy</t>
  </si>
  <si>
    <t>M. Ali Suhadi</t>
  </si>
  <si>
    <t>Ghina Fathonah</t>
  </si>
  <si>
    <t>Helmi Ariwibawa</t>
  </si>
  <si>
    <t>Ali Mutakin</t>
  </si>
  <si>
    <t>IBU KHAMIDAH</t>
  </si>
  <si>
    <t>H. Hasan Sadeli, S.S. MPd</t>
  </si>
  <si>
    <t>H. Cecep Rahmat, Lc. S. Hum</t>
  </si>
  <si>
    <t>Muhammad Sofyan</t>
  </si>
  <si>
    <t>Hendra Junaedi</t>
  </si>
  <si>
    <t>Ustadz Azzam</t>
  </si>
  <si>
    <t>Taufiq Priyanto</t>
  </si>
  <si>
    <t>SYARIF</t>
  </si>
  <si>
    <t>Lukman Fauzi</t>
  </si>
  <si>
    <t>6285215770002</t>
  </si>
  <si>
    <t>6285220502191</t>
  </si>
  <si>
    <t>6288238848861</t>
  </si>
  <si>
    <t>628850000010</t>
  </si>
  <si>
    <t>6281808280101</t>
  </si>
  <si>
    <t>6282225048127</t>
  </si>
  <si>
    <t>6285799996661</t>
  </si>
  <si>
    <t>6281126814112</t>
  </si>
  <si>
    <t>082314934642</t>
  </si>
  <si>
    <t>085726442000</t>
  </si>
  <si>
    <t>085773373802</t>
  </si>
  <si>
    <t>087779900817</t>
  </si>
  <si>
    <t>085799650020</t>
  </si>
  <si>
    <t>6285869616152</t>
  </si>
  <si>
    <t>083838793664</t>
  </si>
  <si>
    <t>6281374666327</t>
  </si>
  <si>
    <t>085741634488</t>
  </si>
  <si>
    <t>6285228388524</t>
  </si>
  <si>
    <t>6281328271525</t>
  </si>
  <si>
    <t>6281356631700</t>
  </si>
  <si>
    <t>08112306777</t>
  </si>
  <si>
    <t>62812741245610</t>
  </si>
  <si>
    <t>08567899254</t>
  </si>
  <si>
    <t>6285221732141</t>
  </si>
  <si>
    <t>62821893398220</t>
  </si>
  <si>
    <t>6285747541662</t>
  </si>
  <si>
    <t>6285846904118</t>
  </si>
  <si>
    <t>085336517408</t>
  </si>
  <si>
    <t>083831023759</t>
  </si>
  <si>
    <t>0881230002286</t>
  </si>
  <si>
    <t>6282306540897</t>
  </si>
  <si>
    <t>089652250908</t>
  </si>
  <si>
    <t>085298987300</t>
  </si>
  <si>
    <t>082217707398</t>
  </si>
  <si>
    <t>6285184861411</t>
  </si>
  <si>
    <t>081263500418</t>
  </si>
  <si>
    <t>085293228858</t>
  </si>
  <si>
    <t>083105547373</t>
  </si>
  <si>
    <t>085832888842</t>
  </si>
  <si>
    <t>085810008154</t>
  </si>
  <si>
    <t>082324070501</t>
  </si>
  <si>
    <t>085211641461</t>
  </si>
  <si>
    <t>628996433333</t>
  </si>
  <si>
    <t>62812257906990</t>
  </si>
  <si>
    <t>6283156969123</t>
  </si>
  <si>
    <t>081325325545</t>
  </si>
  <si>
    <t>6282225348894</t>
  </si>
  <si>
    <t>6285229963126</t>
  </si>
  <si>
    <t>628117109540</t>
  </si>
  <si>
    <t>62856429737800</t>
  </si>
  <si>
    <t>6281931805761</t>
  </si>
  <si>
    <t>62811260281199</t>
  </si>
  <si>
    <t>6285251288025</t>
  </si>
  <si>
    <t>62852498079270</t>
  </si>
  <si>
    <t>6282353135858</t>
  </si>
  <si>
    <t>085314476768</t>
  </si>
  <si>
    <t>628121516361</t>
  </si>
  <si>
    <t>62813360966640</t>
  </si>
  <si>
    <t>6281393055532</t>
  </si>
  <si>
    <t>62812959130750</t>
  </si>
  <si>
    <t>081214766252</t>
  </si>
  <si>
    <t>081126861680</t>
  </si>
  <si>
    <t>081804680120</t>
  </si>
  <si>
    <t>083867859300</t>
  </si>
  <si>
    <t>081806038760</t>
  </si>
  <si>
    <t>085250322218</t>
  </si>
  <si>
    <t>082340068162</t>
  </si>
  <si>
    <t>081542701182</t>
  </si>
  <si>
    <t>6282287780170</t>
  </si>
  <si>
    <t>085647577370</t>
  </si>
  <si>
    <t>085235596321</t>
  </si>
  <si>
    <t>081127878660</t>
  </si>
  <si>
    <t>085647550962</t>
  </si>
  <si>
    <t>0857263330120</t>
  </si>
  <si>
    <t>6281324228469</t>
  </si>
  <si>
    <t>6285396184577</t>
  </si>
  <si>
    <t>0852270062200</t>
  </si>
  <si>
    <t>085880894630</t>
  </si>
  <si>
    <t>082350955553</t>
  </si>
  <si>
    <t>089996668800</t>
  </si>
  <si>
    <t>6287878687645</t>
  </si>
  <si>
    <t>6285786699600</t>
  </si>
  <si>
    <t>082399339130</t>
  </si>
  <si>
    <t>6282198647244</t>
  </si>
  <si>
    <t>081365469304</t>
  </si>
  <si>
    <t>085710789382</t>
  </si>
  <si>
    <t>6281348959204</t>
  </si>
  <si>
    <t>081288107517</t>
  </si>
  <si>
    <t>628127460630</t>
  </si>
  <si>
    <t>62895395366662</t>
  </si>
  <si>
    <t>0852688929440</t>
  </si>
  <si>
    <t>08112917281</t>
  </si>
  <si>
    <t>081277789811</t>
  </si>
  <si>
    <t>6281254823577</t>
  </si>
  <si>
    <t>6282194275941</t>
  </si>
  <si>
    <t>6282292104789</t>
  </si>
  <si>
    <t>085711997158</t>
  </si>
  <si>
    <t>0852223755710</t>
  </si>
  <si>
    <t>6285725002907</t>
  </si>
  <si>
    <t>6281802548668</t>
  </si>
  <si>
    <t>0856425571980</t>
  </si>
  <si>
    <t>087837491786</t>
  </si>
  <si>
    <t>6285213603331</t>
  </si>
  <si>
    <t>0813275652820</t>
  </si>
  <si>
    <t>0857415553740</t>
  </si>
  <si>
    <t>082136377818</t>
  </si>
  <si>
    <t>6285727542472</t>
  </si>
  <si>
    <t>081293345584</t>
  </si>
  <si>
    <t>081395991949</t>
  </si>
  <si>
    <t>6282223632813</t>
  </si>
  <si>
    <t>6282306000848</t>
  </si>
  <si>
    <t>6282299417061</t>
  </si>
  <si>
    <t>628112604561</t>
  </si>
  <si>
    <t>081367609490</t>
  </si>
  <si>
    <t>081266555718</t>
  </si>
  <si>
    <t>0813731479830</t>
  </si>
  <si>
    <t>6285927328318</t>
  </si>
  <si>
    <t>6285234883488</t>
  </si>
  <si>
    <t>6281903575620</t>
  </si>
  <si>
    <t>6281380410514</t>
  </si>
  <si>
    <t>6281327339212</t>
  </si>
  <si>
    <t>082123520533</t>
  </si>
  <si>
    <t>62812733208680</t>
  </si>
  <si>
    <t>6282280191830</t>
  </si>
  <si>
    <t>6285242281430</t>
  </si>
  <si>
    <t>6281293940778</t>
  </si>
  <si>
    <t>6282278229125</t>
  </si>
  <si>
    <t>628562504553</t>
  </si>
  <si>
    <t>6285811195815</t>
  </si>
  <si>
    <t>628179506074</t>
  </si>
  <si>
    <t>6287728873922</t>
  </si>
  <si>
    <t>6282216288584</t>
  </si>
  <si>
    <t>082266777766</t>
  </si>
  <si>
    <t>085778150281</t>
  </si>
  <si>
    <t>6289630924020</t>
  </si>
  <si>
    <t>6281352133162</t>
  </si>
  <si>
    <t>6282284818815</t>
  </si>
  <si>
    <t>085798888659</t>
  </si>
  <si>
    <t>628128144424</t>
  </si>
  <si>
    <t>085866011468</t>
  </si>
  <si>
    <t>087864371000</t>
  </si>
  <si>
    <t>085756312718</t>
  </si>
  <si>
    <t>0852297749790</t>
  </si>
  <si>
    <t>6281334237539</t>
  </si>
  <si>
    <t>089614465346</t>
  </si>
  <si>
    <t>083108722478</t>
  </si>
  <si>
    <t>085865786241</t>
  </si>
  <si>
    <t>081210641921</t>
  </si>
  <si>
    <t>081910555592</t>
  </si>
  <si>
    <t>081327494816</t>
  </si>
  <si>
    <t>085715326304</t>
  </si>
  <si>
    <t>0857865403190</t>
  </si>
  <si>
    <t>081386783839</t>
  </si>
  <si>
    <t>6287725951000</t>
  </si>
  <si>
    <t>081219088835</t>
  </si>
  <si>
    <t>0812952323720</t>
  </si>
  <si>
    <t>6282135480048</t>
  </si>
  <si>
    <t>6281226727460</t>
  </si>
  <si>
    <t>6281189916290</t>
  </si>
  <si>
    <t>085781631637</t>
  </si>
  <si>
    <t>082217086998</t>
  </si>
  <si>
    <t>085697994480</t>
  </si>
  <si>
    <t>082173928289</t>
  </si>
  <si>
    <t>085643341537</t>
  </si>
  <si>
    <t>087850002303</t>
  </si>
  <si>
    <t>081646810804</t>
  </si>
  <si>
    <t>082232296933</t>
  </si>
  <si>
    <t>085335774449</t>
  </si>
  <si>
    <t>085311111674</t>
  </si>
  <si>
    <t>088226024742</t>
  </si>
  <si>
    <t>081230000177</t>
  </si>
  <si>
    <t>081572115914</t>
  </si>
  <si>
    <t>0838369771930</t>
  </si>
  <si>
    <t>081391176160</t>
  </si>
  <si>
    <t>081395968770</t>
  </si>
  <si>
    <t>082154077008</t>
  </si>
  <si>
    <t>6282335766209</t>
  </si>
  <si>
    <t>08157960742</t>
  </si>
  <si>
    <t>085273202120</t>
  </si>
  <si>
    <t>085776212269</t>
  </si>
  <si>
    <t>08126000355</t>
  </si>
  <si>
    <t>6282245577949</t>
  </si>
  <si>
    <t>0823233783490</t>
  </si>
  <si>
    <t>0822144905900</t>
  </si>
  <si>
    <t>08564625202</t>
  </si>
  <si>
    <t>0813289111860</t>
  </si>
  <si>
    <t>082138322945</t>
  </si>
  <si>
    <t>081214875101</t>
  </si>
  <si>
    <t>0857478287550</t>
  </si>
  <si>
    <t>08112906858</t>
  </si>
  <si>
    <t>0858789421950</t>
  </si>
  <si>
    <t>083865887486</t>
  </si>
  <si>
    <t>0819469464440</t>
  </si>
  <si>
    <t>085802404475</t>
  </si>
  <si>
    <t>082134526674</t>
  </si>
  <si>
    <t>085229238998</t>
  </si>
  <si>
    <t>089532105913</t>
  </si>
  <si>
    <t>081218983709</t>
  </si>
  <si>
    <t>0823021890820</t>
  </si>
  <si>
    <t>081998839184</t>
  </si>
  <si>
    <t>085228019255</t>
  </si>
  <si>
    <t>081219781170</t>
  </si>
  <si>
    <t>0822741232850</t>
  </si>
  <si>
    <t>0812451290570</t>
  </si>
  <si>
    <t xml:space="preserve"> 817-6000-855</t>
  </si>
  <si>
    <t>085777094980</t>
  </si>
  <si>
    <t>0813717776990</t>
  </si>
  <si>
    <t>085266617655</t>
  </si>
  <si>
    <t>0813846319440</t>
  </si>
  <si>
    <t>0878763101120</t>
  </si>
  <si>
    <t>0813305926330</t>
  </si>
  <si>
    <t>0852504140560</t>
  </si>
  <si>
    <t>0856589712550</t>
  </si>
  <si>
    <t>0896548712610</t>
  </si>
  <si>
    <t>6285212800110</t>
  </si>
  <si>
    <t>0875676566677</t>
  </si>
  <si>
    <t>0852805443750</t>
  </si>
  <si>
    <t>085225520600</t>
  </si>
  <si>
    <t>0813279012670</t>
  </si>
  <si>
    <t>085741976240</t>
  </si>
  <si>
    <t>085232004503</t>
  </si>
  <si>
    <t>081289437605</t>
  </si>
  <si>
    <t>0813211188500</t>
  </si>
  <si>
    <t>0812987530000</t>
  </si>
  <si>
    <t>081750734260</t>
  </si>
  <si>
    <t>085640009906</t>
  </si>
  <si>
    <t>081563232147</t>
  </si>
  <si>
    <t>0812898520350</t>
  </si>
  <si>
    <t>628580140230</t>
  </si>
  <si>
    <t>0856439714620</t>
  </si>
  <si>
    <t>081317149530</t>
  </si>
  <si>
    <t>085225408452</t>
  </si>
  <si>
    <t>31112425</t>
  </si>
  <si>
    <t>31112426</t>
  </si>
  <si>
    <t>31112427</t>
  </si>
  <si>
    <t>31112428</t>
  </si>
  <si>
    <t>31112429</t>
  </si>
  <si>
    <t>31112430</t>
  </si>
  <si>
    <t>31112431</t>
  </si>
  <si>
    <t>31112432</t>
  </si>
  <si>
    <t>31112433</t>
  </si>
  <si>
    <t>31112434</t>
  </si>
  <si>
    <t>31112435</t>
  </si>
  <si>
    <t>31112436</t>
  </si>
  <si>
    <t>31112437</t>
  </si>
  <si>
    <t>31112438</t>
  </si>
  <si>
    <t>31112439</t>
  </si>
  <si>
    <t>31112440</t>
  </si>
  <si>
    <t>31112441</t>
  </si>
  <si>
    <t>31112442</t>
  </si>
  <si>
    <t>31112443</t>
  </si>
  <si>
    <t>31112444</t>
  </si>
  <si>
    <t>31112445</t>
  </si>
  <si>
    <t>31112446</t>
  </si>
  <si>
    <t>31112447</t>
  </si>
  <si>
    <t>31112448</t>
  </si>
  <si>
    <t>31112449</t>
  </si>
  <si>
    <t>31112450</t>
  </si>
  <si>
    <t>31112451</t>
  </si>
  <si>
    <t>31112452</t>
  </si>
  <si>
    <t>31112453</t>
  </si>
  <si>
    <t>31112454</t>
  </si>
  <si>
    <t>31112455</t>
  </si>
  <si>
    <t>31112456</t>
  </si>
  <si>
    <t>31112457</t>
  </si>
  <si>
    <t>31112458</t>
  </si>
  <si>
    <t>31112459</t>
  </si>
  <si>
    <t>31112460</t>
  </si>
  <si>
    <t>31112461</t>
  </si>
  <si>
    <t>31112462</t>
  </si>
  <si>
    <t>31112463</t>
  </si>
  <si>
    <t>31112464</t>
  </si>
  <si>
    <t>31112465</t>
  </si>
  <si>
    <t>31112466</t>
  </si>
  <si>
    <t>31112467</t>
  </si>
  <si>
    <t>31112468</t>
  </si>
  <si>
    <t>31112469</t>
  </si>
  <si>
    <t>31112470</t>
  </si>
  <si>
    <t>31112471</t>
  </si>
  <si>
    <t>31112472</t>
  </si>
  <si>
    <t>31112473</t>
  </si>
  <si>
    <t>31112474</t>
  </si>
  <si>
    <t>31112475</t>
  </si>
  <si>
    <t>31112476</t>
  </si>
  <si>
    <t>31112477</t>
  </si>
  <si>
    <t>31112478</t>
  </si>
  <si>
    <t>31112479</t>
  </si>
  <si>
    <t>31112480</t>
  </si>
  <si>
    <t>31112481</t>
  </si>
  <si>
    <t>31112482</t>
  </si>
  <si>
    <t>31112483</t>
  </si>
  <si>
    <t>31112484</t>
  </si>
  <si>
    <t>31112485</t>
  </si>
  <si>
    <t>31112486</t>
  </si>
  <si>
    <t>31112487</t>
  </si>
  <si>
    <t>31112488</t>
  </si>
  <si>
    <t>31112489</t>
  </si>
  <si>
    <t>31112490</t>
  </si>
  <si>
    <t>31112491</t>
  </si>
  <si>
    <t>31112492</t>
  </si>
  <si>
    <t>31112493</t>
  </si>
  <si>
    <t>31112494</t>
  </si>
  <si>
    <t>31112495</t>
  </si>
  <si>
    <t>31112496</t>
  </si>
  <si>
    <t>31112497</t>
  </si>
  <si>
    <t>31112498</t>
  </si>
  <si>
    <t>31112499</t>
  </si>
  <si>
    <t>31112500</t>
  </si>
  <si>
    <t>31112501</t>
  </si>
  <si>
    <t>31112502</t>
  </si>
  <si>
    <t>31112503</t>
  </si>
  <si>
    <t>31112504</t>
  </si>
  <si>
    <t>31112505</t>
  </si>
  <si>
    <t>31112506</t>
  </si>
  <si>
    <t>31112507</t>
  </si>
  <si>
    <t>31112508</t>
  </si>
  <si>
    <t>31112509</t>
  </si>
  <si>
    <t>31112510</t>
  </si>
  <si>
    <t>31112511</t>
  </si>
  <si>
    <t>31112512</t>
  </si>
  <si>
    <t>31112513</t>
  </si>
  <si>
    <t>31112514</t>
  </si>
  <si>
    <t>31112515</t>
  </si>
  <si>
    <t>31112516</t>
  </si>
  <si>
    <t>31112517</t>
  </si>
  <si>
    <t>31112518</t>
  </si>
  <si>
    <t>31112519</t>
  </si>
  <si>
    <t>31112520</t>
  </si>
  <si>
    <t>31112521</t>
  </si>
  <si>
    <t>31112522</t>
  </si>
  <si>
    <t>31112523</t>
  </si>
  <si>
    <t>31112524</t>
  </si>
  <si>
    <t>31112525</t>
  </si>
  <si>
    <t>31112526</t>
  </si>
  <si>
    <t>31112527</t>
  </si>
  <si>
    <t>31112528</t>
  </si>
  <si>
    <t>31112529</t>
  </si>
  <si>
    <t>31112530</t>
  </si>
  <si>
    <t>31112531</t>
  </si>
  <si>
    <t>31112532</t>
  </si>
  <si>
    <t>31112533</t>
  </si>
  <si>
    <t>31112534</t>
  </si>
  <si>
    <t>31112535</t>
  </si>
  <si>
    <t>31112536</t>
  </si>
  <si>
    <t>31112537</t>
  </si>
  <si>
    <t>31112538</t>
  </si>
  <si>
    <t>31112539</t>
  </si>
  <si>
    <t>31112540</t>
  </si>
  <si>
    <t>31112541</t>
  </si>
  <si>
    <t>31112542</t>
  </si>
  <si>
    <t>31112543</t>
  </si>
  <si>
    <t>31112544</t>
  </si>
  <si>
    <t>31112545</t>
  </si>
  <si>
    <t>31112546</t>
  </si>
  <si>
    <t>31112547</t>
  </si>
  <si>
    <t>31112548</t>
  </si>
  <si>
    <t>31112549</t>
  </si>
  <si>
    <t>31112550</t>
  </si>
  <si>
    <t>31112551</t>
  </si>
  <si>
    <t>31112552</t>
  </si>
  <si>
    <t>31112553</t>
  </si>
  <si>
    <t>31112554</t>
  </si>
  <si>
    <t>31112555</t>
  </si>
  <si>
    <t>31112556</t>
  </si>
  <si>
    <t>31112557</t>
  </si>
  <si>
    <t>31112558</t>
  </si>
  <si>
    <t>31112559</t>
  </si>
  <si>
    <t>31112560</t>
  </si>
  <si>
    <t>31112561</t>
  </si>
  <si>
    <t>31112562</t>
  </si>
  <si>
    <t>31112563</t>
  </si>
  <si>
    <t>31112564</t>
  </si>
  <si>
    <t>31112565</t>
  </si>
  <si>
    <t>31112566</t>
  </si>
  <si>
    <t>31112567</t>
  </si>
  <si>
    <t>31112568</t>
  </si>
  <si>
    <t>31112569</t>
  </si>
  <si>
    <t>31112570</t>
  </si>
  <si>
    <t>31112571</t>
  </si>
  <si>
    <t>31112572</t>
  </si>
  <si>
    <t>31112573</t>
  </si>
  <si>
    <t>31112574</t>
  </si>
  <si>
    <t>31112575</t>
  </si>
  <si>
    <t>31112576</t>
  </si>
  <si>
    <t>31112577</t>
  </si>
  <si>
    <t>31112578</t>
  </si>
  <si>
    <t>31112579</t>
  </si>
  <si>
    <t>31112580</t>
  </si>
  <si>
    <t>31112581</t>
  </si>
  <si>
    <t>31112582</t>
  </si>
  <si>
    <t>31112583</t>
  </si>
  <si>
    <t>31112584</t>
  </si>
  <si>
    <t>31112585</t>
  </si>
  <si>
    <t>31112586</t>
  </si>
  <si>
    <t>31112587</t>
  </si>
  <si>
    <t>31112588</t>
  </si>
  <si>
    <t>31112589</t>
  </si>
  <si>
    <t>31112590</t>
  </si>
  <si>
    <t>31112591</t>
  </si>
  <si>
    <t>31112592</t>
  </si>
  <si>
    <t>31112593</t>
  </si>
  <si>
    <t>31112594</t>
  </si>
  <si>
    <t>31112595</t>
  </si>
  <si>
    <t>31112596</t>
  </si>
  <si>
    <t>31112597</t>
  </si>
  <si>
    <t>31112598</t>
  </si>
  <si>
    <t>31112599</t>
  </si>
  <si>
    <t>31112600</t>
  </si>
  <si>
    <t>31112601</t>
  </si>
  <si>
    <t>31112602</t>
  </si>
  <si>
    <t>31112603</t>
  </si>
  <si>
    <t>31112604</t>
  </si>
  <si>
    <t>31112605</t>
  </si>
  <si>
    <t>31112606</t>
  </si>
  <si>
    <t>31112607</t>
  </si>
  <si>
    <t>31112608</t>
  </si>
  <si>
    <t>31112609</t>
  </si>
  <si>
    <t>31112610</t>
  </si>
  <si>
    <t>31112611</t>
  </si>
  <si>
    <t>31112612</t>
  </si>
  <si>
    <t>31112613</t>
  </si>
  <si>
    <t>31112614</t>
  </si>
  <si>
    <t>31112615</t>
  </si>
  <si>
    <t>31112616</t>
  </si>
  <si>
    <t>31112617</t>
  </si>
  <si>
    <t>31112618</t>
  </si>
  <si>
    <t>31112619</t>
  </si>
  <si>
    <t>31112620</t>
  </si>
  <si>
    <t>31112621</t>
  </si>
  <si>
    <t>31112622</t>
  </si>
  <si>
    <t>31112623</t>
  </si>
  <si>
    <t>31112624</t>
  </si>
  <si>
    <t>31112625</t>
  </si>
  <si>
    <t>31112626</t>
  </si>
  <si>
    <t>31112627</t>
  </si>
  <si>
    <t>31112628</t>
  </si>
  <si>
    <t>31112629</t>
  </si>
  <si>
    <t>31112630</t>
  </si>
  <si>
    <t>31112631</t>
  </si>
  <si>
    <t>31112632</t>
  </si>
  <si>
    <t>31112633</t>
  </si>
  <si>
    <t>31112634</t>
  </si>
  <si>
    <t>31112635</t>
  </si>
  <si>
    <t>31112636</t>
  </si>
  <si>
    <t>31112637</t>
  </si>
  <si>
    <t>31112638</t>
  </si>
  <si>
    <t>31112639</t>
  </si>
  <si>
    <t>31112640</t>
  </si>
  <si>
    <t>31112641</t>
  </si>
  <si>
    <t>31112642</t>
  </si>
  <si>
    <t>31112643</t>
  </si>
  <si>
    <t>31112644</t>
  </si>
  <si>
    <t>31112645</t>
  </si>
  <si>
    <t>31112646</t>
  </si>
  <si>
    <t>31112647</t>
  </si>
  <si>
    <t>31112648</t>
  </si>
  <si>
    <t>31112649</t>
  </si>
  <si>
    <t>31112650</t>
  </si>
  <si>
    <t>31112651</t>
  </si>
  <si>
    <t>31112652</t>
  </si>
  <si>
    <t>31112653</t>
  </si>
  <si>
    <t>31112654</t>
  </si>
  <si>
    <t>31112655</t>
  </si>
  <si>
    <t>31112656</t>
  </si>
  <si>
    <t>31112657</t>
  </si>
  <si>
    <t>31112658</t>
  </si>
  <si>
    <t>31112659</t>
  </si>
  <si>
    <t>31112660</t>
  </si>
  <si>
    <t>warungalkautsar@gmail.com</t>
  </si>
  <si>
    <t>https://cas.cazh.id/partner/5f3f92403ccad30018f1eb65</t>
  </si>
  <si>
    <t>linawati6@gmail.com</t>
  </si>
  <si>
    <t>https://cas.cazh.id/partner/600681120ab891001fc12a4b</t>
  </si>
  <si>
    <t>smkmanusa.cazh.id</t>
  </si>
  <si>
    <t>adminmanusa@mail.cazh.id</t>
  </si>
  <si>
    <t>https://cas.cazh.id/partner/60235b8a28766e001cc47499</t>
  </si>
  <si>
    <t>cendekia.cazh.id</t>
  </si>
  <si>
    <t>cendekiaamanah@mail.cazh.id</t>
  </si>
  <si>
    <t>https://cas.cazh.id/partner/6035cb5c34a83d0023bf5f32</t>
  </si>
  <si>
    <t>minhaajurrosyidiin.cazh.id</t>
  </si>
  <si>
    <t>minhaajurrosyidiin@mail.cazh.id</t>
  </si>
  <si>
    <t>https://cas.cazh.id/partner/60388c9a179b4a0023430e22</t>
  </si>
  <si>
    <t>wanasuta.cazh.id</t>
  </si>
  <si>
    <t>wanasutadermaji@gmail.com</t>
  </si>
  <si>
    <t>https://cas.cazh.id/partner/603f005320b3970024158040</t>
  </si>
  <si>
    <t>/tahun</t>
  </si>
  <si>
    <t>alfattah.cazh.id</t>
  </si>
  <si>
    <t>alfattahkikil@mail.cazh.id</t>
  </si>
  <si>
    <t>https://cas.cazh.id/partner/605ac30bd829b600274f4178</t>
  </si>
  <si>
    <t>nuruliman.cazh.id</t>
  </si>
  <si>
    <t>nuruliman@cards.co.id</t>
  </si>
  <si>
    <t>https://cas.cazh.id/partner/6090b188bc69c9001a962474</t>
  </si>
  <si>
    <t>smkmutu.cazh.id</t>
  </si>
  <si>
    <t>smkmutupwt@cards.co.id</t>
  </si>
  <si>
    <t>https://cas.cazh.id/partner/6090b545bc69c9001a96248d</t>
  </si>
  <si>
    <t>sdump.cazh.id</t>
  </si>
  <si>
    <t>sdump@mail.cazh.id</t>
  </si>
  <si>
    <t>https://cas.cazh.id/partner/60c3dbb6cacb72002547c617</t>
  </si>
  <si>
    <t>alfatahpurbalingga.cazh.id</t>
  </si>
  <si>
    <t>imamjamalsodik@gmail.com</t>
  </si>
  <si>
    <t>https://cas.cazh.id/partner/60cec8442d0ffb0020710aae</t>
  </si>
  <si>
    <t>miftahululum.cazh.id</t>
  </si>
  <si>
    <t>miftahululum@mail.cazh.id</t>
  </si>
  <si>
    <t>https://cas.cazh.id/partner/6119e5d28e965a00204d61ba</t>
  </si>
  <si>
    <t>billingbmtalazhaar.cazh.id</t>
  </si>
  <si>
    <t>admin@cazh.id</t>
  </si>
  <si>
    <t>https://cas.cazh.id/partner/6122f04ca13565001a1f4df9</t>
  </si>
  <si>
    <t>mimpatikraja.cazh.id</t>
  </si>
  <si>
    <t>mimpatikraja@cards.co.id</t>
  </si>
  <si>
    <t>https://cas.cazh.id/partner/61398ad096727600205bb28f</t>
  </si>
  <si>
    <t>sditku.cazh.id</t>
  </si>
  <si>
    <t>sditku@mail.cazh.id</t>
  </si>
  <si>
    <t>https://cas.cazh.id/partner/61404fd431850300191c8ba5</t>
  </si>
  <si>
    <t>sik.cazh.id</t>
  </si>
  <si>
    <t>sik@cards.co.id</t>
  </si>
  <si>
    <t>https://cas.cazh.id/partner/614abe0ddd19180020e5c98f</t>
  </si>
  <si>
    <t>sdmuhati.cazh.id</t>
  </si>
  <si>
    <t>sdmuhati@cards.co.id</t>
  </si>
  <si>
    <t>https://cas.cazh.id/partner/615aaccffbe6130029ca6f74</t>
  </si>
  <si>
    <t>sdmsudagaran.cazh.id</t>
  </si>
  <si>
    <t>sdmsudagaran@mail.cazh.id</t>
  </si>
  <si>
    <t>https://cas.cazh.id/partner/615ab083cb435b00202a0073</t>
  </si>
  <si>
    <t>almahbubiyah.cazh.id</t>
  </si>
  <si>
    <t>almahbubiyah@cards.co.id</t>
  </si>
  <si>
    <t>https://cas.cazh.id/partner/61650c1839048400209c8bc3</t>
  </si>
  <si>
    <t>jabalrahmah.cazh.id</t>
  </si>
  <si>
    <t>jabalrahmah@cards.co.id</t>
  </si>
  <si>
    <t>https://cas.cazh.id/partner/616924d78567760021e93bb4</t>
  </si>
  <si>
    <t>kampungquran.cazh.id</t>
  </si>
  <si>
    <t>kampungquran@cards.co.id</t>
  </si>
  <si>
    <t>https://cas.cazh.id/partner/617a747855fce5002064163e</t>
  </si>
  <si>
    <t>attauhiid.cazh.id</t>
  </si>
  <si>
    <t>attauhiid@cards.co.id</t>
  </si>
  <si>
    <t>https://cas.cazh.id/partner/618a34977a6f1600205d1e4e</t>
  </si>
  <si>
    <t>mabdaislam.cazh.id</t>
  </si>
  <si>
    <t>mabdaislam@cards.co.id</t>
  </si>
  <si>
    <t>https://cas.cazh.id/partner/618b4377dcfbeb0025dd73c1</t>
  </si>
  <si>
    <t>nsdf.cazh.id</t>
  </si>
  <si>
    <t>nsdf@cards.co.id</t>
  </si>
  <si>
    <t>https://cas.cazh.id/partner/612d1d4a04ff04001ab58d12</t>
  </si>
  <si>
    <t>attaubahpolman.cazh.id</t>
  </si>
  <si>
    <t>attaubahpolman@cards.co.id</t>
  </si>
  <si>
    <t>https://cas.cazh.id/partner/61921e6955c6ca00218a2fac</t>
  </si>
  <si>
    <t>fathululum.cazh.id</t>
  </si>
  <si>
    <t>fathululum@cards.co.id</t>
  </si>
  <si>
    <t>https://cas.cazh.id/partner/619228041a10bc0020046065</t>
  </si>
  <si>
    <t>yhmbim.cazh.id</t>
  </si>
  <si>
    <t>yhmbim@mail.cazh.id</t>
  </si>
  <si>
    <t>https://cas.cazh.id/partner/61922dcb4e5cf30021c25a23</t>
  </si>
  <si>
    <t>darurridwan.cazh.id</t>
  </si>
  <si>
    <t>darurridwan@cards.co.id</t>
  </si>
  <si>
    <t>https://cas.cazh.id/partner/61a0979f549cfb001991401c</t>
  </si>
  <si>
    <t>eljasmeen.cazh.id</t>
  </si>
  <si>
    <t>eljasmeen@cards.co.id</t>
  </si>
  <si>
    <t>https://cas.cazh.id/partner/61a098df96c10e001a631df3</t>
  </si>
  <si>
    <t>ysga.cazh.id</t>
  </si>
  <si>
    <t>ysga@cards.co.id</t>
  </si>
  <si>
    <t>https://cas.cazh.id/partner/61a09ace9ecff10019d1a204</t>
  </si>
  <si>
    <t>nurulhuda.cazh.id</t>
  </si>
  <si>
    <t>nurulhuda2@cards.co.id</t>
  </si>
  <si>
    <t>https://cas.cazh.id/partner/614aef294cdeea0020635d20</t>
  </si>
  <si>
    <t>pptqalhidayah.cazh.id</t>
  </si>
  <si>
    <t>pptqalhidayah@cards.co.id</t>
  </si>
  <si>
    <t>https://cas.cazh.id/partner/61b6cc0f88a0490019c52b9d</t>
  </si>
  <si>
    <t>mahadaisyah.cazh.id</t>
  </si>
  <si>
    <t>mahadaisyah@cards.co.id</t>
  </si>
  <si>
    <t>https://cas.cazh.id/partner/61b95cb8cfe6260020b1bf53</t>
  </si>
  <si>
    <t>pptac.cazh.id</t>
  </si>
  <si>
    <t>pptac@cards.co.id</t>
  </si>
  <si>
    <t>https://cas.cazh.id/partner/61c96608d4c7850020457ee3</t>
  </si>
  <si>
    <t>darussholihin.cazh.id</t>
  </si>
  <si>
    <t>darussholihin@cards.co.id</t>
  </si>
  <si>
    <t>https://cas.cazh.id/partner/61ea2009c939e70019dc5ffc</t>
  </si>
  <si>
    <t>darulamin.cazh.id</t>
  </si>
  <si>
    <t>darulamin@cards.co.id</t>
  </si>
  <si>
    <t>https://cas.cazh.id/partner/61ea2567d026d3001ae7880b</t>
  </si>
  <si>
    <t>brimas.cazh.id</t>
  </si>
  <si>
    <t>brimas@cards.co.id</t>
  </si>
  <si>
    <t>https://cas.cazh.id/partner/61fa9ddde0dd040020dbee77</t>
  </si>
  <si>
    <t>ishlahulaulad.cazh.id</t>
  </si>
  <si>
    <t>ishlahulaulad@cards.co.id</t>
  </si>
  <si>
    <t>https://cas.cazh.id/partner/61ea254dd026d3001ae78751</t>
  </si>
  <si>
    <t>darulmubarokah.cazh.id</t>
  </si>
  <si>
    <t>darulmubarokah@cards.co.id</t>
  </si>
  <si>
    <t>https://cas.cazh.id/partner/61fcbe2a9acbfb0024fa801a</t>
  </si>
  <si>
    <t>mqlbogor.cazh.id</t>
  </si>
  <si>
    <t>mql@cards.co.id</t>
  </si>
  <si>
    <t>https://cas.cazh.id/partner/61fcc89ee40ac40020da0bbe</t>
  </si>
  <si>
    <t>roudlotussholihin.cazh.id</t>
  </si>
  <si>
    <t>roudlotussholihin@cards.co.id</t>
  </si>
  <si>
    <t>https://cas.cazh.id/partner/62023bebc79185002140402f</t>
  </si>
  <si>
    <t>nuruljadidsulbar.cazh.id</t>
  </si>
  <si>
    <t>nuruljadid@cards.co.id</t>
  </si>
  <si>
    <t>https://cas.cazh.id/partner/620f3c424b02560021e3e446</t>
  </si>
  <si>
    <t>alinaaroh.cazh.id</t>
  </si>
  <si>
    <t>alinaaroh@mail.cazh.id</t>
  </si>
  <si>
    <t>https://cas.cazh.id/partner/61e77fa6719d36001ae21e47</t>
  </si>
  <si>
    <t>roudlotulmaghfurin.cazh.id</t>
  </si>
  <si>
    <t>roudlotulmaghfurin@cards.co.id</t>
  </si>
  <si>
    <t>https://cas.cazh.id/partner/6225a74d8f55130020944785</t>
  </si>
  <si>
    <t>smpitalmarwat.cazh.id</t>
  </si>
  <si>
    <t>smpitalmarwat@cards.co.id</t>
  </si>
  <si>
    <t>https://cas.cazh.id/partner/623d9254f40e6200200a16c5</t>
  </si>
  <si>
    <t>assalam.cazh.id</t>
  </si>
  <si>
    <t>ppassalam@cards.co.id</t>
  </si>
  <si>
    <t>https://cas.cazh.id/partner/621eeae2cbcb5900223f7df1</t>
  </si>
  <si>
    <t>miftahulmanan.cazh.id</t>
  </si>
  <si>
    <t>miftahulmanan@cards.co.id</t>
  </si>
  <si>
    <t>https://cas.cazh.id/partner/624125f55ff30b00200cdd1c</t>
  </si>
  <si>
    <t>albukhori.cazh.id</t>
  </si>
  <si>
    <t>albukhori@cards.co.id</t>
  </si>
  <si>
    <t>https://cas.cazh.id/partner/624126be5ff30b00200ce569</t>
  </si>
  <si>
    <t>alikhlasokutimur.cazh.id</t>
  </si>
  <si>
    <t>pondokpesantrenalikhlasokutimu@gmail.com</t>
  </si>
  <si>
    <t>https://cas.cazh.id/partner/624b9ce71553790020d7b1bf</t>
  </si>
  <si>
    <t>sdmjatinegara.cazh.id</t>
  </si>
  <si>
    <t>sdmjatinegara@cards.co.id</t>
  </si>
  <si>
    <t>https://cas.cazh.id/partner/625b6fe3dacad8002052e886</t>
  </si>
  <si>
    <t>sdmuhkemantran.cazh.id</t>
  </si>
  <si>
    <t>sdmuhkemantran@cards.co.id</t>
  </si>
  <si>
    <t>https://cas.cazh.id/partner/625fa1bf7106f50020b054aa</t>
  </si>
  <si>
    <t>bakii.cazh.id</t>
  </si>
  <si>
    <t>yabakii@cards.co.id</t>
  </si>
  <si>
    <t>https://cas.cazh.id/partner/625fa73b2a61970021590e7c</t>
  </si>
  <si>
    <t>pontrendarussalim.cazh.id</t>
  </si>
  <si>
    <t>pontrendarussalim@cards.co.id</t>
  </si>
  <si>
    <t>https://cas.cazh.id/partner/62677ae65394680019bd188c</t>
  </si>
  <si>
    <t>madinatunnajahnatuna.cazh.id</t>
  </si>
  <si>
    <t>madinatunnajahnatuna@cards.co.id/@mail.cazh.id</t>
  </si>
  <si>
    <t>https://cas.cazh.id/partner/62620f2ef555a10019a8249b</t>
  </si>
  <si>
    <t>alkholilberau.cazh.id</t>
  </si>
  <si>
    <t>alkholilberau@cards.co.id</t>
  </si>
  <si>
    <t>https://cas.cazh.id/partner/627b469769d31a002500b2d3</t>
  </si>
  <si>
    <t>madanitebuireng.cazh.id</t>
  </si>
  <si>
    <t>madanitebuireng@cards.co.id</t>
  </si>
  <si>
    <t>https://cas.cazh.id/partner/6246b5e57ff78d00242e719d</t>
  </si>
  <si>
    <t>miftahulhuda.cazh.id</t>
  </si>
  <si>
    <t>miftahulhuda@cards.co.id</t>
  </si>
  <si>
    <t>https://cas.cazh.id/partner/628310170eadb600214d2553</t>
  </si>
  <si>
    <t>miftahululumalislamy.cazh.id</t>
  </si>
  <si>
    <t>miftahululumalislamy@cards.co.id</t>
  </si>
  <si>
    <t>https://cas.cazh.id/partner/62904980de68fb002094a3a8</t>
  </si>
  <si>
    <t>isykarimaimshi.cazh.id</t>
  </si>
  <si>
    <t>isykarimaimshi@cards.co.id</t>
  </si>
  <si>
    <t>https://cas.cazh.id/partner/629d75ee0054aa00212a72c3</t>
  </si>
  <si>
    <t>yanabiulquran.cazh.id</t>
  </si>
  <si>
    <t>yanabiulquran@cards.co.id</t>
  </si>
  <si>
    <t>https://cas.cazh.id/partner/629d79086f375d0020fd185d</t>
  </si>
  <si>
    <t>daarulhijrah.cazh.id</t>
  </si>
  <si>
    <t>daarulhijrah@cards.co.id</t>
  </si>
  <si>
    <t>https://cas.cazh.id/partner/62a2b3c9ca0d76001a712d95</t>
  </si>
  <si>
    <t>kristensatupwt.cazh.id</t>
  </si>
  <si>
    <t>elisabeth.sari@kristensatupwt.sch.id</t>
  </si>
  <si>
    <t>https://cas.cazh.id/partner/62a2bcd6aa2c710020c2b3e2</t>
  </si>
  <si>
    <t>ppyasfibekasi.cazh.id</t>
  </si>
  <si>
    <t>ppyasfibekasi@cards.co.id</t>
  </si>
  <si>
    <t>https://cas.cazh.id/partner/62a6f88a57d24600202f5f65</t>
  </si>
  <si>
    <t>santriattaqwacilaku.cazh.id</t>
  </si>
  <si>
    <t>ponpesattaqwa23@gmail.com</t>
  </si>
  <si>
    <t>https://cas.cazh.id/partner/62a82fdaf903bd00206ea870</t>
  </si>
  <si>
    <t>mahadkhodijah.cazh.id</t>
  </si>
  <si>
    <t>mahadkhodijah@cards.co.id</t>
  </si>
  <si>
    <t>https://cas.cazh.id/partner/62a948c106643000195231fd</t>
  </si>
  <si>
    <t>nmusthafahusaini.cazh.id</t>
  </si>
  <si>
    <t>nmusthafahusaini@cards.co.id</t>
  </si>
  <si>
    <t>https://cas.cazh.id/partner/62a94b02003957001ac1241f</t>
  </si>
  <si>
    <t>darulikhlastarailu.cazh.id</t>
  </si>
  <si>
    <t>darulikhlastarailu@cards.co.id</t>
  </si>
  <si>
    <t>https://cas.cazh.id/partner/62aaa19563de47001966dfc8</t>
  </si>
  <si>
    <t>spmnasionalpwt.cazh.id</t>
  </si>
  <si>
    <t>smknasionalpwt@cards.co.id</t>
  </si>
  <si>
    <t>https://cas.cazh.id/partner/61404972a6f366001a3bb774</t>
  </si>
  <si>
    <t>ponpesalamindumai.cazh.id</t>
  </si>
  <si>
    <t>ponpesalamindumai@cards.co.id</t>
  </si>
  <si>
    <t>https://cas.cazh.id/partner/62ac44696e7a4300200f0f5e</t>
  </si>
  <si>
    <t>sdmuhammadiyahpkandong.cazh.id</t>
  </si>
  <si>
    <t>sdmuhammadiyahpkandong@cards.co.id</t>
  </si>
  <si>
    <t>https://cas.cazh.id/partner/62afecb7a1893b002097522b</t>
  </si>
  <si>
    <t>annuurbabadan.cazh.id</t>
  </si>
  <si>
    <t>annuurbabadan@cards.co.id</t>
  </si>
  <si>
    <t>https://cas.cazh.id/partner/62b04199105b28002084fec4</t>
  </si>
  <si>
    <t>asnawiyyah.cazh.id</t>
  </si>
  <si>
    <t>asnawiyyah@cards.co.id</t>
  </si>
  <si>
    <t>https://cas.cazh.id/partner/62b34077dca50a00247e361d</t>
  </si>
  <si>
    <t>sdmuhpkwonosegoro.cazh.id</t>
  </si>
  <si>
    <t>sdmuhpkwonosegoro@mail.cazh.id</t>
  </si>
  <si>
    <t>https://cas.cazh.id/partner/62b341aab7911f0021096ffb</t>
  </si>
  <si>
    <t>sdmuda.cazh.id</t>
  </si>
  <si>
    <t>sdmuda@cards.co.id</t>
  </si>
  <si>
    <t>https://cas.cazh.id/partner/62b433920cf9030021199926</t>
  </si>
  <si>
    <t>darulfuqohaind.cazh.id</t>
  </si>
  <si>
    <t>darulfuqohaind@cards.co.id</t>
  </si>
  <si>
    <t>https://cas.cazh.id/partner/62b532bef1937b0024995be1</t>
  </si>
  <si>
    <t>pontrenalfalahbaras.cazh.id</t>
  </si>
  <si>
    <t>pontrenalfalahbaras@cards.co.id</t>
  </si>
  <si>
    <t>https://cas.cazh.id/partner/62b598272656ad00214fcc6a</t>
  </si>
  <si>
    <t>elmadanirawalo.cazh.id</t>
  </si>
  <si>
    <t>elmadanirawalo@cards.co.id</t>
  </si>
  <si>
    <t>https://cas.cazh.id/partner/62b59abf2656ad00214fd2b4</t>
  </si>
  <si>
    <t>mbswonopringgo.cazh.id</t>
  </si>
  <si>
    <t>mbswonopringgo@cards.co.id</t>
  </si>
  <si>
    <t>https://cas.cazh.id/partner/62b59cf62656ad00214fd7ba</t>
  </si>
  <si>
    <t>ppnurulmuttaqin.cazh.id</t>
  </si>
  <si>
    <t>ppnurulmuttaqin@mail.cazh.id</t>
  </si>
  <si>
    <t>https://cas.cazh.id/partner/62bab22d06bbcd0024e40254</t>
  </si>
  <si>
    <t>ponpesmiftahussaadah.cazh.id</t>
  </si>
  <si>
    <t>ponpesmiftahussaadah@cards.co.id</t>
  </si>
  <si>
    <t>https://cas.cazh.id/partner/62bab90f60bd7b0020842e5a</t>
  </si>
  <si>
    <t>ashqafmaryam.cazh.id</t>
  </si>
  <si>
    <t>ashqafmaryam@cards.co.id</t>
  </si>
  <si>
    <t>https://cas.cazh.id/partner/62c255a38ab64a00219c5d14</t>
  </si>
  <si>
    <t>sdmuhammadiyahsulang.cazh.id</t>
  </si>
  <si>
    <t>sdmuhammadiyahsulang@cards.co.id</t>
  </si>
  <si>
    <t>https://cas.cazh.id/partner/62c3aa55a9ae350020dd78e3</t>
  </si>
  <si>
    <t>nurulimansemukut.cazh.id</t>
  </si>
  <si>
    <t>nurulimansemukut@cards.co.id</t>
  </si>
  <si>
    <t>https://cas.cazh.id/partner/62c3ab3039dda2002084e5e4</t>
  </si>
  <si>
    <t>ppulilalbabjayapura.cazh.id</t>
  </si>
  <si>
    <t>ppulilalbab@cards.co.id</t>
  </si>
  <si>
    <t>https://cas.cazh.id/partner/62c6a32e12ac640021fd22e5</t>
  </si>
  <si>
    <t>mahaddarussalam.cazh.id</t>
  </si>
  <si>
    <t>mahaddarussalam@cards.co.id</t>
  </si>
  <si>
    <t>https://cas.cazh.id/partner/62cf86db4598d5001a7eca07</t>
  </si>
  <si>
    <t>alfurqontulis.cazh.id</t>
  </si>
  <si>
    <t>alfurqontulis@cards.co.id</t>
  </si>
  <si>
    <t>https://cas.cazh.id/partner/62cf93a653f61f001a443a13</t>
  </si>
  <si>
    <t>lukmanulhakim.cazh.id</t>
  </si>
  <si>
    <t>lukmanulhakim@cards.co.id</t>
  </si>
  <si>
    <t>https://cas.cazh.id/partner/62d0558dbe0301001a6afc74</t>
  </si>
  <si>
    <t>sirojulmuniribuku.cazh.id</t>
  </si>
  <si>
    <t>sirojulmuniribuku@cards.co.id</t>
  </si>
  <si>
    <t>https://cas.cazh.id/partner/62d4e7667b8a3500201b9026</t>
  </si>
  <si>
    <t>alfattahsingkut.cazh.id</t>
  </si>
  <si>
    <t>alfattahsingkutjambi@cards.co.id</t>
  </si>
  <si>
    <t>https://cas.cazh.id/partner/62d4eb1e7b8a3500201ba927</t>
  </si>
  <si>
    <t>pesantrenalquranarrahman.cazh.id</t>
  </si>
  <si>
    <t>pesantrenalquranarrahman@cards.co.id</t>
  </si>
  <si>
    <t>https://cas.cazh.id/partner/62e75f909959fe0020862d43</t>
  </si>
  <si>
    <t>darussalamahsembilan.cazh.id</t>
  </si>
  <si>
    <t>pontrendarussalamah9@cards.co.id</t>
  </si>
  <si>
    <t>https://cas.cazh.id/partner/62e763bb9905220020593088</t>
  </si>
  <si>
    <t>mimwangon.cazh.id</t>
  </si>
  <si>
    <t>mimwangon@cards.co.id</t>
  </si>
  <si>
    <t>https://cas.cazh.id/partner/62ec852d46569300243b189b</t>
  </si>
  <si>
    <t>nabilhuseinsamarinda.cazh.id</t>
  </si>
  <si>
    <t>nabilhuseinsamarinda@cards.co.id</t>
  </si>
  <si>
    <t>https://cas.cazh.id/partner/62ec8a87ad3dad00201ad9fd</t>
  </si>
  <si>
    <t>yayasanaladnan.cazh.id</t>
  </si>
  <si>
    <t>yayasanaladnan@cards.co.id</t>
  </si>
  <si>
    <t>https://cas.cazh.id/partner/62ecaf40b7d3d7002411eed6</t>
  </si>
  <si>
    <t>pontrenyadifunju.cazh.id</t>
  </si>
  <si>
    <t>pontrenyadifunju@cards.co.id</t>
  </si>
  <si>
    <t>https://cas.cazh.id/partner/62f096b6878e59001942f4f7</t>
  </si>
  <si>
    <t>darulmadinahwonosari.cazh.id</t>
  </si>
  <si>
    <t>darulmadinahwonosari@cards.co.id</t>
  </si>
  <si>
    <t>https://cas.cazh.id/partner/62f27a1208a23a0024b1c5a7</t>
  </si>
  <si>
    <t>yayasannegarawan.cazh.id</t>
  </si>
  <si>
    <t>yayasannegarawan@cards.co.id</t>
  </si>
  <si>
    <t>https://cas.cazh.id/partner/62f2d357ce00380020fbb14a</t>
  </si>
  <si>
    <t>pesantrenraudhatulirfan.cazh.id</t>
  </si>
  <si>
    <t>pesantrenraudhatulirfan@cards.co.id</t>
  </si>
  <si>
    <t>https://cas.cazh.id/partner/62f5839312cb230019f03d75</t>
  </si>
  <si>
    <t>pesantrenbabakan.cazh.id</t>
  </si>
  <si>
    <t>pesantrenbabakan@cards.co.id</t>
  </si>
  <si>
    <t>https://cas.cazh.id/partner/62f9bb8e5337b50021a7f4a5</t>
  </si>
  <si>
    <t>pesantrenalwahhab.cazh.id</t>
  </si>
  <si>
    <t>pesantrenalwahhab@cards.co.id</t>
  </si>
  <si>
    <t>https://cas.cazh.id/partner/62f9c25f1e91e80020753970</t>
  </si>
  <si>
    <t>imbspekajangan.cazh.id</t>
  </si>
  <si>
    <t>imbspekajangan@cards.co.id</t>
  </si>
  <si>
    <t>https://cas.cazh.id/partner/62fa007bb783ff002003a95d</t>
  </si>
  <si>
    <t>syiarulhuda.cazh.id</t>
  </si>
  <si>
    <t>syiarulhuda@mail.cazh.id</t>
  </si>
  <si>
    <t>https://cas.cazh.id/partner/62fb13625255c30020e846a2</t>
  </si>
  <si>
    <t>asysyaamil.cazh.id</t>
  </si>
  <si>
    <t>asysyaamil@cards.co.id</t>
  </si>
  <si>
    <t>https://cas.cazh.id/partner/63030a6418ab5600201c20a6</t>
  </si>
  <si>
    <t>pprqsirau.cazh.id</t>
  </si>
  <si>
    <t>pprqsirau@cards.co.id</t>
  </si>
  <si>
    <t>https://cas.cazh.id/partner/63031031140f7c002178fdad</t>
  </si>
  <si>
    <t>alhikmahtajaga.cazh.id</t>
  </si>
  <si>
    <t>alhikmahtajaga@mail.cazh.id,alhikmah1@mail.cazh.id</t>
  </si>
  <si>
    <t>https://cas.cazh.id/partner/6305a296914eda0020d33b3b</t>
  </si>
  <si>
    <t>alhikmah2022</t>
  </si>
  <si>
    <t>mbskalibening.cazh.id</t>
  </si>
  <si>
    <t>mbskalibening@mail.cazh.id</t>
  </si>
  <si>
    <t>https://cas.cazh.id/partner/63060cc735551f0021b89c4b</t>
  </si>
  <si>
    <t>miftahulhudatumang.cazh.id</t>
  </si>
  <si>
    <t>miftahulhudatumang@mail.cazh.id</t>
  </si>
  <si>
    <t>https://cas.cazh.id/partner/630ee55c0742a70021e8e09d</t>
  </si>
  <si>
    <t>pesantrenbojreng.cazh.id</t>
  </si>
  <si>
    <t>pesantrenbojreng@mail.cazh.id</t>
  </si>
  <si>
    <t>https://cas.cazh.id/partner/63156e52e10b85002033354f</t>
  </si>
  <si>
    <t>alhuda.cazh.id</t>
  </si>
  <si>
    <t>yppalhuda@mail.cazh.id</t>
  </si>
  <si>
    <t>https://cas.cazh.id/partner/6316b6dd9f0a050019240a33</t>
  </si>
  <si>
    <t>pptqiu.cazh.id</t>
  </si>
  <si>
    <t>pptqiu@mail.cazh.id</t>
  </si>
  <si>
    <t>https://cas.cazh.id/partner/631ed8b69f23780020f37be9</t>
  </si>
  <si>
    <t>mhas.cazh.id</t>
  </si>
  <si>
    <t>dedehamid44@mail.cazh.id</t>
  </si>
  <si>
    <t>https://cas.cazh.id/partner/632157967320e60024dce558</t>
  </si>
  <si>
    <t>ppnurulamanahjakarta.cazh.id</t>
  </si>
  <si>
    <t>nurulamanah@mail.cazh.id</t>
  </si>
  <si>
    <t>https://cas.cazh.id/partner/632178d2fe283100208913b6</t>
  </si>
  <si>
    <t>cmmi.cazh.id</t>
  </si>
  <si>
    <t>cmmindonesia99@gmail.com</t>
  </si>
  <si>
    <t>https://cas.cazh.id/partner/631ee84277d5910021d6e64b</t>
  </si>
  <si>
    <t>pondokbahrulhuda.cazh.id</t>
  </si>
  <si>
    <t>ponpesbhdsrmndi@mail.cazh.id</t>
  </si>
  <si>
    <t>https://cas.cazh.id/partner/633151dc83c1270020a43d52</t>
  </si>
  <si>
    <t>mbskertek.cazh.id</t>
  </si>
  <si>
    <t>mbskertek@mail.cazh.id</t>
  </si>
  <si>
    <t>https://cas.cazh.id/partner/6333aba21e0fa0001a807c30</t>
  </si>
  <si>
    <t>tahkimussunnah.cazh.id</t>
  </si>
  <si>
    <t>tahkimussunnah@mail.cazh.id</t>
  </si>
  <si>
    <t>https://cas.cazh.id/partner/633a5c02d125dd0020af0537</t>
  </si>
  <si>
    <t>nurrohmanalburhany.cazh.id</t>
  </si>
  <si>
    <t>nurrohmanalburhany@mail.cazh.id</t>
  </si>
  <si>
    <t>https://cas.cazh.id/partner/633d09c04423970020a18a3a</t>
  </si>
  <si>
    <t>ponpesrois.cazh.id</t>
  </si>
  <si>
    <t>ponpesrois@mail.cazh.id</t>
  </si>
  <si>
    <t>https://cas.cazh.id/partner/6344fc8968b7bd0019880132</t>
  </si>
  <si>
    <t>rhdn.cazh.id</t>
  </si>
  <si>
    <t>rhdn@mail.cazh.id</t>
  </si>
  <si>
    <t>https://cas.cazh.id/partner/634669e39c16b20019f959a6</t>
  </si>
  <si>
    <t>amarthyaschooloflife.cazh.id</t>
  </si>
  <si>
    <t>tpqsalamamarthya@mail.cazh.id</t>
  </si>
  <si>
    <t>https://cas.cazh.id/partner/6348d9117d0e1800202d578b</t>
  </si>
  <si>
    <t>manqmajenang.cazh.id</t>
  </si>
  <si>
    <t>manurulquranmajenang@mail.cazh.id</t>
  </si>
  <si>
    <t>https://cas.cazh.id/partner/6360cc311e255d00213b5b8e</t>
  </si>
  <si>
    <t>alazhaarnew.cazh.id</t>
  </si>
  <si>
    <t>alazhaarnew@mail.cazh.id</t>
  </si>
  <si>
    <t>https://cas.cazh.id/partner/637dde5ed5ba3400255b3b33</t>
  </si>
  <si>
    <t>raudhotuljannahsidokerto.cazh.id</t>
  </si>
  <si>
    <t>raudhotuljannahsidokerto@mail.cazh.id</t>
  </si>
  <si>
    <t>https://cas.cazh.id/partner/636361be378bb90025bed742</t>
  </si>
  <si>
    <t>lpihkukar.cazh.id</t>
  </si>
  <si>
    <t>lpihkukar@mail.cazh.id</t>
  </si>
  <si>
    <t>https://cas.cazh.id/partner/636b1cef6e01630019960e68</t>
  </si>
  <si>
    <t>mbsattanwir.cazh.id</t>
  </si>
  <si>
    <t>mbsattanwir@mail.cazh.id</t>
  </si>
  <si>
    <t>https://cas.cazh.id/partner/636b5ae3a13a13001a2615f5</t>
  </si>
  <si>
    <t>syahidaponpes.cazh.id</t>
  </si>
  <si>
    <t>syahida@mail.cazh.id</t>
  </si>
  <si>
    <t>https://cas.cazh.id/partner/6372fe670a845e0021c6abfb</t>
  </si>
  <si>
    <t>ponpesmodernalbasya.cazh.id</t>
  </si>
  <si>
    <t>albasya@mail.cazh.id</t>
  </si>
  <si>
    <t>https://cas.cazh.id/partner/637457a676897c00207a5b07</t>
  </si>
  <si>
    <t>ksumaju.cazh.id</t>
  </si>
  <si>
    <t>ksumaju@mail.cazh.id</t>
  </si>
  <si>
    <t>https://cas.cazh.id/partner/62641a289b40750022897776</t>
  </si>
  <si>
    <t>mambaulhuda.cazh.id</t>
  </si>
  <si>
    <t>mambaulhuda@mail.cazh.id</t>
  </si>
  <si>
    <t>https://cas.cazh.id/partner/637da036a501040024f6c207</t>
  </si>
  <si>
    <t>manudanew.cazh.id</t>
  </si>
  <si>
    <t>manudanew@mail.cazh.id</t>
  </si>
  <si>
    <t>https://cas.cazh.id/partner/61c925c6d4c78500204425a7</t>
  </si>
  <si>
    <t>almuthohharputeri.cazh.id</t>
  </si>
  <si>
    <t>almuthohharputeri@mail.cazh.id</t>
  </si>
  <si>
    <t>https://cas.cazh.id/partner/6386d357ca72910019990b20</t>
  </si>
  <si>
    <t>minhajuththullab.cazh.id</t>
  </si>
  <si>
    <t>minhajuththullab@mail.cazh.id</t>
  </si>
  <si>
    <t>https://cas.cazh.id/partner/638fff321c46080024ed2aca</t>
  </si>
  <si>
    <t>daarussalambantur.cazh.id</t>
  </si>
  <si>
    <t>daarussalam@mail.cazh.id</t>
  </si>
  <si>
    <t>https://cas.cazh.id/partner/6396ac80a03294001a6e9f32</t>
  </si>
  <si>
    <t>kafila.cazh.id</t>
  </si>
  <si>
    <t>kafila@mail.cazh.id</t>
  </si>
  <si>
    <t>https://cas.cazh.id/partner/639819653c37da002048bad7</t>
  </si>
  <si>
    <t>nurulquran.cazh.id</t>
  </si>
  <si>
    <t>mathlabulanwarnurulquran@mail.cazh.id</t>
  </si>
  <si>
    <t>https://cas.cazh.id/partner/639a988cbac7c500215efb0e</t>
  </si>
  <si>
    <t>mambaulkhairat.cazh.id</t>
  </si>
  <si>
    <t>mambaulkhairat@mail.cazh.id</t>
  </si>
  <si>
    <t>https://cas.cazh.id/partner/63a2bc07daf3330024d59f8a</t>
  </si>
  <si>
    <t>annajahkampar.cazh.id</t>
  </si>
  <si>
    <t>annajahkampar@mail.cazh.id</t>
  </si>
  <si>
    <t>https://cas.cazh.id/partner/63aa55dbbf6bc90024b466d9</t>
  </si>
  <si>
    <t>pptqalumm.cazh.id</t>
  </si>
  <si>
    <t>pptqalumm@mail.cazh.id</t>
  </si>
  <si>
    <t>https://cas.cazh.id/partner/63abf510614b8e002011a66d</t>
  </si>
  <si>
    <t>tamirulislamtajaga.cazh.id</t>
  </si>
  <si>
    <t>tamirulislam@mail.cazh.id</t>
  </si>
  <si>
    <t>https://cas.cazh.id/partner/63b68b2ab5f30600202e8d2c</t>
  </si>
  <si>
    <t>wathonulquranberkah.cazh.id</t>
  </si>
  <si>
    <t>wathonulquran@mail.cazh.id</t>
  </si>
  <si>
    <t>https://cas.cazh.id/partner/63b786c6c878b50021bd3d02</t>
  </si>
  <si>
    <t>albadriyah.cazh.id</t>
  </si>
  <si>
    <t>albadriyah@mail.cazh.id</t>
  </si>
  <si>
    <t>https://cas.cazh.id/partner/63b790653af3670020367992</t>
  </si>
  <si>
    <t>azzahraalgontory.cazh.id</t>
  </si>
  <si>
    <t>azzahraalgontory@mail.cazh.id</t>
  </si>
  <si>
    <t>https://cas.cazh.id/partner/63bb84f7a047a8002540c3c0</t>
  </si>
  <si>
    <t>raudlotuttholibin.cazh.id</t>
  </si>
  <si>
    <t>raudlotuttholibin@mail.cazh.id</t>
  </si>
  <si>
    <t>https://cas.cazh.id/partner/63bbc722501b9c0025ea9f4b</t>
  </si>
  <si>
    <t>ponpesalaminsiak.cazh.id</t>
  </si>
  <si>
    <t>pondokpesantrenalaminsiak@gmail.com</t>
  </si>
  <si>
    <t>https://cas.cazh.id/partner/63cf424db21684002154f6c5</t>
  </si>
  <si>
    <t>alhasbi.cazh.id</t>
  </si>
  <si>
    <t>alhasbi@mail.cazh.id</t>
  </si>
  <si>
    <t>https://cas.cazh.id/partner/63cf434ab216840021551901</t>
  </si>
  <si>
    <t>darulashom.cazh.id</t>
  </si>
  <si>
    <t>darulashom@mail.cazh.id</t>
  </si>
  <si>
    <t>https://cas.cazh.id/partner/63cf802f2718fc0024073b48</t>
  </si>
  <si>
    <t>musadu.cazh.id</t>
  </si>
  <si>
    <t>musadu@mail.cazh.id</t>
  </si>
  <si>
    <t>https://cas.cazh.id/partner/63e06d37e1df3a00198bf5ed</t>
  </si>
  <si>
    <t>alashr.cazh.id</t>
  </si>
  <si>
    <t>alashr@mail.cazh.id</t>
  </si>
  <si>
    <t>https://cas.cazh.id/partner/63e1f39c7e2983001908953e</t>
  </si>
  <si>
    <t>miftahulhasanahalmusri.cazh.id</t>
  </si>
  <si>
    <t>mifhasalmusri1@mail.cazh.id</t>
  </si>
  <si>
    <t>https://cas.cazh.id/partner/63e3060933c37a0019b19a46</t>
  </si>
  <si>
    <t>admppzm.cazh.id</t>
  </si>
  <si>
    <t>zaenabmasykur@mail.cazh.id</t>
  </si>
  <si>
    <t>https://cas.cazh.id/partner/63e3079cc6696b0019736b5d</t>
  </si>
  <si>
    <t>mstqarrosyadah.cazh.id</t>
  </si>
  <si>
    <t>mstqarrosyadah@mail.cazh.id</t>
  </si>
  <si>
    <t>https://cas.cazh.id/partner/63e30b8580d5930019c22b85</t>
  </si>
  <si>
    <t>sdmslawi.cazh.id</t>
  </si>
  <si>
    <t>sdmslawi@mail.cazh.id</t>
  </si>
  <si>
    <t>https://cas.cazh.id/partner/63e9b10cfb626d001841c8e8</t>
  </si>
  <si>
    <t>almunawarkarawang.cazh.id</t>
  </si>
  <si>
    <t>almunawarkarawang@mail.cazh.id</t>
  </si>
  <si>
    <t>https://cas.cazh.id/partner/63ec49894fafc60019c0850b</t>
  </si>
  <si>
    <t>salam.cazh.id</t>
  </si>
  <si>
    <t>badrussalam@mail.cazh.id</t>
  </si>
  <si>
    <t>https://cas.cazh.id/partner/63d47684e522e70020274eea</t>
  </si>
  <si>
    <t>hidayatullahsamarinda.cazh.id</t>
  </si>
  <si>
    <t>hidayatullahsamarinda@mail.cazh.id</t>
  </si>
  <si>
    <t>https://cas.cazh.id/partner/640ecc9dcb69dd0019a7b3e8</t>
  </si>
  <si>
    <t>mathlaulhuda.cazh.id</t>
  </si>
  <si>
    <t>mathlaulhuda@mail.cazh.id</t>
  </si>
  <si>
    <t>https://cas.cazh.id/partner/6410122864ea8500197df43f</t>
  </si>
  <si>
    <t>puripermataalam.cazh.id</t>
  </si>
  <si>
    <t>puripermataalam@mail.cazh.id</t>
  </si>
  <si>
    <t>https://cas.cazh.id/partner/6410389378f23a001918addd</t>
  </si>
  <si>
    <t>appiarroudhohsirau.cazh.id</t>
  </si>
  <si>
    <t>appiarroudhohsirau@mail.cazh.id</t>
  </si>
  <si>
    <t>https://cas.cazh.id/partner/64113de4c591f20019634fed</t>
  </si>
  <si>
    <t>ponpesroudhotulburhan.cazh.id</t>
  </si>
  <si>
    <t>ponpesroudhotulburhan@mail.cazh.id</t>
  </si>
  <si>
    <t>https://cas.cazh.id/partner/6411685b172d9a001905d934</t>
  </si>
  <si>
    <t>ponpesnurulfalah.cazh.id</t>
  </si>
  <si>
    <t>ponpesnurulfalah@mail.cazh.id</t>
  </si>
  <si>
    <t>https://cas.cazh.id/partner/642cc99470a0560019757d61</t>
  </si>
  <si>
    <t>maqu.cazh.id</t>
  </si>
  <si>
    <t>maqu@mail.cazh.id</t>
  </si>
  <si>
    <t>https://cas.cazh.id/partner/6433716079bbdc001962e0ef</t>
  </si>
  <si>
    <t>murozza.cazh.id</t>
  </si>
  <si>
    <t>murozza@mail.cazh.id</t>
  </si>
  <si>
    <t>https://cas.cazh.id/partner/6434f9898908630019939914</t>
  </si>
  <si>
    <t>manhajussalikin.cazh.id</t>
  </si>
  <si>
    <t>manhajussalikin@mail.cazh.id</t>
  </si>
  <si>
    <t>https://cas.cazh.id/partner/64378ca492cae60019bdf1c2</t>
  </si>
  <si>
    <t>mahadalquds.cazh.id</t>
  </si>
  <si>
    <t>alquds@mail.cazh.id</t>
  </si>
  <si>
    <t>https://cas.cazh.id/partner/64379e3cb93ada001916c499</t>
  </si>
  <si>
    <t>sditdarulhijrah.cazh.id</t>
  </si>
  <si>
    <t>sditdarulhijrah@mail.cazh.id</t>
  </si>
  <si>
    <t>https://cas.cazh.id/partner/643cc847cae330001999ceb1</t>
  </si>
  <si>
    <t>nurazkiaonline.cazh.id</t>
  </si>
  <si>
    <t>nurazkia@mail.cazh.id</t>
  </si>
  <si>
    <t>https://cas.cazh.id/partner/6448991a82b52e00199e0ddf</t>
  </si>
  <si>
    <t>darulislam.cazh.id</t>
  </si>
  <si>
    <t>darulislam@mail.cazh.id</t>
  </si>
  <si>
    <t>https://cas.cazh.id/partner/6448a0f049670f00196fa7df</t>
  </si>
  <si>
    <t>matsaratulhuda.cazh.id</t>
  </si>
  <si>
    <t>matsaratulhuda@mail.cazh.id</t>
  </si>
  <si>
    <t>https://cas.cazh.id/partner/6453358517af34001998cb9a</t>
  </si>
  <si>
    <t>ponpeshijirismail.cazh.id</t>
  </si>
  <si>
    <t>ponpeshijirismail@mail.cazh.id</t>
  </si>
  <si>
    <t>https://cas.cazh.id/partner/6453566af576940019bcecc3</t>
  </si>
  <si>
    <t>darulhikmahjlopo.cazh.id</t>
  </si>
  <si>
    <t>ponpesdarulhikmahjlopo165@gmail.com</t>
  </si>
  <si>
    <t>https://cas.cazh.id/partner/64537488e53ff20019325179/</t>
  </si>
  <si>
    <t>nurulfaizah.cazh.id</t>
  </si>
  <si>
    <t>nurulfaizah3@mail.cazh.id</t>
  </si>
  <si>
    <t>https://cas.cazh.id/partner/64585cbdfde4bc0019732d53</t>
  </si>
  <si>
    <t>ribath.cazh.id</t>
  </si>
  <si>
    <t>ribath@mail.cazh.id</t>
  </si>
  <si>
    <t>https://cas.cazh.id/partner/6462fa913bb8930019950d7e</t>
  </si>
  <si>
    <t>tarbiyatululumpekuwon.cazh.id</t>
  </si>
  <si>
    <t>tarbiyatululumpekuwon@gmail.com</t>
  </si>
  <si>
    <t>https://cas.cazh.id/partner/646489205d3ad30019213955</t>
  </si>
  <si>
    <t>alburhan.cazh.id</t>
  </si>
  <si>
    <t>alburhan@mail.cazh.id</t>
  </si>
  <si>
    <t>https://cas.cazh.id/partner/646af4b8d5ee980019d04044</t>
  </si>
  <si>
    <t>almahirqurancamp.cazh.id</t>
  </si>
  <si>
    <t>almahirqurancamp@mail.cazh.id</t>
  </si>
  <si>
    <t>https://cas.cazh.id/partner/646b0a4e24696a0019a24089</t>
  </si>
  <si>
    <t>almumtaza.cazh.id</t>
  </si>
  <si>
    <t>almumtaza@mail.cazh.id</t>
  </si>
  <si>
    <t>https://cas.cazh.id/partner/646f0ef3e7e8270019a8c335</t>
  </si>
  <si>
    <t>sekolahcahayapermata.cazh.id</t>
  </si>
  <si>
    <t>cahayapermata@mail.cazh.id</t>
  </si>
  <si>
    <t>https://cas.cazh.id/partner/646f14315de2ef0019f39d21</t>
  </si>
  <si>
    <t>ppannawawisalaman.cazh.id</t>
  </si>
  <si>
    <t>ppannawawisalaman@mail.cazh.id</t>
  </si>
  <si>
    <t>https://cas.cazh.id/partner/64757defcaf23900195cdbcd</t>
  </si>
  <si>
    <t>icn.cazh.id</t>
  </si>
  <si>
    <t>icn@mail.cazh.id</t>
  </si>
  <si>
    <t>https://cas.cazh.id/partner/64758424726db800194c8560</t>
  </si>
  <si>
    <t>rakha.cazh.id</t>
  </si>
  <si>
    <t>haramain@mail.cazh.id</t>
  </si>
  <si>
    <t>https://cas.cazh.id/partner/647db64dbac8d30019288924</t>
  </si>
  <si>
    <t>ponpesinsanpratama.cazh.id</t>
  </si>
  <si>
    <t>insanpratama@mail.cazh.id</t>
  </si>
  <si>
    <t>https://cas.cazh.id/partner/647eae759d31a1001913ec4f</t>
  </si>
  <si>
    <t>mtsalazhary.cazh.id</t>
  </si>
  <si>
    <t>mtsalazhary@mail.cazh.id</t>
  </si>
  <si>
    <t>https://cas.cazh.id/partner/647fed959d31a1001917e20c</t>
  </si>
  <si>
    <t>ponpesjalaluddinrumi.cazh.id</t>
  </si>
  <si>
    <t>jalaluddinrumi@mail.cazh.id</t>
  </si>
  <si>
    <t>https://cas.cazh.id/partner/64815374ab31f900197aec56</t>
  </si>
  <si>
    <t>pondokalishlah.cazh.id</t>
  </si>
  <si>
    <t>pondokalishlah@mail.cazh.id</t>
  </si>
  <si>
    <t>https://cas.cazh.id/partner/648bde971897cd00193f325a</t>
  </si>
  <si>
    <t>ihyapamarican.cazh.id</t>
  </si>
  <si>
    <t>ihyaulumiddin@mail.cazh.id</t>
  </si>
  <si>
    <t>https://cas.cazh.id/partner/64940114ed838000197ec1d3</t>
  </si>
  <si>
    <t>cahayaquran.cazh.id</t>
  </si>
  <si>
    <t>smpcahayaquran@mail.cazh.id</t>
  </si>
  <si>
    <t>https://cas.cazh.id/partner/649418ffed838000197f1cd0</t>
  </si>
  <si>
    <t>smkypesampang.cazh.id</t>
  </si>
  <si>
    <t>smkypesampang@mail.cazh.id</t>
  </si>
  <si>
    <t>https://cas.cazh.id/partner/649a4efb25e8880019601b43</t>
  </si>
  <si>
    <t>yayasanpiguramas.cazh.id</t>
  </si>
  <si>
    <t>piguramas@mail.cazh.id</t>
  </si>
  <si>
    <t>https://cas.cazh.id/partner/64a2482f965bd800197c6985</t>
  </si>
  <si>
    <t>ptqkaltara.cazh.id</t>
  </si>
  <si>
    <t>ptqkaltara@mail.cazh.id</t>
  </si>
  <si>
    <t>https://cas.cazh.id/partner/64a4d56ffa8b6b001999da1b</t>
  </si>
  <si>
    <t>yayasandarunujaba.cazh.id</t>
  </si>
  <si>
    <t>alazhar39@mail.cazh.id</t>
  </si>
  <si>
    <t>https://cas.cazh.id/partner/64a63c29b743270018066952</t>
  </si>
  <si>
    <t>midahiban.cazh.id</t>
  </si>
  <si>
    <t>midahiban@mail.cazh.id</t>
  </si>
  <si>
    <t>https://cas.cazh.id/partner/64a65eca850aa10019f413da</t>
  </si>
  <si>
    <t>almukhtar.cazh.id</t>
  </si>
  <si>
    <t>almukhtar@mail.cazh.id</t>
  </si>
  <si>
    <t>https://cas.cazh.id/partner/64cc799a713d0500192d84f4</t>
  </si>
  <si>
    <t>diklatmerden.cazh.id</t>
  </si>
  <si>
    <t>diklatmerden@mail.cazh.id</t>
  </si>
  <si>
    <t>https://cas.cazh.id/partner/64abbccc20cb8c0019ac239a</t>
  </si>
  <si>
    <t>mipembangunan.cazh.id</t>
  </si>
  <si>
    <t>mipembangunan@mail.cazh.id</t>
  </si>
  <si>
    <t>https://cas.cazh.id/partner/64b4a915faef6100195ac105</t>
  </si>
  <si>
    <t>manusawa.cazh.id</t>
  </si>
  <si>
    <t>manusawa@mail.cazh.id</t>
  </si>
  <si>
    <t>https://cas.cazh.id/partner/64b6442308e5dd0019d98147</t>
  </si>
  <si>
    <t>mtsmanusaja.cazh.id</t>
  </si>
  <si>
    <t>mtsmanusaja@mail.cazh.id</t>
  </si>
  <si>
    <t>https://cas.cazh.id/partner/64b64696bbe9f50019341c46</t>
  </si>
  <si>
    <t>manusasumpiuh.cazh.id</t>
  </si>
  <si>
    <t>manusasumpiuh@mail.cazh.id</t>
  </si>
  <si>
    <t>https://cas.cazh.id/partner/64b64f3ae0612e0019c24549</t>
  </si>
  <si>
    <t>arrahmahpacitan.cazh.id</t>
  </si>
  <si>
    <t>arrahmahpacitan@mail.cazh.id</t>
  </si>
  <si>
    <t>https://cas.cazh.id/partner/64bf6ad558d2430018e10183</t>
  </si>
  <si>
    <t>attaufiqiyyahbaros.cazh.id</t>
  </si>
  <si>
    <t>attaufiqiyyahbaros@mail.cazh.id</t>
  </si>
  <si>
    <t>https://cas.cazh.id/partner/64c087fd371cfe0019397378</t>
  </si>
  <si>
    <t>mansapro.cazh.id</t>
  </si>
  <si>
    <t>mansapro@mail.cazh.id</t>
  </si>
  <si>
    <t>https://cas.cazh.id/partner/64c21bfcf268810019b61ec4</t>
  </si>
  <si>
    <t>yayasankhoiruummahsdit.cazh.id</t>
  </si>
  <si>
    <t>sditkhu@mail.cazh.id</t>
  </si>
  <si>
    <t>https://cas.cazh.id/partner/64c73c9ad7e7df001975066f</t>
  </si>
  <si>
    <t>ysdkcp.cazh.id</t>
  </si>
  <si>
    <t>ysdkcp@mail.cazh.id</t>
  </si>
  <si>
    <t>https://cas.cazh.id/partner/64cb4f4b713d05001928596f</t>
  </si>
  <si>
    <t>pteimultazam.cazh.id</t>
  </si>
  <si>
    <t>teimultazam@mail.cazh.id</t>
  </si>
  <si>
    <t>https://cas.cazh.id/partner/64d058a08e15c3001a9775c1</t>
  </si>
  <si>
    <t>maswahliyahpakam.cazh.id</t>
  </si>
  <si>
    <t>alwashliyahpakam@gmail.com</t>
  </si>
  <si>
    <t>https://cas.cazh.id/partner/64d1a8692989a10019419da1</t>
  </si>
  <si>
    <t>miftahulaziz.cazh.id</t>
  </si>
  <si>
    <t>miftahulaziz@mail.cazh.id</t>
  </si>
  <si>
    <t>https://cas.cazh.id/partner/64d308529c737e00190c2c76</t>
  </si>
  <si>
    <t>mbsnurulaminalabio.cazh.id</t>
  </si>
  <si>
    <t>mbsnurulaminalabio@mail.cazh.id</t>
  </si>
  <si>
    <t>https://cas.cazh.id/partner/64d45d31796910001ae14114</t>
  </si>
  <si>
    <t>pptqalmustaqimiyyah.cazh.id</t>
  </si>
  <si>
    <t>pptqalmustaqimiyyah@mail.cazh.id</t>
  </si>
  <si>
    <t>https://cas.cazh.id/partner/64d5f5d9a7cf9200195a48c0</t>
  </si>
  <si>
    <t>http://suwargibuwanadjati.cazh.id</t>
  </si>
  <si>
    <t>suwargibuwana@mail.cazh.id</t>
  </si>
  <si>
    <t>https://cas.cazh.id/partner/64dc32c162b70700199c0d2a</t>
  </si>
  <si>
    <t>ponpesalkahfi.cazh.id</t>
  </si>
  <si>
    <t>ponpesalkahfi2006@gmail.com</t>
  </si>
  <si>
    <t>https://cas.cazh.id/partner/64e19dc7d1321b00191f9651</t>
  </si>
  <si>
    <t>thoyyibah.cazh.id</t>
  </si>
  <si>
    <t>thoyyibah@mail.cazh.id</t>
  </si>
  <si>
    <t>https://cas.cazh.id/partner/64e8159fc0ac3b00195f55a3</t>
  </si>
  <si>
    <t>ppmtqsubulussalam.cazh.id</t>
  </si>
  <si>
    <t>pptqsubulussalam@mail.cazh.id</t>
  </si>
  <si>
    <t>https://cas.cazh.id/partner/64e85896ce427f0019f5db29</t>
  </si>
  <si>
    <t>darulhanan.cazh.id</t>
  </si>
  <si>
    <t>darulhanan@mail.cazh.id</t>
  </si>
  <si>
    <t>https://cas.cazh.id/partner/64eede3d01a68100198e0cf0</t>
  </si>
  <si>
    <t>mtsmaluqmanalhakim.cazh.id</t>
  </si>
  <si>
    <t>mtsmaluqmanalhakim@mail.cazh.id</t>
  </si>
  <si>
    <t>https://cas.cazh.id/partner/64f6f3f764aa170019a4dd21</t>
  </si>
  <si>
    <t>hbsrawadenok.cazh.id</t>
  </si>
  <si>
    <t>alhidayah@mail.cazh.id</t>
  </si>
  <si>
    <t>https://cas.cazh.id/partner/64fac3fdedc73b00195e9db8</t>
  </si>
  <si>
    <t>feecenter.cazh.id</t>
  </si>
  <si>
    <t>feecenter@mail.cazh.id</t>
  </si>
  <si>
    <t>https://cas.cazh.id/partner/64fe8a20edc73b00196f172d</t>
  </si>
  <si>
    <t>yazidnwbintan.cazh.id</t>
  </si>
  <si>
    <t>yazidnwbintan@mail.cazh.id</t>
  </si>
  <si>
    <t>https://cas.cazh.id/partner/65011d2dec6f390019657faf</t>
  </si>
  <si>
    <t>smpmanusaci.cazh.id</t>
  </si>
  <si>
    <t>manusaci@mail.cazh.id</t>
  </si>
  <si>
    <t>https://cas.cazh.id/partner/65012a48266eeb0019cb7a43</t>
  </si>
  <si>
    <t>alamaanah.cazh.id</t>
  </si>
  <si>
    <t>ppalamaanah@mail.cazh.id  (Bogor2023)</t>
  </si>
  <si>
    <t>https://cas.cazh.id/partner/650797514bc03b001929b149</t>
  </si>
  <si>
    <t>alhasaniyyahdemak.cazh.id</t>
  </si>
  <si>
    <t>alhasaniyyah@mail.cazh.id</t>
  </si>
  <si>
    <t>https://cas.cazh.id/partner/65237adc811d5d0019659e17</t>
  </si>
  <si>
    <t>smkhktidua.cazh.id</t>
  </si>
  <si>
    <t>hkti2@mail.cazh.id</t>
  </si>
  <si>
    <t>https://cas.cazh.id/partner/65237892a57bc00019b4f50d</t>
  </si>
  <si>
    <t>rqgriyawinoto.cazh.id</t>
  </si>
  <si>
    <t>rqgriyawinoto@mail.cazh.id</t>
  </si>
  <si>
    <t>https://cas.cazh.id/partner/65237f496e31dd0018abfa6c</t>
  </si>
  <si>
    <t>pptqdarussyafaah.cazh.id</t>
  </si>
  <si>
    <t>pptqdarussyafaah@mail.cazh.id</t>
  </si>
  <si>
    <t>https://cas.cazh.id/partner/6524c52baba22000199c155e</t>
  </si>
  <si>
    <t>mahadalfattah.cazh.id</t>
  </si>
  <si>
    <t>mahadalfattah@mail.cazh.id</t>
  </si>
  <si>
    <t>https://cas.cazh.id/partner/6530a712b4977600194b27cb</t>
  </si>
  <si>
    <t>mifaro.cazh.id</t>
  </si>
  <si>
    <t>mifaro@mail.cazh.id</t>
  </si>
  <si>
    <t>https://cas.cazh.id/partner/6530cd931738a70019d96cf4</t>
  </si>
  <si>
    <t>daarulmultazam.cazh.id</t>
  </si>
  <si>
    <t>daarulmultazam@mail.cazh.id</t>
  </si>
  <si>
    <t>https://cas.cazh.id/partner/6530991206abb00019249a64</t>
  </si>
  <si>
    <t>pptqalmansyur.cazh.id</t>
  </si>
  <si>
    <t>pptqalmansyur@mail.cazh.id</t>
  </si>
  <si>
    <t>https://cas.cazh.id/partner/65387b109ef6f00019f694ef</t>
  </si>
  <si>
    <t>miwslogandeng.cazh.id</t>
  </si>
  <si>
    <t>miwslogandeng@mail.cazh.id</t>
  </si>
  <si>
    <t>https://cas.cazh.id/partner/653a3a73cdb86f0019e84254</t>
  </si>
  <si>
    <t>albarkah.cazh.id</t>
  </si>
  <si>
    <t>albarkah@mail.cazh.id</t>
  </si>
  <si>
    <t>https://cas.cazh.id/partner/654b2c584035b00019ec0d73</t>
  </si>
  <si>
    <t>alazharpwk.cazh.id</t>
  </si>
  <si>
    <t>alazhar@mail.cazh.id</t>
  </si>
  <si>
    <t>https://cas.cazh.id/partner/654da6ad3687fc001966ea00</t>
  </si>
  <si>
    <t>smpdimsa.cazh.id</t>
  </si>
  <si>
    <t>smpdimsa@mail.cazh.id</t>
  </si>
  <si>
    <t>https://cas.cazh.id/partner/65546fefcfd71d00193ad56c</t>
  </si>
  <si>
    <t>madimsa.cazh.id</t>
  </si>
  <si>
    <t>madimsa@mail.cazh.id</t>
  </si>
  <si>
    <t>https://cas.cazh.id/partner/655474a5f2402e001904d9e6</t>
  </si>
  <si>
    <t>alwafa.cazh.id</t>
  </si>
  <si>
    <t>alwafa@mail.cazh.id</t>
  </si>
  <si>
    <t>https://cas.cazh.id/partner/655ae2cd999a710022a081b5</t>
  </si>
  <si>
    <t>msbsaceh.cazh.id</t>
  </si>
  <si>
    <t>https://cas.cazh.id/partner/655ee3703f8a4c0020d5469f</t>
  </si>
  <si>
    <t>ptqalikhwahbogor.cazh.id</t>
  </si>
  <si>
    <t>alikhwah@mail.cazh.id</t>
  </si>
  <si>
    <t>https://cas.cazh.id/partner/655ed9393f8a4c0020d518b3</t>
  </si>
  <si>
    <t>/semester</t>
  </si>
  <si>
    <t>darusaadah.cazh.id</t>
  </si>
  <si>
    <t>darusaadah@mail.cazh.id</t>
  </si>
  <si>
    <t>https://cas.cazh.id/partner/6565767db92a2b002195d173</t>
  </si>
  <si>
    <t>muganda.cazh.id</t>
  </si>
  <si>
    <t>muganda@mail.cazh.id</t>
  </si>
  <si>
    <t>https://cas.cazh.id/partner/65683d263df10e0022f32c31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</si>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</sst>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Inter"/>
    </font>
    <font>
      <sz val="8"/>
      <color theme="1"/>
      <name val="Inter"/>
    </font>
    <font>
      <i/>
      <sz val="8"/>
      <color rgb="FF000000"/>
      <name val="Inter"/>
    </font>
    <font>
      <u/>
      <sz val="8"/>
      <color rgb="FF0000FF"/>
      <name val="Inter"/>
    </font>
    <font>
      <sz val="8"/>
      <name val="Inter"/>
    </font>
    <font>
      <sz val="8"/>
      <color rgb="FF1F1F1F"/>
      <name val="Inter"/>
    </font>
    <font>
      <sz val="8"/>
      <color rgb="FF000000"/>
      <name val="Inter"/>
    </font>
    <font>
      <i/>
      <sz val="8"/>
      <color theme="1"/>
      <name val="Inte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49" fontId="6" fillId="0" borderId="0" xfId="1" applyNumberFormat="1" applyFont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7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/>
    <xf numFmtId="49" fontId="9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quotePrefix="1" applyNumberFormat="1" applyFont="1" applyAlignment="1">
      <alignment horizontal="left" vertical="center" wrapText="1"/>
    </xf>
    <xf numFmtId="49" fontId="9" fillId="0" borderId="0" xfId="0" quotePrefix="1" applyNumberFormat="1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Salinan%20dari%20CAZH%20Admin%20Database.xlsx" TargetMode="External"/><Relationship Id="rId1" Type="http://schemas.openxmlformats.org/officeDocument/2006/relationships/externalLinkPath" Target="Salinan%20dari%20CAZH%20Admin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rvice Partner"/>
      <sheetName val="Overview"/>
      <sheetName val="Pivot Table"/>
      <sheetName val="Service Non Partner"/>
      <sheetName val="DB Partner"/>
      <sheetName val="Karyawan"/>
      <sheetName val="KOD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40">
          <cell r="A240" t="str">
            <v>JT10235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s.cazh.id/partner/629d75ee0054aa00212a72c3" TargetMode="External"/><Relationship Id="rId299" Type="http://schemas.openxmlformats.org/officeDocument/2006/relationships/hyperlink" Target="https://cas.cazh.id/partner/63e3079cc6696b0019736b5d" TargetMode="External"/><Relationship Id="rId21" Type="http://schemas.openxmlformats.org/officeDocument/2006/relationships/hyperlink" Target="https://cas.cazh.id/partner/60cec8442d0ffb0020710aae" TargetMode="External"/><Relationship Id="rId63" Type="http://schemas.openxmlformats.org/officeDocument/2006/relationships/hyperlink" Target="https://cas.cazh.id/partner/61b6cc0f88a0490019c52b9d" TargetMode="External"/><Relationship Id="rId159" Type="http://schemas.openxmlformats.org/officeDocument/2006/relationships/hyperlink" Target="https://cas.cazh.id/partner/62bab90f60bd7b0020842e5a" TargetMode="External"/><Relationship Id="rId324" Type="http://schemas.openxmlformats.org/officeDocument/2006/relationships/hyperlink" Target="http://manhajussalikin.cazh.id/" TargetMode="External"/><Relationship Id="rId366" Type="http://schemas.openxmlformats.org/officeDocument/2006/relationships/hyperlink" Target="http://pondokalishlah.cazh.id/" TargetMode="External"/><Relationship Id="rId170" Type="http://schemas.openxmlformats.org/officeDocument/2006/relationships/hyperlink" Target="http://alfurqontulis.cazh.id/" TargetMode="External"/><Relationship Id="rId226" Type="http://schemas.openxmlformats.org/officeDocument/2006/relationships/hyperlink" Target="http://pondokbahrulhuda.cazh.id/" TargetMode="External"/><Relationship Id="rId433" Type="http://schemas.openxmlformats.org/officeDocument/2006/relationships/hyperlink" Target="https://cas.cazh.id/partner/65012a48266eeb0019cb7a43" TargetMode="External"/><Relationship Id="rId268" Type="http://schemas.openxmlformats.org/officeDocument/2006/relationships/hyperlink" Target="http://nurulquran.cazh.id/" TargetMode="External"/><Relationship Id="rId32" Type="http://schemas.openxmlformats.org/officeDocument/2006/relationships/hyperlink" Target="http://sdmuhati.cazh.id/" TargetMode="External"/><Relationship Id="rId74" Type="http://schemas.openxmlformats.org/officeDocument/2006/relationships/hyperlink" Target="http://ishlahulaulad.cazh.id/" TargetMode="External"/><Relationship Id="rId128" Type="http://schemas.openxmlformats.org/officeDocument/2006/relationships/hyperlink" Target="http://mahadkhodijah.cazh.id/" TargetMode="External"/><Relationship Id="rId335" Type="http://schemas.openxmlformats.org/officeDocument/2006/relationships/hyperlink" Target="https://cas.cazh.id/partner/6453358517af34001998cb9a" TargetMode="External"/><Relationship Id="rId377" Type="http://schemas.openxmlformats.org/officeDocument/2006/relationships/hyperlink" Target="https://cas.cazh.id/partner/64a4d56ffa8b6b001999da1b" TargetMode="External"/><Relationship Id="rId5" Type="http://schemas.openxmlformats.org/officeDocument/2006/relationships/hyperlink" Target="https://cas.cazh.id/partner/60235b8a28766e001cc47499" TargetMode="External"/><Relationship Id="rId181" Type="http://schemas.openxmlformats.org/officeDocument/2006/relationships/hyperlink" Target="https://cas.cazh.id/partner/62e763bb9905220020593088" TargetMode="External"/><Relationship Id="rId237" Type="http://schemas.openxmlformats.org/officeDocument/2006/relationships/hyperlink" Target="https://cas.cazh.id/partner/634669e39c16b20019f959a6" TargetMode="External"/><Relationship Id="rId402" Type="http://schemas.openxmlformats.org/officeDocument/2006/relationships/hyperlink" Target="http://ysdkcp.cazh.id/" TargetMode="External"/><Relationship Id="rId279" Type="http://schemas.openxmlformats.org/officeDocument/2006/relationships/hyperlink" Target="https://cas.cazh.id/partner/63b786c6c878b50021bd3d02" TargetMode="External"/><Relationship Id="rId444" Type="http://schemas.openxmlformats.org/officeDocument/2006/relationships/hyperlink" Target="http://mahadalfattah.cazh.id/" TargetMode="External"/><Relationship Id="rId43" Type="http://schemas.openxmlformats.org/officeDocument/2006/relationships/hyperlink" Target="https://cas.cazh.id/partner/618a34977a6f1600205d1e4e" TargetMode="External"/><Relationship Id="rId139" Type="http://schemas.openxmlformats.org/officeDocument/2006/relationships/hyperlink" Target="https://cas.cazh.id/partner/62afecb7a1893b002097522b" TargetMode="External"/><Relationship Id="rId290" Type="http://schemas.openxmlformats.org/officeDocument/2006/relationships/hyperlink" Target="http://darulashom.cazh.id/" TargetMode="External"/><Relationship Id="rId304" Type="http://schemas.openxmlformats.org/officeDocument/2006/relationships/hyperlink" Target="http://almunawarkarawang.cazh.id/" TargetMode="External"/><Relationship Id="rId346" Type="http://schemas.openxmlformats.org/officeDocument/2006/relationships/hyperlink" Target="http://alburhan.cazh.id/" TargetMode="External"/><Relationship Id="rId388" Type="http://schemas.openxmlformats.org/officeDocument/2006/relationships/hyperlink" Target="http://manusawa.cazh.id/" TargetMode="External"/><Relationship Id="rId85" Type="http://schemas.openxmlformats.org/officeDocument/2006/relationships/hyperlink" Target="https://cas.cazh.id/partner/61e77fa6719d36001ae21e47" TargetMode="External"/><Relationship Id="rId150" Type="http://schemas.openxmlformats.org/officeDocument/2006/relationships/hyperlink" Target="http://pontrenalfalahbaras.cazh.id/" TargetMode="External"/><Relationship Id="rId192" Type="http://schemas.openxmlformats.org/officeDocument/2006/relationships/hyperlink" Target="http://yayasannegarawan.cazh.id/" TargetMode="External"/><Relationship Id="rId206" Type="http://schemas.openxmlformats.org/officeDocument/2006/relationships/hyperlink" Target="http://pprqsirau.cazh.id/" TargetMode="External"/><Relationship Id="rId413" Type="http://schemas.openxmlformats.org/officeDocument/2006/relationships/hyperlink" Target="https://cas.cazh.id/partner/64d5f5d9a7cf9200195a48c0" TargetMode="External"/><Relationship Id="rId248" Type="http://schemas.openxmlformats.org/officeDocument/2006/relationships/hyperlink" Target="http://mbsattanwir.cazh.id/" TargetMode="External"/><Relationship Id="rId455" Type="http://schemas.openxmlformats.org/officeDocument/2006/relationships/hyperlink" Target="https://cas.cazh.id/partner/654b2c584035b00019ec0d73" TargetMode="External"/><Relationship Id="rId12" Type="http://schemas.openxmlformats.org/officeDocument/2006/relationships/hyperlink" Target="http://alfattah.cazh.id/" TargetMode="External"/><Relationship Id="rId108" Type="http://schemas.openxmlformats.org/officeDocument/2006/relationships/hyperlink" Target="http://alkholilberau.cazh.id/" TargetMode="External"/><Relationship Id="rId315" Type="http://schemas.openxmlformats.org/officeDocument/2006/relationships/hyperlink" Target="https://cas.cazh.id/partner/64113de4c591f20019634fed" TargetMode="External"/><Relationship Id="rId357" Type="http://schemas.openxmlformats.org/officeDocument/2006/relationships/hyperlink" Target="https://cas.cazh.id/partner/64758424726db800194c8560" TargetMode="External"/><Relationship Id="rId54" Type="http://schemas.openxmlformats.org/officeDocument/2006/relationships/hyperlink" Target="http://darurridwan.cazh.id/" TargetMode="External"/><Relationship Id="rId96" Type="http://schemas.openxmlformats.org/officeDocument/2006/relationships/hyperlink" Target="http://alikhlasokutimur.cazh.id/" TargetMode="External"/><Relationship Id="rId161" Type="http://schemas.openxmlformats.org/officeDocument/2006/relationships/hyperlink" Target="https://cas.cazh.id/partner/62c255a38ab64a00219c5d14" TargetMode="External"/><Relationship Id="rId217" Type="http://schemas.openxmlformats.org/officeDocument/2006/relationships/hyperlink" Target="https://cas.cazh.id/partner/6316b6dd9f0a050019240a33" TargetMode="External"/><Relationship Id="rId399" Type="http://schemas.openxmlformats.org/officeDocument/2006/relationships/hyperlink" Target="https://cas.cazh.id/partner/64c21bfcf268810019b61ec4" TargetMode="External"/><Relationship Id="rId259" Type="http://schemas.openxmlformats.org/officeDocument/2006/relationships/hyperlink" Target="https://cas.cazh.id/partner/61c925c6d4c78500204425a7" TargetMode="External"/><Relationship Id="rId424" Type="http://schemas.openxmlformats.org/officeDocument/2006/relationships/hyperlink" Target="http://mtsmaluqmanalhakim.cazh.id/" TargetMode="External"/><Relationship Id="rId466" Type="http://schemas.openxmlformats.org/officeDocument/2006/relationships/hyperlink" Target="http://ptqalikhwahbogor.cazh.id/" TargetMode="External"/><Relationship Id="rId23" Type="http://schemas.openxmlformats.org/officeDocument/2006/relationships/hyperlink" Target="https://cas.cazh.id/partner/6119e5d28e965a00204d61ba" TargetMode="External"/><Relationship Id="rId119" Type="http://schemas.openxmlformats.org/officeDocument/2006/relationships/hyperlink" Target="https://cas.cazh.id/partner/629d79086f375d0020fd185d" TargetMode="External"/><Relationship Id="rId270" Type="http://schemas.openxmlformats.org/officeDocument/2006/relationships/hyperlink" Target="http://mambaulkhairat.cazh.id/" TargetMode="External"/><Relationship Id="rId326" Type="http://schemas.openxmlformats.org/officeDocument/2006/relationships/hyperlink" Target="http://mahadalquds.cazh.id/" TargetMode="External"/><Relationship Id="rId65" Type="http://schemas.openxmlformats.org/officeDocument/2006/relationships/hyperlink" Target="https://cas.cazh.id/partner/61b95cb8cfe6260020b1bf53" TargetMode="External"/><Relationship Id="rId130" Type="http://schemas.openxmlformats.org/officeDocument/2006/relationships/hyperlink" Target="http://nmusthafahusaini.cazh.id/" TargetMode="External"/><Relationship Id="rId368" Type="http://schemas.openxmlformats.org/officeDocument/2006/relationships/hyperlink" Target="http://ihyapamarican.cazh.id/" TargetMode="External"/><Relationship Id="rId172" Type="http://schemas.openxmlformats.org/officeDocument/2006/relationships/hyperlink" Target="http://lukmanulhakim.cazh.id/" TargetMode="External"/><Relationship Id="rId193" Type="http://schemas.openxmlformats.org/officeDocument/2006/relationships/hyperlink" Target="https://cas.cazh.id/partner/62f2d357ce00380020fbb14a" TargetMode="External"/><Relationship Id="rId207" Type="http://schemas.openxmlformats.org/officeDocument/2006/relationships/hyperlink" Target="https://cas.cazh.id/partner/63031031140f7c002178fdad" TargetMode="External"/><Relationship Id="rId228" Type="http://schemas.openxmlformats.org/officeDocument/2006/relationships/hyperlink" Target="http://mbskertek.cazh.id/" TargetMode="External"/><Relationship Id="rId249" Type="http://schemas.openxmlformats.org/officeDocument/2006/relationships/hyperlink" Target="https://cas.cazh.id/partner/636b5ae3a13a13001a2615f5" TargetMode="External"/><Relationship Id="rId414" Type="http://schemas.openxmlformats.org/officeDocument/2006/relationships/hyperlink" Target="http://suwargibuwanadjati.cazh.id/" TargetMode="External"/><Relationship Id="rId435" Type="http://schemas.openxmlformats.org/officeDocument/2006/relationships/hyperlink" Target="https://cas.cazh.id/partner/650797514bc03b001929b149" TargetMode="External"/><Relationship Id="rId456" Type="http://schemas.openxmlformats.org/officeDocument/2006/relationships/hyperlink" Target="http://alazharpwk.cazh.id/" TargetMode="External"/><Relationship Id="rId13" Type="http://schemas.openxmlformats.org/officeDocument/2006/relationships/hyperlink" Target="https://cas.cazh.id/partner/605ac30bd829b600274f4178" TargetMode="External"/><Relationship Id="rId109" Type="http://schemas.openxmlformats.org/officeDocument/2006/relationships/hyperlink" Target="https://cas.cazh.id/partner/627b469769d31a002500b2d3" TargetMode="External"/><Relationship Id="rId260" Type="http://schemas.openxmlformats.org/officeDocument/2006/relationships/hyperlink" Target="http://almuthohharputeri.cazh.id/" TargetMode="External"/><Relationship Id="rId281" Type="http://schemas.openxmlformats.org/officeDocument/2006/relationships/hyperlink" Target="https://cas.cazh.id/partner/63b790653af3670020367992" TargetMode="External"/><Relationship Id="rId316" Type="http://schemas.openxmlformats.org/officeDocument/2006/relationships/hyperlink" Target="http://ponpesroudhotulburhan.cazh.id/" TargetMode="External"/><Relationship Id="rId337" Type="http://schemas.openxmlformats.org/officeDocument/2006/relationships/hyperlink" Target="https://cas.cazh.id/partner/6453566af576940019bcecc3" TargetMode="External"/><Relationship Id="rId34" Type="http://schemas.openxmlformats.org/officeDocument/2006/relationships/hyperlink" Target="http://sdmsudagaran.cazh.id/" TargetMode="External"/><Relationship Id="rId55" Type="http://schemas.openxmlformats.org/officeDocument/2006/relationships/hyperlink" Target="https://cas.cazh.id/partner/61a0979f549cfb001991401c" TargetMode="External"/><Relationship Id="rId76" Type="http://schemas.openxmlformats.org/officeDocument/2006/relationships/hyperlink" Target="http://darulmubarokah.cazh.id/" TargetMode="External"/><Relationship Id="rId97" Type="http://schemas.openxmlformats.org/officeDocument/2006/relationships/hyperlink" Target="https://cas.cazh.id/partner/624b9ce71553790020d7b1bf" TargetMode="External"/><Relationship Id="rId120" Type="http://schemas.openxmlformats.org/officeDocument/2006/relationships/hyperlink" Target="http://daarulhijrah.cazh.id/" TargetMode="External"/><Relationship Id="rId141" Type="http://schemas.openxmlformats.org/officeDocument/2006/relationships/hyperlink" Target="https://cas.cazh.id/partner/62b04199105b28002084fec4" TargetMode="External"/><Relationship Id="rId358" Type="http://schemas.openxmlformats.org/officeDocument/2006/relationships/hyperlink" Target="http://rakha.cazh.id/" TargetMode="External"/><Relationship Id="rId379" Type="http://schemas.openxmlformats.org/officeDocument/2006/relationships/hyperlink" Target="https://cas.cazh.id/partner/64a63c29b743270018066952" TargetMode="External"/><Relationship Id="rId7" Type="http://schemas.openxmlformats.org/officeDocument/2006/relationships/hyperlink" Target="https://cas.cazh.id/partner/6035cb5c34a83d0023bf5f32" TargetMode="External"/><Relationship Id="rId162" Type="http://schemas.openxmlformats.org/officeDocument/2006/relationships/hyperlink" Target="http://sdmuhammadiyahsulang.cazh.id/" TargetMode="External"/><Relationship Id="rId183" Type="http://schemas.openxmlformats.org/officeDocument/2006/relationships/hyperlink" Target="https://cas.cazh.id/partner/62ec852d46569300243b189b" TargetMode="External"/><Relationship Id="rId218" Type="http://schemas.openxmlformats.org/officeDocument/2006/relationships/hyperlink" Target="http://pptqiu.cazh.id/" TargetMode="External"/><Relationship Id="rId239" Type="http://schemas.openxmlformats.org/officeDocument/2006/relationships/hyperlink" Target="https://cas.cazh.id/partner/6348d9117d0e1800202d578b" TargetMode="External"/><Relationship Id="rId390" Type="http://schemas.openxmlformats.org/officeDocument/2006/relationships/hyperlink" Target="http://mtsmanusaja.cazh.id/" TargetMode="External"/><Relationship Id="rId404" Type="http://schemas.openxmlformats.org/officeDocument/2006/relationships/hyperlink" Target="http://pteimultazam.cazh.id/" TargetMode="External"/><Relationship Id="rId425" Type="http://schemas.openxmlformats.org/officeDocument/2006/relationships/hyperlink" Target="https://cas.cazh.id/partner/64f6f3f764aa170019a4dd21" TargetMode="External"/><Relationship Id="rId446" Type="http://schemas.openxmlformats.org/officeDocument/2006/relationships/hyperlink" Target="http://mifaro.cazh.id/" TargetMode="External"/><Relationship Id="rId467" Type="http://schemas.openxmlformats.org/officeDocument/2006/relationships/hyperlink" Target="https://cas.cazh.id/partner/655ed9393f8a4c0020d518b3" TargetMode="External"/><Relationship Id="rId250" Type="http://schemas.openxmlformats.org/officeDocument/2006/relationships/hyperlink" Target="http://syahidaponpes.cazh.id/" TargetMode="External"/><Relationship Id="rId271" Type="http://schemas.openxmlformats.org/officeDocument/2006/relationships/hyperlink" Target="https://cas.cazh.id/partner/63a2bc07daf3330024d59f8a" TargetMode="External"/><Relationship Id="rId292" Type="http://schemas.openxmlformats.org/officeDocument/2006/relationships/hyperlink" Target="http://musadu.cazh.id/" TargetMode="External"/><Relationship Id="rId306" Type="http://schemas.openxmlformats.org/officeDocument/2006/relationships/hyperlink" Target="http://salam.cazh.id/" TargetMode="External"/><Relationship Id="rId24" Type="http://schemas.openxmlformats.org/officeDocument/2006/relationships/hyperlink" Target="http://billingbmtalazhaar.cazh.id/" TargetMode="External"/><Relationship Id="rId45" Type="http://schemas.openxmlformats.org/officeDocument/2006/relationships/hyperlink" Target="https://cas.cazh.id/partner/618b4377dcfbeb0025dd73c1" TargetMode="External"/><Relationship Id="rId66" Type="http://schemas.openxmlformats.org/officeDocument/2006/relationships/hyperlink" Target="http://pptac.cazh.id/" TargetMode="External"/><Relationship Id="rId87" Type="http://schemas.openxmlformats.org/officeDocument/2006/relationships/hyperlink" Target="https://cas.cazh.id/partner/6225a74d8f55130020944785" TargetMode="External"/><Relationship Id="rId110" Type="http://schemas.openxmlformats.org/officeDocument/2006/relationships/hyperlink" Target="http://madanitebuireng.cazh.id/" TargetMode="External"/><Relationship Id="rId131" Type="http://schemas.openxmlformats.org/officeDocument/2006/relationships/hyperlink" Target="https://cas.cazh.id/partner/62a94b02003957001ac1241f" TargetMode="External"/><Relationship Id="rId327" Type="http://schemas.openxmlformats.org/officeDocument/2006/relationships/hyperlink" Target="https://cas.cazh.id/partner/64379e3cb93ada001916c499" TargetMode="External"/><Relationship Id="rId348" Type="http://schemas.openxmlformats.org/officeDocument/2006/relationships/hyperlink" Target="http://almahirqurancamp.cazh.id/" TargetMode="External"/><Relationship Id="rId369" Type="http://schemas.openxmlformats.org/officeDocument/2006/relationships/hyperlink" Target="https://cas.cazh.id/partner/64940114ed838000197ec1d3" TargetMode="External"/><Relationship Id="rId152" Type="http://schemas.openxmlformats.org/officeDocument/2006/relationships/hyperlink" Target="http://elmadanirawalo.cazh.id/" TargetMode="External"/><Relationship Id="rId173" Type="http://schemas.openxmlformats.org/officeDocument/2006/relationships/hyperlink" Target="https://cas.cazh.id/partner/62d0558dbe0301001a6afc74" TargetMode="External"/><Relationship Id="rId194" Type="http://schemas.openxmlformats.org/officeDocument/2006/relationships/hyperlink" Target="http://pesantrenraudhatulirfan.cazh.id/" TargetMode="External"/><Relationship Id="rId208" Type="http://schemas.openxmlformats.org/officeDocument/2006/relationships/hyperlink" Target="http://alhikmahtajaga.cazh.id/" TargetMode="External"/><Relationship Id="rId229" Type="http://schemas.openxmlformats.org/officeDocument/2006/relationships/hyperlink" Target="https://cas.cazh.id/partner/6333aba21e0fa0001a807c30" TargetMode="External"/><Relationship Id="rId380" Type="http://schemas.openxmlformats.org/officeDocument/2006/relationships/hyperlink" Target="http://midahiban.cazh.id/" TargetMode="External"/><Relationship Id="rId415" Type="http://schemas.openxmlformats.org/officeDocument/2006/relationships/hyperlink" Target="https://cas.cazh.id/partner/64dc32c162b70700199c0d2a" TargetMode="External"/><Relationship Id="rId436" Type="http://schemas.openxmlformats.org/officeDocument/2006/relationships/hyperlink" Target="http://alhasaniyyahdemak.cazh.id/" TargetMode="External"/><Relationship Id="rId457" Type="http://schemas.openxmlformats.org/officeDocument/2006/relationships/hyperlink" Target="https://cas.cazh.id/partner/654da6ad3687fc001966ea00" TargetMode="External"/><Relationship Id="rId240" Type="http://schemas.openxmlformats.org/officeDocument/2006/relationships/hyperlink" Target="http://manqmajenang.cazh.id/" TargetMode="External"/><Relationship Id="rId261" Type="http://schemas.openxmlformats.org/officeDocument/2006/relationships/hyperlink" Target="https://cas.cazh.id/partner/6386d357ca72910019990b20" TargetMode="External"/><Relationship Id="rId14" Type="http://schemas.openxmlformats.org/officeDocument/2006/relationships/hyperlink" Target="http://nuruliman.cazh.id/" TargetMode="External"/><Relationship Id="rId35" Type="http://schemas.openxmlformats.org/officeDocument/2006/relationships/hyperlink" Target="https://cas.cazh.id/partner/615ab083cb435b00202a0073" TargetMode="External"/><Relationship Id="rId56" Type="http://schemas.openxmlformats.org/officeDocument/2006/relationships/hyperlink" Target="http://eljasmeen.cazh.id/" TargetMode="External"/><Relationship Id="rId77" Type="http://schemas.openxmlformats.org/officeDocument/2006/relationships/hyperlink" Target="https://cas.cazh.id/partner/61fcbe2a9acbfb0024fa801a" TargetMode="External"/><Relationship Id="rId100" Type="http://schemas.openxmlformats.org/officeDocument/2006/relationships/hyperlink" Target="http://sdmuhkemantran.cazh.id/" TargetMode="External"/><Relationship Id="rId282" Type="http://schemas.openxmlformats.org/officeDocument/2006/relationships/hyperlink" Target="http://azzahraalgontory.cazh.id/" TargetMode="External"/><Relationship Id="rId317" Type="http://schemas.openxmlformats.org/officeDocument/2006/relationships/hyperlink" Target="https://cas.cazh.id/partner/6411685b172d9a001905d934" TargetMode="External"/><Relationship Id="rId338" Type="http://schemas.openxmlformats.org/officeDocument/2006/relationships/hyperlink" Target="http://darulhikmahjlopo.cazh.id/" TargetMode="External"/><Relationship Id="rId359" Type="http://schemas.openxmlformats.org/officeDocument/2006/relationships/hyperlink" Target="https://cas.cazh.id/partner/647db64dbac8d30019288924" TargetMode="External"/><Relationship Id="rId8" Type="http://schemas.openxmlformats.org/officeDocument/2006/relationships/hyperlink" Target="http://minhaajurrosyidiin.cazh.id/" TargetMode="External"/><Relationship Id="rId98" Type="http://schemas.openxmlformats.org/officeDocument/2006/relationships/hyperlink" Target="http://sdmjatinegara.cazh.id/" TargetMode="External"/><Relationship Id="rId121" Type="http://schemas.openxmlformats.org/officeDocument/2006/relationships/hyperlink" Target="https://cas.cazh.id/partner/62a2b3c9ca0d76001a712d95" TargetMode="External"/><Relationship Id="rId142" Type="http://schemas.openxmlformats.org/officeDocument/2006/relationships/hyperlink" Target="http://asnawiyyah.cazh.id/" TargetMode="External"/><Relationship Id="rId163" Type="http://schemas.openxmlformats.org/officeDocument/2006/relationships/hyperlink" Target="https://cas.cazh.id/partner/62c3aa55a9ae350020dd78e3" TargetMode="External"/><Relationship Id="rId184" Type="http://schemas.openxmlformats.org/officeDocument/2006/relationships/hyperlink" Target="http://nabilhuseinsamarinda.cazh.id/" TargetMode="External"/><Relationship Id="rId219" Type="http://schemas.openxmlformats.org/officeDocument/2006/relationships/hyperlink" Target="https://cas.cazh.id/partner/631ed8b69f23780020f37be9" TargetMode="External"/><Relationship Id="rId370" Type="http://schemas.openxmlformats.org/officeDocument/2006/relationships/hyperlink" Target="http://cahayaquran.cazh.id/" TargetMode="External"/><Relationship Id="rId391" Type="http://schemas.openxmlformats.org/officeDocument/2006/relationships/hyperlink" Target="https://cas.cazh.id/partner/64b64696bbe9f50019341c46" TargetMode="External"/><Relationship Id="rId405" Type="http://schemas.openxmlformats.org/officeDocument/2006/relationships/hyperlink" Target="https://cas.cazh.id/partner/64d058a08e15c3001a9775c1" TargetMode="External"/><Relationship Id="rId426" Type="http://schemas.openxmlformats.org/officeDocument/2006/relationships/hyperlink" Target="http://hbsrawadenok.cazh.id/" TargetMode="External"/><Relationship Id="rId447" Type="http://schemas.openxmlformats.org/officeDocument/2006/relationships/hyperlink" Target="https://cas.cazh.id/partner/6530cd931738a70019d96cf4" TargetMode="External"/><Relationship Id="rId230" Type="http://schemas.openxmlformats.org/officeDocument/2006/relationships/hyperlink" Target="http://tahkimussunnah.cazh.id/" TargetMode="External"/><Relationship Id="rId251" Type="http://schemas.openxmlformats.org/officeDocument/2006/relationships/hyperlink" Target="https://cas.cazh.id/partner/6372fe670a845e0021c6abfb" TargetMode="External"/><Relationship Id="rId468" Type="http://schemas.openxmlformats.org/officeDocument/2006/relationships/hyperlink" Target="http://darusaadah.cazh.id/" TargetMode="External"/><Relationship Id="rId25" Type="http://schemas.openxmlformats.org/officeDocument/2006/relationships/hyperlink" Target="https://cas.cazh.id/partner/6122f04ca13565001a1f4df9" TargetMode="External"/><Relationship Id="rId46" Type="http://schemas.openxmlformats.org/officeDocument/2006/relationships/hyperlink" Target="http://nsdf.cazh.id/" TargetMode="External"/><Relationship Id="rId67" Type="http://schemas.openxmlformats.org/officeDocument/2006/relationships/hyperlink" Target="https://cas.cazh.id/partner/61c96608d4c7850020457ee3" TargetMode="External"/><Relationship Id="rId272" Type="http://schemas.openxmlformats.org/officeDocument/2006/relationships/hyperlink" Target="http://annajahkampar.cazh.id/" TargetMode="External"/><Relationship Id="rId293" Type="http://schemas.openxmlformats.org/officeDocument/2006/relationships/hyperlink" Target="https://cas.cazh.id/partner/63e06d37e1df3a00198bf5ed" TargetMode="External"/><Relationship Id="rId307" Type="http://schemas.openxmlformats.org/officeDocument/2006/relationships/hyperlink" Target="https://cas.cazh.id/partner/63d47684e522e70020274eea" TargetMode="External"/><Relationship Id="rId328" Type="http://schemas.openxmlformats.org/officeDocument/2006/relationships/hyperlink" Target="http://sditdarulhijrah.cazh.id/" TargetMode="External"/><Relationship Id="rId349" Type="http://schemas.openxmlformats.org/officeDocument/2006/relationships/hyperlink" Target="https://cas.cazh.id/partner/646b0a4e24696a0019a24089" TargetMode="External"/><Relationship Id="rId88" Type="http://schemas.openxmlformats.org/officeDocument/2006/relationships/hyperlink" Target="http://smpitalmarwat.cazh.id/" TargetMode="External"/><Relationship Id="rId111" Type="http://schemas.openxmlformats.org/officeDocument/2006/relationships/hyperlink" Target="https://cas.cazh.id/partner/6246b5e57ff78d00242e719d" TargetMode="External"/><Relationship Id="rId132" Type="http://schemas.openxmlformats.org/officeDocument/2006/relationships/hyperlink" Target="http://darulikhlastarailu.cazh.id/" TargetMode="External"/><Relationship Id="rId153" Type="http://schemas.openxmlformats.org/officeDocument/2006/relationships/hyperlink" Target="https://cas.cazh.id/partner/62b59abf2656ad00214fd2b4" TargetMode="External"/><Relationship Id="rId174" Type="http://schemas.openxmlformats.org/officeDocument/2006/relationships/hyperlink" Target="http://sirojulmuniribuku.cazh.id/" TargetMode="External"/><Relationship Id="rId195" Type="http://schemas.openxmlformats.org/officeDocument/2006/relationships/hyperlink" Target="https://cas.cazh.id/partner/62f5839312cb230019f03d75" TargetMode="External"/><Relationship Id="rId209" Type="http://schemas.openxmlformats.org/officeDocument/2006/relationships/hyperlink" Target="https://cas.cazh.id/partner/6305a296914eda0020d33b3b" TargetMode="External"/><Relationship Id="rId360" Type="http://schemas.openxmlformats.org/officeDocument/2006/relationships/hyperlink" Target="http://ponpesinsanpratama.cazh.id/" TargetMode="External"/><Relationship Id="rId381" Type="http://schemas.openxmlformats.org/officeDocument/2006/relationships/hyperlink" Target="https://cas.cazh.id/partner/64a65eca850aa10019f413da" TargetMode="External"/><Relationship Id="rId416" Type="http://schemas.openxmlformats.org/officeDocument/2006/relationships/hyperlink" Target="http://ponpesalkahfi.cazh.id/" TargetMode="External"/><Relationship Id="rId220" Type="http://schemas.openxmlformats.org/officeDocument/2006/relationships/hyperlink" Target="http://mhas.cazh.id/" TargetMode="External"/><Relationship Id="rId241" Type="http://schemas.openxmlformats.org/officeDocument/2006/relationships/hyperlink" Target="https://cas.cazh.id/partner/6360cc311e255d00213b5b8e" TargetMode="External"/><Relationship Id="rId437" Type="http://schemas.openxmlformats.org/officeDocument/2006/relationships/hyperlink" Target="https://cas.cazh.id/partner/65237adc811d5d0019659e17" TargetMode="External"/><Relationship Id="rId458" Type="http://schemas.openxmlformats.org/officeDocument/2006/relationships/hyperlink" Target="http://smpdimsa.cazh.id/" TargetMode="External"/><Relationship Id="rId15" Type="http://schemas.openxmlformats.org/officeDocument/2006/relationships/hyperlink" Target="https://cas.cazh.id/partner/6090b188bc69c9001a962474" TargetMode="External"/><Relationship Id="rId36" Type="http://schemas.openxmlformats.org/officeDocument/2006/relationships/hyperlink" Target="http://almahbubiyah.cazh.id/" TargetMode="External"/><Relationship Id="rId57" Type="http://schemas.openxmlformats.org/officeDocument/2006/relationships/hyperlink" Target="https://cas.cazh.id/partner/61a098df96c10e001a631df3" TargetMode="External"/><Relationship Id="rId262" Type="http://schemas.openxmlformats.org/officeDocument/2006/relationships/hyperlink" Target="http://minhajuththullab.cazh.id/" TargetMode="External"/><Relationship Id="rId283" Type="http://schemas.openxmlformats.org/officeDocument/2006/relationships/hyperlink" Target="https://cas.cazh.id/partner/63bb84f7a047a8002540c3c0" TargetMode="External"/><Relationship Id="rId318" Type="http://schemas.openxmlformats.org/officeDocument/2006/relationships/hyperlink" Target="http://ponpesnurulfalah.cazh.id/" TargetMode="External"/><Relationship Id="rId339" Type="http://schemas.openxmlformats.org/officeDocument/2006/relationships/hyperlink" Target="https://cas.cazh.id/partner/64537488e53ff20019325179/" TargetMode="External"/><Relationship Id="rId78" Type="http://schemas.openxmlformats.org/officeDocument/2006/relationships/hyperlink" Target="http://mqlbogor.cazh.id/" TargetMode="External"/><Relationship Id="rId99" Type="http://schemas.openxmlformats.org/officeDocument/2006/relationships/hyperlink" Target="https://cas.cazh.id/partner/625b6fe3dacad8002052e886" TargetMode="External"/><Relationship Id="rId101" Type="http://schemas.openxmlformats.org/officeDocument/2006/relationships/hyperlink" Target="https://cas.cazh.id/partner/625fa1bf7106f50020b054aa" TargetMode="External"/><Relationship Id="rId122" Type="http://schemas.openxmlformats.org/officeDocument/2006/relationships/hyperlink" Target="http://kristensatupwt.cazh.id/" TargetMode="External"/><Relationship Id="rId143" Type="http://schemas.openxmlformats.org/officeDocument/2006/relationships/hyperlink" Target="https://cas.cazh.id/partner/62b34077dca50a00247e361d" TargetMode="External"/><Relationship Id="rId164" Type="http://schemas.openxmlformats.org/officeDocument/2006/relationships/hyperlink" Target="http://nurulimansemukut.cazh.id/" TargetMode="External"/><Relationship Id="rId185" Type="http://schemas.openxmlformats.org/officeDocument/2006/relationships/hyperlink" Target="https://cas.cazh.id/partner/62ec8a87ad3dad00201ad9fd" TargetMode="External"/><Relationship Id="rId350" Type="http://schemas.openxmlformats.org/officeDocument/2006/relationships/hyperlink" Target="http://almumtaza.cazh.id/" TargetMode="External"/><Relationship Id="rId371" Type="http://schemas.openxmlformats.org/officeDocument/2006/relationships/hyperlink" Target="https://cas.cazh.id/partner/649418ffed838000197f1cd0" TargetMode="External"/><Relationship Id="rId406" Type="http://schemas.openxmlformats.org/officeDocument/2006/relationships/hyperlink" Target="http://maswahliyahpakam.cazh.id/" TargetMode="External"/><Relationship Id="rId9" Type="http://schemas.openxmlformats.org/officeDocument/2006/relationships/hyperlink" Target="https://cas.cazh.id/partner/60388c9a179b4a0023430e22" TargetMode="External"/><Relationship Id="rId210" Type="http://schemas.openxmlformats.org/officeDocument/2006/relationships/hyperlink" Target="http://mbskalibening.cazh.id/" TargetMode="External"/><Relationship Id="rId392" Type="http://schemas.openxmlformats.org/officeDocument/2006/relationships/hyperlink" Target="http://manusasumpiuh.cazh.id/" TargetMode="External"/><Relationship Id="rId427" Type="http://schemas.openxmlformats.org/officeDocument/2006/relationships/hyperlink" Target="https://cas.cazh.id/partner/64fac3fdedc73b00195e9db8" TargetMode="External"/><Relationship Id="rId448" Type="http://schemas.openxmlformats.org/officeDocument/2006/relationships/hyperlink" Target="http://daarulmultazam.cazh.id/" TargetMode="External"/><Relationship Id="rId469" Type="http://schemas.openxmlformats.org/officeDocument/2006/relationships/hyperlink" Target="https://cas.cazh.id/partner/6565767db92a2b002195d173" TargetMode="External"/><Relationship Id="rId26" Type="http://schemas.openxmlformats.org/officeDocument/2006/relationships/hyperlink" Target="http://mimpatikraja.cazh.id/" TargetMode="External"/><Relationship Id="rId231" Type="http://schemas.openxmlformats.org/officeDocument/2006/relationships/hyperlink" Target="https://cas.cazh.id/partner/633a5c02d125dd0020af0537" TargetMode="External"/><Relationship Id="rId252" Type="http://schemas.openxmlformats.org/officeDocument/2006/relationships/hyperlink" Target="http://ponpesmodernalbasya.cazh.id/" TargetMode="External"/><Relationship Id="rId273" Type="http://schemas.openxmlformats.org/officeDocument/2006/relationships/hyperlink" Target="https://cas.cazh.id/partner/63aa55dbbf6bc90024b466d9" TargetMode="External"/><Relationship Id="rId294" Type="http://schemas.openxmlformats.org/officeDocument/2006/relationships/hyperlink" Target="http://alashr.cazh.id/" TargetMode="External"/><Relationship Id="rId308" Type="http://schemas.openxmlformats.org/officeDocument/2006/relationships/hyperlink" Target="http://hidayatullahsamarinda.cazh.id/" TargetMode="External"/><Relationship Id="rId329" Type="http://schemas.openxmlformats.org/officeDocument/2006/relationships/hyperlink" Target="https://cas.cazh.id/partner/643cc847cae330001999ceb1" TargetMode="External"/><Relationship Id="rId47" Type="http://schemas.openxmlformats.org/officeDocument/2006/relationships/hyperlink" Target="https://cas.cazh.id/partner/612d1d4a04ff04001ab58d12" TargetMode="External"/><Relationship Id="rId68" Type="http://schemas.openxmlformats.org/officeDocument/2006/relationships/hyperlink" Target="http://darussholihin.cazh.id/" TargetMode="External"/><Relationship Id="rId89" Type="http://schemas.openxmlformats.org/officeDocument/2006/relationships/hyperlink" Target="https://cas.cazh.id/partner/623d9254f40e6200200a16c5" TargetMode="External"/><Relationship Id="rId112" Type="http://schemas.openxmlformats.org/officeDocument/2006/relationships/hyperlink" Target="http://miftahulhuda.cazh.id/" TargetMode="External"/><Relationship Id="rId133" Type="http://schemas.openxmlformats.org/officeDocument/2006/relationships/hyperlink" Target="https://cas.cazh.id/partner/62aaa19563de47001966dfc8" TargetMode="External"/><Relationship Id="rId154" Type="http://schemas.openxmlformats.org/officeDocument/2006/relationships/hyperlink" Target="http://mbswonopringgo.cazh.id/" TargetMode="External"/><Relationship Id="rId175" Type="http://schemas.openxmlformats.org/officeDocument/2006/relationships/hyperlink" Target="https://cas.cazh.id/partner/62d4e7667b8a3500201b9026" TargetMode="External"/><Relationship Id="rId340" Type="http://schemas.openxmlformats.org/officeDocument/2006/relationships/hyperlink" Target="http://nurulfaizah.cazh.id/" TargetMode="External"/><Relationship Id="rId361" Type="http://schemas.openxmlformats.org/officeDocument/2006/relationships/hyperlink" Target="https://cas.cazh.id/partner/647eae759d31a1001913ec4f" TargetMode="External"/><Relationship Id="rId196" Type="http://schemas.openxmlformats.org/officeDocument/2006/relationships/hyperlink" Target="http://pesantrenbabakan.cazh.id/" TargetMode="External"/><Relationship Id="rId200" Type="http://schemas.openxmlformats.org/officeDocument/2006/relationships/hyperlink" Target="http://imbspekajangan.cazh.id/" TargetMode="External"/><Relationship Id="rId382" Type="http://schemas.openxmlformats.org/officeDocument/2006/relationships/hyperlink" Target="http://almukhtar.cazh.id/" TargetMode="External"/><Relationship Id="rId417" Type="http://schemas.openxmlformats.org/officeDocument/2006/relationships/hyperlink" Target="https://cas.cazh.id/partner/64e19dc7d1321b00191f9651" TargetMode="External"/><Relationship Id="rId438" Type="http://schemas.openxmlformats.org/officeDocument/2006/relationships/hyperlink" Target="http://smkhktidua.cazh.id/" TargetMode="External"/><Relationship Id="rId459" Type="http://schemas.openxmlformats.org/officeDocument/2006/relationships/hyperlink" Target="https://cas.cazh.id/partner/65546fefcfd71d00193ad56c" TargetMode="External"/><Relationship Id="rId16" Type="http://schemas.openxmlformats.org/officeDocument/2006/relationships/hyperlink" Target="http://smkmutu.cazh.id/" TargetMode="External"/><Relationship Id="rId221" Type="http://schemas.openxmlformats.org/officeDocument/2006/relationships/hyperlink" Target="https://cas.cazh.id/partner/632157967320e60024dce558" TargetMode="External"/><Relationship Id="rId242" Type="http://schemas.openxmlformats.org/officeDocument/2006/relationships/hyperlink" Target="http://alazhaarnew.cazh.id/" TargetMode="External"/><Relationship Id="rId263" Type="http://schemas.openxmlformats.org/officeDocument/2006/relationships/hyperlink" Target="https://cas.cazh.id/partner/638fff321c46080024ed2aca" TargetMode="External"/><Relationship Id="rId284" Type="http://schemas.openxmlformats.org/officeDocument/2006/relationships/hyperlink" Target="http://raudlotuttholibin.cazh.id/" TargetMode="External"/><Relationship Id="rId319" Type="http://schemas.openxmlformats.org/officeDocument/2006/relationships/hyperlink" Target="https://cas.cazh.id/partner/642cc99470a0560019757d61" TargetMode="External"/><Relationship Id="rId470" Type="http://schemas.openxmlformats.org/officeDocument/2006/relationships/hyperlink" Target="http://muganda.cazh.id/" TargetMode="External"/><Relationship Id="rId37" Type="http://schemas.openxmlformats.org/officeDocument/2006/relationships/hyperlink" Target="https://cas.cazh.id/partner/61650c1839048400209c8bc3" TargetMode="External"/><Relationship Id="rId58" Type="http://schemas.openxmlformats.org/officeDocument/2006/relationships/hyperlink" Target="http://ysga.cazh.id/" TargetMode="External"/><Relationship Id="rId79" Type="http://schemas.openxmlformats.org/officeDocument/2006/relationships/hyperlink" Target="https://cas.cazh.id/partner/61fcc89ee40ac40020da0bbe" TargetMode="External"/><Relationship Id="rId102" Type="http://schemas.openxmlformats.org/officeDocument/2006/relationships/hyperlink" Target="http://bakii.cazh.id/" TargetMode="External"/><Relationship Id="rId123" Type="http://schemas.openxmlformats.org/officeDocument/2006/relationships/hyperlink" Target="https://cas.cazh.id/partner/62a2bcd6aa2c710020c2b3e2" TargetMode="External"/><Relationship Id="rId144" Type="http://schemas.openxmlformats.org/officeDocument/2006/relationships/hyperlink" Target="http://sdmuhpkwonosegoro.cazh.id/" TargetMode="External"/><Relationship Id="rId330" Type="http://schemas.openxmlformats.org/officeDocument/2006/relationships/hyperlink" Target="http://nurazkiaonline.cazh.id/" TargetMode="External"/><Relationship Id="rId90" Type="http://schemas.openxmlformats.org/officeDocument/2006/relationships/hyperlink" Target="http://assalam.cazh.id/" TargetMode="External"/><Relationship Id="rId165" Type="http://schemas.openxmlformats.org/officeDocument/2006/relationships/hyperlink" Target="https://cas.cazh.id/partner/62c3ab3039dda2002084e5e4" TargetMode="External"/><Relationship Id="rId186" Type="http://schemas.openxmlformats.org/officeDocument/2006/relationships/hyperlink" Target="http://yayasanaladnan.cazh.id/" TargetMode="External"/><Relationship Id="rId351" Type="http://schemas.openxmlformats.org/officeDocument/2006/relationships/hyperlink" Target="https://cas.cazh.id/partner/646f0ef3e7e8270019a8c335" TargetMode="External"/><Relationship Id="rId372" Type="http://schemas.openxmlformats.org/officeDocument/2006/relationships/hyperlink" Target="http://smkypesampang.cazh.id/" TargetMode="External"/><Relationship Id="rId393" Type="http://schemas.openxmlformats.org/officeDocument/2006/relationships/hyperlink" Target="https://cas.cazh.id/partner/64b64f3ae0612e0019c24549" TargetMode="External"/><Relationship Id="rId407" Type="http://schemas.openxmlformats.org/officeDocument/2006/relationships/hyperlink" Target="https://cas.cazh.id/partner/64d1a8692989a10019419da1" TargetMode="External"/><Relationship Id="rId428" Type="http://schemas.openxmlformats.org/officeDocument/2006/relationships/hyperlink" Target="http://feecenter.cazh.id/" TargetMode="External"/><Relationship Id="rId449" Type="http://schemas.openxmlformats.org/officeDocument/2006/relationships/hyperlink" Target="https://cas.cazh.id/partner/6530991206abb00019249a64" TargetMode="External"/><Relationship Id="rId211" Type="http://schemas.openxmlformats.org/officeDocument/2006/relationships/hyperlink" Target="https://cas.cazh.id/partner/63060cc735551f0021b89c4b" TargetMode="External"/><Relationship Id="rId232" Type="http://schemas.openxmlformats.org/officeDocument/2006/relationships/hyperlink" Target="http://nurrohmanalburhany.cazh.id/" TargetMode="External"/><Relationship Id="rId253" Type="http://schemas.openxmlformats.org/officeDocument/2006/relationships/hyperlink" Target="https://cas.cazh.id/partner/637457a676897c00207a5b07" TargetMode="External"/><Relationship Id="rId274" Type="http://schemas.openxmlformats.org/officeDocument/2006/relationships/hyperlink" Target="http://pptqalumm.cazh.id/" TargetMode="External"/><Relationship Id="rId295" Type="http://schemas.openxmlformats.org/officeDocument/2006/relationships/hyperlink" Target="https://cas.cazh.id/partner/63e1f39c7e2983001908953e" TargetMode="External"/><Relationship Id="rId309" Type="http://schemas.openxmlformats.org/officeDocument/2006/relationships/hyperlink" Target="https://cas.cazh.id/partner/640ecc9dcb69dd0019a7b3e8" TargetMode="External"/><Relationship Id="rId460" Type="http://schemas.openxmlformats.org/officeDocument/2006/relationships/hyperlink" Target="http://madimsa.cazh.id/" TargetMode="External"/><Relationship Id="rId27" Type="http://schemas.openxmlformats.org/officeDocument/2006/relationships/hyperlink" Target="https://cas.cazh.id/partner/61398ad096727600205bb28f" TargetMode="External"/><Relationship Id="rId48" Type="http://schemas.openxmlformats.org/officeDocument/2006/relationships/hyperlink" Target="http://attaubahpolman.cazh.id/" TargetMode="External"/><Relationship Id="rId69" Type="http://schemas.openxmlformats.org/officeDocument/2006/relationships/hyperlink" Target="https://cas.cazh.id/partner/61ea2009c939e70019dc5ffc" TargetMode="External"/><Relationship Id="rId113" Type="http://schemas.openxmlformats.org/officeDocument/2006/relationships/hyperlink" Target="https://cas.cazh.id/partner/628310170eadb600214d2553" TargetMode="External"/><Relationship Id="rId134" Type="http://schemas.openxmlformats.org/officeDocument/2006/relationships/hyperlink" Target="http://spmnasionalpwt.cazh.id/" TargetMode="External"/><Relationship Id="rId320" Type="http://schemas.openxmlformats.org/officeDocument/2006/relationships/hyperlink" Target="http://maqu.cazh.id/" TargetMode="External"/><Relationship Id="rId80" Type="http://schemas.openxmlformats.org/officeDocument/2006/relationships/hyperlink" Target="http://roudlotussholihin.cazh.id/" TargetMode="External"/><Relationship Id="rId155" Type="http://schemas.openxmlformats.org/officeDocument/2006/relationships/hyperlink" Target="https://cas.cazh.id/partner/62b59cf62656ad00214fd7ba" TargetMode="External"/><Relationship Id="rId176" Type="http://schemas.openxmlformats.org/officeDocument/2006/relationships/hyperlink" Target="http://alfattahsingkut.cazh.id/" TargetMode="External"/><Relationship Id="rId197" Type="http://schemas.openxmlformats.org/officeDocument/2006/relationships/hyperlink" Target="https://cas.cazh.id/partner/62f9bb8e5337b50021a7f4a5" TargetMode="External"/><Relationship Id="rId341" Type="http://schemas.openxmlformats.org/officeDocument/2006/relationships/hyperlink" Target="https://cas.cazh.id/partner/64585cbdfde4bc0019732d53" TargetMode="External"/><Relationship Id="rId362" Type="http://schemas.openxmlformats.org/officeDocument/2006/relationships/hyperlink" Target="http://mtsalazhary.cazh.id/" TargetMode="External"/><Relationship Id="rId383" Type="http://schemas.openxmlformats.org/officeDocument/2006/relationships/hyperlink" Target="https://cas.cazh.id/partner/64cc799a713d0500192d84f4" TargetMode="External"/><Relationship Id="rId418" Type="http://schemas.openxmlformats.org/officeDocument/2006/relationships/hyperlink" Target="http://thoyyibah.cazh.id/" TargetMode="External"/><Relationship Id="rId439" Type="http://schemas.openxmlformats.org/officeDocument/2006/relationships/hyperlink" Target="https://cas.cazh.id/partner/65237892a57bc00019b4f50d" TargetMode="External"/><Relationship Id="rId201" Type="http://schemas.openxmlformats.org/officeDocument/2006/relationships/hyperlink" Target="https://cas.cazh.id/partner/62fa007bb783ff002003a95d" TargetMode="External"/><Relationship Id="rId222" Type="http://schemas.openxmlformats.org/officeDocument/2006/relationships/hyperlink" Target="http://ppnurulamanahjakarta.cazh.id/" TargetMode="External"/><Relationship Id="rId243" Type="http://schemas.openxmlformats.org/officeDocument/2006/relationships/hyperlink" Target="https://cas.cazh.id/partner/637dde5ed5ba3400255b3b33" TargetMode="External"/><Relationship Id="rId264" Type="http://schemas.openxmlformats.org/officeDocument/2006/relationships/hyperlink" Target="http://daarussalambantur.cazh.id/" TargetMode="External"/><Relationship Id="rId285" Type="http://schemas.openxmlformats.org/officeDocument/2006/relationships/hyperlink" Target="https://cas.cazh.id/partner/63bbc722501b9c0025ea9f4b" TargetMode="External"/><Relationship Id="rId450" Type="http://schemas.openxmlformats.org/officeDocument/2006/relationships/hyperlink" Target="http://pptqalmansyur.cazh.id/" TargetMode="External"/><Relationship Id="rId471" Type="http://schemas.openxmlformats.org/officeDocument/2006/relationships/hyperlink" Target="https://cas.cazh.id/partner/65683d263df10e0022f32c31" TargetMode="External"/><Relationship Id="rId17" Type="http://schemas.openxmlformats.org/officeDocument/2006/relationships/hyperlink" Target="https://cas.cazh.id/partner/6090b545bc69c9001a96248d" TargetMode="External"/><Relationship Id="rId38" Type="http://schemas.openxmlformats.org/officeDocument/2006/relationships/hyperlink" Target="http://jabalrahmah.cazh.id/" TargetMode="External"/><Relationship Id="rId59" Type="http://schemas.openxmlformats.org/officeDocument/2006/relationships/hyperlink" Target="https://cas.cazh.id/partner/61a09ace9ecff10019d1a204" TargetMode="External"/><Relationship Id="rId103" Type="http://schemas.openxmlformats.org/officeDocument/2006/relationships/hyperlink" Target="https://cas.cazh.id/partner/625fa73b2a61970021590e7c" TargetMode="External"/><Relationship Id="rId124" Type="http://schemas.openxmlformats.org/officeDocument/2006/relationships/hyperlink" Target="http://ppyasfibekasi.cazh.id/" TargetMode="External"/><Relationship Id="rId310" Type="http://schemas.openxmlformats.org/officeDocument/2006/relationships/hyperlink" Target="http://mathlaulhuda.cazh.id/" TargetMode="External"/><Relationship Id="rId70" Type="http://schemas.openxmlformats.org/officeDocument/2006/relationships/hyperlink" Target="http://darulamin.cazh.id/" TargetMode="External"/><Relationship Id="rId91" Type="http://schemas.openxmlformats.org/officeDocument/2006/relationships/hyperlink" Target="https://cas.cazh.id/partner/621eeae2cbcb5900223f7df1" TargetMode="External"/><Relationship Id="rId145" Type="http://schemas.openxmlformats.org/officeDocument/2006/relationships/hyperlink" Target="https://cas.cazh.id/partner/62b341aab7911f0021096ffb" TargetMode="External"/><Relationship Id="rId166" Type="http://schemas.openxmlformats.org/officeDocument/2006/relationships/hyperlink" Target="http://ppulilalbabjayapura.cazh.id/" TargetMode="External"/><Relationship Id="rId187" Type="http://schemas.openxmlformats.org/officeDocument/2006/relationships/hyperlink" Target="https://cas.cazh.id/partner/62ecaf40b7d3d7002411eed6" TargetMode="External"/><Relationship Id="rId331" Type="http://schemas.openxmlformats.org/officeDocument/2006/relationships/hyperlink" Target="https://cas.cazh.id/partner/6448991a82b52e00199e0ddf" TargetMode="External"/><Relationship Id="rId352" Type="http://schemas.openxmlformats.org/officeDocument/2006/relationships/hyperlink" Target="http://sekolahcahayapermata.cazh.id/" TargetMode="External"/><Relationship Id="rId373" Type="http://schemas.openxmlformats.org/officeDocument/2006/relationships/hyperlink" Target="https://cas.cazh.id/partner/649a4efb25e8880019601b43" TargetMode="External"/><Relationship Id="rId394" Type="http://schemas.openxmlformats.org/officeDocument/2006/relationships/hyperlink" Target="http://arrahmahpacitan.cazh.id/" TargetMode="External"/><Relationship Id="rId408" Type="http://schemas.openxmlformats.org/officeDocument/2006/relationships/hyperlink" Target="http://miftahulaziz.cazh.id/" TargetMode="External"/><Relationship Id="rId429" Type="http://schemas.openxmlformats.org/officeDocument/2006/relationships/hyperlink" Target="https://cas.cazh.id/partner/64fe8a20edc73b00196f172d" TargetMode="External"/><Relationship Id="rId1" Type="http://schemas.openxmlformats.org/officeDocument/2006/relationships/hyperlink" Target="https://cas.cazh.id/partner/5e2271924796040020908011" TargetMode="External"/><Relationship Id="rId212" Type="http://schemas.openxmlformats.org/officeDocument/2006/relationships/hyperlink" Target="http://miftahulhudatumang.cazh.id/" TargetMode="External"/><Relationship Id="rId233" Type="http://schemas.openxmlformats.org/officeDocument/2006/relationships/hyperlink" Target="https://cas.cazh.id/partner/633d09c04423970020a18a3a" TargetMode="External"/><Relationship Id="rId254" Type="http://schemas.openxmlformats.org/officeDocument/2006/relationships/hyperlink" Target="http://ksumaju.cazh.id/" TargetMode="External"/><Relationship Id="rId440" Type="http://schemas.openxmlformats.org/officeDocument/2006/relationships/hyperlink" Target="http://rqgriyawinoto.cazh.id/" TargetMode="External"/><Relationship Id="rId28" Type="http://schemas.openxmlformats.org/officeDocument/2006/relationships/hyperlink" Target="http://sditku.cazh.id/" TargetMode="External"/><Relationship Id="rId49" Type="http://schemas.openxmlformats.org/officeDocument/2006/relationships/hyperlink" Target="https://cas.cazh.id/partner/61921e6955c6ca00218a2fac" TargetMode="External"/><Relationship Id="rId114" Type="http://schemas.openxmlformats.org/officeDocument/2006/relationships/hyperlink" Target="http://miftahululumalislamy.cazh.id/" TargetMode="External"/><Relationship Id="rId275" Type="http://schemas.openxmlformats.org/officeDocument/2006/relationships/hyperlink" Target="https://cas.cazh.id/partner/63abf510614b8e002011a66d" TargetMode="External"/><Relationship Id="rId296" Type="http://schemas.openxmlformats.org/officeDocument/2006/relationships/hyperlink" Target="http://miftahulhasanahalmusri.cazh.id/" TargetMode="External"/><Relationship Id="rId300" Type="http://schemas.openxmlformats.org/officeDocument/2006/relationships/hyperlink" Target="http://mstqarrosyadah.cazh.id/" TargetMode="External"/><Relationship Id="rId461" Type="http://schemas.openxmlformats.org/officeDocument/2006/relationships/hyperlink" Target="https://cas.cazh.id/partner/655474a5f2402e001904d9e6" TargetMode="External"/><Relationship Id="rId60" Type="http://schemas.openxmlformats.org/officeDocument/2006/relationships/hyperlink" Target="http://nurulhuda.cazh.id/" TargetMode="External"/><Relationship Id="rId81" Type="http://schemas.openxmlformats.org/officeDocument/2006/relationships/hyperlink" Target="https://cas.cazh.id/partner/62023bebc79185002140402f" TargetMode="External"/><Relationship Id="rId135" Type="http://schemas.openxmlformats.org/officeDocument/2006/relationships/hyperlink" Target="https://cas.cazh.id/partner/61404972a6f366001a3bb774" TargetMode="External"/><Relationship Id="rId156" Type="http://schemas.openxmlformats.org/officeDocument/2006/relationships/hyperlink" Target="http://ppnurulmuttaqin.cazh.id/" TargetMode="External"/><Relationship Id="rId177" Type="http://schemas.openxmlformats.org/officeDocument/2006/relationships/hyperlink" Target="https://cas.cazh.id/partner/62d4eb1e7b8a3500201ba927" TargetMode="External"/><Relationship Id="rId198" Type="http://schemas.openxmlformats.org/officeDocument/2006/relationships/hyperlink" Target="http://pesantrenalwahhab.cazh.id/" TargetMode="External"/><Relationship Id="rId321" Type="http://schemas.openxmlformats.org/officeDocument/2006/relationships/hyperlink" Target="https://cas.cazh.id/partner/6433716079bbdc001962e0ef" TargetMode="External"/><Relationship Id="rId342" Type="http://schemas.openxmlformats.org/officeDocument/2006/relationships/hyperlink" Target="http://ribath.cazh.id/" TargetMode="External"/><Relationship Id="rId363" Type="http://schemas.openxmlformats.org/officeDocument/2006/relationships/hyperlink" Target="https://cas.cazh.id/partner/647fed959d31a1001917e20c" TargetMode="External"/><Relationship Id="rId384" Type="http://schemas.openxmlformats.org/officeDocument/2006/relationships/hyperlink" Target="http://diklatmerden.cazh.id/" TargetMode="External"/><Relationship Id="rId419" Type="http://schemas.openxmlformats.org/officeDocument/2006/relationships/hyperlink" Target="https://cas.cazh.id/partner/64e8159fc0ac3b00195f55a3" TargetMode="External"/><Relationship Id="rId202" Type="http://schemas.openxmlformats.org/officeDocument/2006/relationships/hyperlink" Target="http://syiarulhuda.cazh.id/" TargetMode="External"/><Relationship Id="rId223" Type="http://schemas.openxmlformats.org/officeDocument/2006/relationships/hyperlink" Target="https://cas.cazh.id/partner/632178d2fe283100208913b6" TargetMode="External"/><Relationship Id="rId244" Type="http://schemas.openxmlformats.org/officeDocument/2006/relationships/hyperlink" Target="http://raudhotuljannahsidokerto.cazh.id/" TargetMode="External"/><Relationship Id="rId430" Type="http://schemas.openxmlformats.org/officeDocument/2006/relationships/hyperlink" Target="http://yazidnwbintan.cazh.id/" TargetMode="External"/><Relationship Id="rId18" Type="http://schemas.openxmlformats.org/officeDocument/2006/relationships/hyperlink" Target="http://sdump.cazh.id/" TargetMode="External"/><Relationship Id="rId39" Type="http://schemas.openxmlformats.org/officeDocument/2006/relationships/hyperlink" Target="https://cas.cazh.id/partner/616924d78567760021e93bb4" TargetMode="External"/><Relationship Id="rId265" Type="http://schemas.openxmlformats.org/officeDocument/2006/relationships/hyperlink" Target="https://cas.cazh.id/partner/6396ac80a03294001a6e9f32" TargetMode="External"/><Relationship Id="rId286" Type="http://schemas.openxmlformats.org/officeDocument/2006/relationships/hyperlink" Target="http://ponpesalaminsiak.cazh.id/" TargetMode="External"/><Relationship Id="rId451" Type="http://schemas.openxmlformats.org/officeDocument/2006/relationships/hyperlink" Target="https://cas.cazh.id/partner/65387b109ef6f00019f694ef" TargetMode="External"/><Relationship Id="rId50" Type="http://schemas.openxmlformats.org/officeDocument/2006/relationships/hyperlink" Target="http://fathululum.cazh.id/" TargetMode="External"/><Relationship Id="rId104" Type="http://schemas.openxmlformats.org/officeDocument/2006/relationships/hyperlink" Target="http://pontrendarussalim.cazh.id/" TargetMode="External"/><Relationship Id="rId125" Type="http://schemas.openxmlformats.org/officeDocument/2006/relationships/hyperlink" Target="https://cas.cazh.id/partner/62a6f88a57d24600202f5f65" TargetMode="External"/><Relationship Id="rId146" Type="http://schemas.openxmlformats.org/officeDocument/2006/relationships/hyperlink" Target="http://sdmuda.cazh.id/" TargetMode="External"/><Relationship Id="rId167" Type="http://schemas.openxmlformats.org/officeDocument/2006/relationships/hyperlink" Target="https://cas.cazh.id/partner/62c6a32e12ac640021fd22e5" TargetMode="External"/><Relationship Id="rId188" Type="http://schemas.openxmlformats.org/officeDocument/2006/relationships/hyperlink" Target="http://pontrenyadifunju.cazh.id/" TargetMode="External"/><Relationship Id="rId311" Type="http://schemas.openxmlformats.org/officeDocument/2006/relationships/hyperlink" Target="https://cas.cazh.id/partner/6410122864ea8500197df43f" TargetMode="External"/><Relationship Id="rId332" Type="http://schemas.openxmlformats.org/officeDocument/2006/relationships/hyperlink" Target="http://darulislam.cazh.id/" TargetMode="External"/><Relationship Id="rId353" Type="http://schemas.openxmlformats.org/officeDocument/2006/relationships/hyperlink" Target="https://cas.cazh.id/partner/646f14315de2ef0019f39d21" TargetMode="External"/><Relationship Id="rId374" Type="http://schemas.openxmlformats.org/officeDocument/2006/relationships/hyperlink" Target="http://yayasanpiguramas.cazh.id/" TargetMode="External"/><Relationship Id="rId395" Type="http://schemas.openxmlformats.org/officeDocument/2006/relationships/hyperlink" Target="https://cas.cazh.id/partner/64bf6ad558d2430018e10183" TargetMode="External"/><Relationship Id="rId409" Type="http://schemas.openxmlformats.org/officeDocument/2006/relationships/hyperlink" Target="https://cas.cazh.id/partner/64d308529c737e00190c2c76" TargetMode="External"/><Relationship Id="rId71" Type="http://schemas.openxmlformats.org/officeDocument/2006/relationships/hyperlink" Target="https://cas.cazh.id/partner/61ea2567d026d3001ae7880b" TargetMode="External"/><Relationship Id="rId92" Type="http://schemas.openxmlformats.org/officeDocument/2006/relationships/hyperlink" Target="http://miftahulmanan.cazh.id/" TargetMode="External"/><Relationship Id="rId213" Type="http://schemas.openxmlformats.org/officeDocument/2006/relationships/hyperlink" Target="https://cas.cazh.id/partner/630ee55c0742a70021e8e09d" TargetMode="External"/><Relationship Id="rId234" Type="http://schemas.openxmlformats.org/officeDocument/2006/relationships/hyperlink" Target="http://ponpesrois.cazh.id/" TargetMode="External"/><Relationship Id="rId420" Type="http://schemas.openxmlformats.org/officeDocument/2006/relationships/hyperlink" Target="http://ppmtqsubulussalam.cazh.id/" TargetMode="External"/><Relationship Id="rId2" Type="http://schemas.openxmlformats.org/officeDocument/2006/relationships/hyperlink" Target="https://cas.cazh.id/partner/5f3f92403ccad30018f1eb65" TargetMode="External"/><Relationship Id="rId29" Type="http://schemas.openxmlformats.org/officeDocument/2006/relationships/hyperlink" Target="https://cas.cazh.id/partner/61404fd431850300191c8ba5" TargetMode="External"/><Relationship Id="rId255" Type="http://schemas.openxmlformats.org/officeDocument/2006/relationships/hyperlink" Target="https://cas.cazh.id/partner/62641a289b40750022897776" TargetMode="External"/><Relationship Id="rId276" Type="http://schemas.openxmlformats.org/officeDocument/2006/relationships/hyperlink" Target="http://tamirulislamtajaga.cazh.id/" TargetMode="External"/><Relationship Id="rId297" Type="http://schemas.openxmlformats.org/officeDocument/2006/relationships/hyperlink" Target="https://cas.cazh.id/partner/63e3060933c37a0019b19a46" TargetMode="External"/><Relationship Id="rId441" Type="http://schemas.openxmlformats.org/officeDocument/2006/relationships/hyperlink" Target="https://cas.cazh.id/partner/65237f496e31dd0018abfa6c" TargetMode="External"/><Relationship Id="rId462" Type="http://schemas.openxmlformats.org/officeDocument/2006/relationships/hyperlink" Target="http://alwafa.cazh.id/" TargetMode="External"/><Relationship Id="rId40" Type="http://schemas.openxmlformats.org/officeDocument/2006/relationships/hyperlink" Target="http://kampungquran.cazh.id/" TargetMode="External"/><Relationship Id="rId115" Type="http://schemas.openxmlformats.org/officeDocument/2006/relationships/hyperlink" Target="https://cas.cazh.id/partner/62904980de68fb002094a3a8" TargetMode="External"/><Relationship Id="rId136" Type="http://schemas.openxmlformats.org/officeDocument/2006/relationships/hyperlink" Target="http://ponpesalamindumai.cazh.id/" TargetMode="External"/><Relationship Id="rId157" Type="http://schemas.openxmlformats.org/officeDocument/2006/relationships/hyperlink" Target="https://cas.cazh.id/partner/62bab22d06bbcd0024e40254" TargetMode="External"/><Relationship Id="rId178" Type="http://schemas.openxmlformats.org/officeDocument/2006/relationships/hyperlink" Target="http://pesantrenalquranarrahman.cazh.id/" TargetMode="External"/><Relationship Id="rId301" Type="http://schemas.openxmlformats.org/officeDocument/2006/relationships/hyperlink" Target="https://cas.cazh.id/partner/63e30b8580d5930019c22b85" TargetMode="External"/><Relationship Id="rId322" Type="http://schemas.openxmlformats.org/officeDocument/2006/relationships/hyperlink" Target="http://murozza.cazh.id/" TargetMode="External"/><Relationship Id="rId343" Type="http://schemas.openxmlformats.org/officeDocument/2006/relationships/hyperlink" Target="https://cas.cazh.id/partner/6462fa913bb8930019950d7e" TargetMode="External"/><Relationship Id="rId364" Type="http://schemas.openxmlformats.org/officeDocument/2006/relationships/hyperlink" Target="http://ponpesjalaluddinrumi.cazh.id/" TargetMode="External"/><Relationship Id="rId61" Type="http://schemas.openxmlformats.org/officeDocument/2006/relationships/hyperlink" Target="https://cas.cazh.id/partner/614aef294cdeea0020635d20" TargetMode="External"/><Relationship Id="rId82" Type="http://schemas.openxmlformats.org/officeDocument/2006/relationships/hyperlink" Target="http://nuruljadidsulbar.cazh.id/" TargetMode="External"/><Relationship Id="rId199" Type="http://schemas.openxmlformats.org/officeDocument/2006/relationships/hyperlink" Target="https://cas.cazh.id/partner/62f9c25f1e91e80020753970" TargetMode="External"/><Relationship Id="rId203" Type="http://schemas.openxmlformats.org/officeDocument/2006/relationships/hyperlink" Target="https://cas.cazh.id/partner/62fb13625255c30020e846a2" TargetMode="External"/><Relationship Id="rId385" Type="http://schemas.openxmlformats.org/officeDocument/2006/relationships/hyperlink" Target="https://cas.cazh.id/partner/64abbccc20cb8c0019ac239a" TargetMode="External"/><Relationship Id="rId19" Type="http://schemas.openxmlformats.org/officeDocument/2006/relationships/hyperlink" Target="https://cas.cazh.id/partner/60c3dbb6cacb72002547c617" TargetMode="External"/><Relationship Id="rId224" Type="http://schemas.openxmlformats.org/officeDocument/2006/relationships/hyperlink" Target="http://cmmi.cazh.id/" TargetMode="External"/><Relationship Id="rId245" Type="http://schemas.openxmlformats.org/officeDocument/2006/relationships/hyperlink" Target="https://cas.cazh.id/partner/636361be378bb90025bed742" TargetMode="External"/><Relationship Id="rId266" Type="http://schemas.openxmlformats.org/officeDocument/2006/relationships/hyperlink" Target="http://kafila.cazh.id/" TargetMode="External"/><Relationship Id="rId287" Type="http://schemas.openxmlformats.org/officeDocument/2006/relationships/hyperlink" Target="https://cas.cazh.id/partner/63cf424db21684002154f6c5" TargetMode="External"/><Relationship Id="rId410" Type="http://schemas.openxmlformats.org/officeDocument/2006/relationships/hyperlink" Target="http://mbsnurulaminalabio.cazh.id/" TargetMode="External"/><Relationship Id="rId431" Type="http://schemas.openxmlformats.org/officeDocument/2006/relationships/hyperlink" Target="https://cas.cazh.id/partner/65011d2dec6f390019657faf" TargetMode="External"/><Relationship Id="rId452" Type="http://schemas.openxmlformats.org/officeDocument/2006/relationships/hyperlink" Target="http://miwslogandeng.cazh.id/" TargetMode="External"/><Relationship Id="rId30" Type="http://schemas.openxmlformats.org/officeDocument/2006/relationships/hyperlink" Target="http://sik.cazh.id/" TargetMode="External"/><Relationship Id="rId105" Type="http://schemas.openxmlformats.org/officeDocument/2006/relationships/hyperlink" Target="https://cas.cazh.id/partner/62677ae65394680019bd188c" TargetMode="External"/><Relationship Id="rId126" Type="http://schemas.openxmlformats.org/officeDocument/2006/relationships/hyperlink" Target="http://santriattaqwacilaku.cazh.id/" TargetMode="External"/><Relationship Id="rId147" Type="http://schemas.openxmlformats.org/officeDocument/2006/relationships/hyperlink" Target="https://cas.cazh.id/partner/62b433920cf9030021199926" TargetMode="External"/><Relationship Id="rId168" Type="http://schemas.openxmlformats.org/officeDocument/2006/relationships/hyperlink" Target="http://mahaddarussalam.cazh.id/" TargetMode="External"/><Relationship Id="rId312" Type="http://schemas.openxmlformats.org/officeDocument/2006/relationships/hyperlink" Target="http://puripermataalam.cazh.id/" TargetMode="External"/><Relationship Id="rId333" Type="http://schemas.openxmlformats.org/officeDocument/2006/relationships/hyperlink" Target="https://cas.cazh.id/partner/6448a0f049670f00196fa7df" TargetMode="External"/><Relationship Id="rId354" Type="http://schemas.openxmlformats.org/officeDocument/2006/relationships/hyperlink" Target="http://ppannawawisalaman.cazh.id/" TargetMode="External"/><Relationship Id="rId51" Type="http://schemas.openxmlformats.org/officeDocument/2006/relationships/hyperlink" Target="https://cas.cazh.id/partner/619228041a10bc0020046065" TargetMode="External"/><Relationship Id="rId72" Type="http://schemas.openxmlformats.org/officeDocument/2006/relationships/hyperlink" Target="http://brimas.cazh.id/" TargetMode="External"/><Relationship Id="rId93" Type="http://schemas.openxmlformats.org/officeDocument/2006/relationships/hyperlink" Target="https://cas.cazh.id/partner/624125f55ff30b00200cdd1c" TargetMode="External"/><Relationship Id="rId189" Type="http://schemas.openxmlformats.org/officeDocument/2006/relationships/hyperlink" Target="https://cas.cazh.id/partner/62f096b6878e59001942f4f7" TargetMode="External"/><Relationship Id="rId375" Type="http://schemas.openxmlformats.org/officeDocument/2006/relationships/hyperlink" Target="https://cas.cazh.id/partner/64a2482f965bd800197c6985" TargetMode="External"/><Relationship Id="rId396" Type="http://schemas.openxmlformats.org/officeDocument/2006/relationships/hyperlink" Target="http://attaufiqiyyahbaros.cazh.id/" TargetMode="External"/><Relationship Id="rId3" Type="http://schemas.openxmlformats.org/officeDocument/2006/relationships/hyperlink" Target="https://cas.cazh.id/partner/600681120ab891001fc12a4b" TargetMode="External"/><Relationship Id="rId214" Type="http://schemas.openxmlformats.org/officeDocument/2006/relationships/hyperlink" Target="http://pesantrenbojreng.cazh.id/" TargetMode="External"/><Relationship Id="rId235" Type="http://schemas.openxmlformats.org/officeDocument/2006/relationships/hyperlink" Target="https://cas.cazh.id/partner/6344fc8968b7bd0019880132" TargetMode="External"/><Relationship Id="rId256" Type="http://schemas.openxmlformats.org/officeDocument/2006/relationships/hyperlink" Target="http://mambaulhuda.cazh.id/" TargetMode="External"/><Relationship Id="rId277" Type="http://schemas.openxmlformats.org/officeDocument/2006/relationships/hyperlink" Target="https://cas.cazh.id/partner/63b68b2ab5f30600202e8d2c" TargetMode="External"/><Relationship Id="rId298" Type="http://schemas.openxmlformats.org/officeDocument/2006/relationships/hyperlink" Target="http://admppzm.cazh.id/" TargetMode="External"/><Relationship Id="rId400" Type="http://schemas.openxmlformats.org/officeDocument/2006/relationships/hyperlink" Target="http://yayasankhoiruummahsdit.cazh.id/" TargetMode="External"/><Relationship Id="rId421" Type="http://schemas.openxmlformats.org/officeDocument/2006/relationships/hyperlink" Target="https://cas.cazh.id/partner/64e85896ce427f0019f5db29" TargetMode="External"/><Relationship Id="rId442" Type="http://schemas.openxmlformats.org/officeDocument/2006/relationships/hyperlink" Target="http://pptqdarussyafaah.cazh.id/" TargetMode="External"/><Relationship Id="rId463" Type="http://schemas.openxmlformats.org/officeDocument/2006/relationships/hyperlink" Target="https://cas.cazh.id/partner/655ae2cd999a710022a081b5" TargetMode="External"/><Relationship Id="rId116" Type="http://schemas.openxmlformats.org/officeDocument/2006/relationships/hyperlink" Target="http://isykarimaimshi.cazh.id/" TargetMode="External"/><Relationship Id="rId137" Type="http://schemas.openxmlformats.org/officeDocument/2006/relationships/hyperlink" Target="https://cas.cazh.id/partner/62ac44696e7a4300200f0f5e" TargetMode="External"/><Relationship Id="rId158" Type="http://schemas.openxmlformats.org/officeDocument/2006/relationships/hyperlink" Target="http://ponpesmiftahussaadah.cazh.id/" TargetMode="External"/><Relationship Id="rId302" Type="http://schemas.openxmlformats.org/officeDocument/2006/relationships/hyperlink" Target="http://sdmslawi.cazh.id/" TargetMode="External"/><Relationship Id="rId323" Type="http://schemas.openxmlformats.org/officeDocument/2006/relationships/hyperlink" Target="https://cas.cazh.id/partner/6434f9898908630019939914" TargetMode="External"/><Relationship Id="rId344" Type="http://schemas.openxmlformats.org/officeDocument/2006/relationships/hyperlink" Target="http://tarbiyatululumpekuwon.cazh.id/" TargetMode="External"/><Relationship Id="rId20" Type="http://schemas.openxmlformats.org/officeDocument/2006/relationships/hyperlink" Target="http://alfatahpurbalingga.cazh.id/" TargetMode="External"/><Relationship Id="rId41" Type="http://schemas.openxmlformats.org/officeDocument/2006/relationships/hyperlink" Target="https://cas.cazh.id/partner/617a747855fce5002064163e" TargetMode="External"/><Relationship Id="rId62" Type="http://schemas.openxmlformats.org/officeDocument/2006/relationships/hyperlink" Target="http://pptqalhidayah.cazh.id/" TargetMode="External"/><Relationship Id="rId83" Type="http://schemas.openxmlformats.org/officeDocument/2006/relationships/hyperlink" Target="https://cas.cazh.id/partner/620f3c424b02560021e3e446" TargetMode="External"/><Relationship Id="rId179" Type="http://schemas.openxmlformats.org/officeDocument/2006/relationships/hyperlink" Target="https://cas.cazh.id/partner/62e75f909959fe0020862d43" TargetMode="External"/><Relationship Id="rId365" Type="http://schemas.openxmlformats.org/officeDocument/2006/relationships/hyperlink" Target="https://cas.cazh.id/partner/64815374ab31f900197aec56" TargetMode="External"/><Relationship Id="rId386" Type="http://schemas.openxmlformats.org/officeDocument/2006/relationships/hyperlink" Target="http://mipembangunan.cazh.id/" TargetMode="External"/><Relationship Id="rId190" Type="http://schemas.openxmlformats.org/officeDocument/2006/relationships/hyperlink" Target="http://darulmadinahwonosari.cazh.id/" TargetMode="External"/><Relationship Id="rId204" Type="http://schemas.openxmlformats.org/officeDocument/2006/relationships/hyperlink" Target="http://asysyaamil.cazh.id/" TargetMode="External"/><Relationship Id="rId225" Type="http://schemas.openxmlformats.org/officeDocument/2006/relationships/hyperlink" Target="https://cas.cazh.id/partner/631ee84277d5910021d6e64b" TargetMode="External"/><Relationship Id="rId246" Type="http://schemas.openxmlformats.org/officeDocument/2006/relationships/hyperlink" Target="http://lpihkukar.cazh.id/" TargetMode="External"/><Relationship Id="rId267" Type="http://schemas.openxmlformats.org/officeDocument/2006/relationships/hyperlink" Target="https://cas.cazh.id/partner/639819653c37da002048bad7" TargetMode="External"/><Relationship Id="rId288" Type="http://schemas.openxmlformats.org/officeDocument/2006/relationships/hyperlink" Target="http://alhasbi.cazh.id/" TargetMode="External"/><Relationship Id="rId411" Type="http://schemas.openxmlformats.org/officeDocument/2006/relationships/hyperlink" Target="https://cas.cazh.id/partner/64d45d31796910001ae14114" TargetMode="External"/><Relationship Id="rId432" Type="http://schemas.openxmlformats.org/officeDocument/2006/relationships/hyperlink" Target="http://smpmanusaci.cazh.id/" TargetMode="External"/><Relationship Id="rId453" Type="http://schemas.openxmlformats.org/officeDocument/2006/relationships/hyperlink" Target="https://cas.cazh.id/partner/653a3a73cdb86f0019e84254" TargetMode="External"/><Relationship Id="rId106" Type="http://schemas.openxmlformats.org/officeDocument/2006/relationships/hyperlink" Target="http://madinatunnajahnatuna.cazh.id/" TargetMode="External"/><Relationship Id="rId127" Type="http://schemas.openxmlformats.org/officeDocument/2006/relationships/hyperlink" Target="https://cas.cazh.id/partner/62a82fdaf903bd00206ea870" TargetMode="External"/><Relationship Id="rId313" Type="http://schemas.openxmlformats.org/officeDocument/2006/relationships/hyperlink" Target="https://cas.cazh.id/partner/6410389378f23a001918addd" TargetMode="External"/><Relationship Id="rId10" Type="http://schemas.openxmlformats.org/officeDocument/2006/relationships/hyperlink" Target="http://wanasuta.cazh.id/" TargetMode="External"/><Relationship Id="rId31" Type="http://schemas.openxmlformats.org/officeDocument/2006/relationships/hyperlink" Target="https://cas.cazh.id/partner/614abe0ddd19180020e5c98f" TargetMode="External"/><Relationship Id="rId52" Type="http://schemas.openxmlformats.org/officeDocument/2006/relationships/hyperlink" Target="http://yhmbim.cazh.id/" TargetMode="External"/><Relationship Id="rId73" Type="http://schemas.openxmlformats.org/officeDocument/2006/relationships/hyperlink" Target="https://cas.cazh.id/partner/61fa9ddde0dd040020dbee77" TargetMode="External"/><Relationship Id="rId94" Type="http://schemas.openxmlformats.org/officeDocument/2006/relationships/hyperlink" Target="http://albukhori.cazh.id/" TargetMode="External"/><Relationship Id="rId148" Type="http://schemas.openxmlformats.org/officeDocument/2006/relationships/hyperlink" Target="http://darulfuqohaind.cazh.id/" TargetMode="External"/><Relationship Id="rId169" Type="http://schemas.openxmlformats.org/officeDocument/2006/relationships/hyperlink" Target="https://cas.cazh.id/partner/62cf86db4598d5001a7eca07" TargetMode="External"/><Relationship Id="rId334" Type="http://schemas.openxmlformats.org/officeDocument/2006/relationships/hyperlink" Target="http://matsaratulhuda.cazh.id/" TargetMode="External"/><Relationship Id="rId355" Type="http://schemas.openxmlformats.org/officeDocument/2006/relationships/hyperlink" Target="https://cas.cazh.id/partner/64757defcaf23900195cdbcd" TargetMode="External"/><Relationship Id="rId376" Type="http://schemas.openxmlformats.org/officeDocument/2006/relationships/hyperlink" Target="http://ptqkaltara.cazh.id/" TargetMode="External"/><Relationship Id="rId397" Type="http://schemas.openxmlformats.org/officeDocument/2006/relationships/hyperlink" Target="https://cas.cazh.id/partner/64c087fd371cfe0019397378" TargetMode="External"/><Relationship Id="rId4" Type="http://schemas.openxmlformats.org/officeDocument/2006/relationships/hyperlink" Target="http://smkmanusa.cazh.id/" TargetMode="External"/><Relationship Id="rId180" Type="http://schemas.openxmlformats.org/officeDocument/2006/relationships/hyperlink" Target="http://darussalamahsembilan.cazh.id/" TargetMode="External"/><Relationship Id="rId215" Type="http://schemas.openxmlformats.org/officeDocument/2006/relationships/hyperlink" Target="https://cas.cazh.id/partner/63156e52e10b85002033354f" TargetMode="External"/><Relationship Id="rId236" Type="http://schemas.openxmlformats.org/officeDocument/2006/relationships/hyperlink" Target="http://rhdn.cazh.id/" TargetMode="External"/><Relationship Id="rId257" Type="http://schemas.openxmlformats.org/officeDocument/2006/relationships/hyperlink" Target="https://cas.cazh.id/partner/637da036a501040024f6c207" TargetMode="External"/><Relationship Id="rId278" Type="http://schemas.openxmlformats.org/officeDocument/2006/relationships/hyperlink" Target="http://wathonulquranberkah.cazh.id/" TargetMode="External"/><Relationship Id="rId401" Type="http://schemas.openxmlformats.org/officeDocument/2006/relationships/hyperlink" Target="https://cas.cazh.id/partner/64c73c9ad7e7df001975066f" TargetMode="External"/><Relationship Id="rId422" Type="http://schemas.openxmlformats.org/officeDocument/2006/relationships/hyperlink" Target="http://darulhanan.cazh.id/" TargetMode="External"/><Relationship Id="rId443" Type="http://schemas.openxmlformats.org/officeDocument/2006/relationships/hyperlink" Target="https://cas.cazh.id/partner/6524c52baba22000199c155e" TargetMode="External"/><Relationship Id="rId464" Type="http://schemas.openxmlformats.org/officeDocument/2006/relationships/hyperlink" Target="http://msbsaceh.cazh.id/" TargetMode="External"/><Relationship Id="rId303" Type="http://schemas.openxmlformats.org/officeDocument/2006/relationships/hyperlink" Target="https://cas.cazh.id/partner/63e9b10cfb626d001841c8e8" TargetMode="External"/><Relationship Id="rId42" Type="http://schemas.openxmlformats.org/officeDocument/2006/relationships/hyperlink" Target="http://attauhiid.cazh.id/" TargetMode="External"/><Relationship Id="rId84" Type="http://schemas.openxmlformats.org/officeDocument/2006/relationships/hyperlink" Target="http://alinaaroh.cazh.id/" TargetMode="External"/><Relationship Id="rId138" Type="http://schemas.openxmlformats.org/officeDocument/2006/relationships/hyperlink" Target="http://sdmuhammadiyahpkandong.cazh.id/" TargetMode="External"/><Relationship Id="rId345" Type="http://schemas.openxmlformats.org/officeDocument/2006/relationships/hyperlink" Target="https://cas.cazh.id/partner/646489205d3ad30019213955" TargetMode="External"/><Relationship Id="rId387" Type="http://schemas.openxmlformats.org/officeDocument/2006/relationships/hyperlink" Target="https://cas.cazh.id/partner/64b4a915faef6100195ac105" TargetMode="External"/><Relationship Id="rId191" Type="http://schemas.openxmlformats.org/officeDocument/2006/relationships/hyperlink" Target="https://cas.cazh.id/partner/62f27a1208a23a0024b1c5a7" TargetMode="External"/><Relationship Id="rId205" Type="http://schemas.openxmlformats.org/officeDocument/2006/relationships/hyperlink" Target="https://cas.cazh.id/partner/63030a6418ab5600201c20a6" TargetMode="External"/><Relationship Id="rId247" Type="http://schemas.openxmlformats.org/officeDocument/2006/relationships/hyperlink" Target="https://cas.cazh.id/partner/636b1cef6e01630019960e68" TargetMode="External"/><Relationship Id="rId412" Type="http://schemas.openxmlformats.org/officeDocument/2006/relationships/hyperlink" Target="http://pptqalmustaqimiyyah.cazh.id/" TargetMode="External"/><Relationship Id="rId107" Type="http://schemas.openxmlformats.org/officeDocument/2006/relationships/hyperlink" Target="https://cas.cazh.id/partner/62620f2ef555a10019a8249b" TargetMode="External"/><Relationship Id="rId289" Type="http://schemas.openxmlformats.org/officeDocument/2006/relationships/hyperlink" Target="https://cas.cazh.id/partner/63cf434ab216840021551901" TargetMode="External"/><Relationship Id="rId454" Type="http://schemas.openxmlformats.org/officeDocument/2006/relationships/hyperlink" Target="http://albarkah.cazh.id/" TargetMode="External"/><Relationship Id="rId11" Type="http://schemas.openxmlformats.org/officeDocument/2006/relationships/hyperlink" Target="https://cas.cazh.id/partner/603f005320b3970024158040" TargetMode="External"/><Relationship Id="rId53" Type="http://schemas.openxmlformats.org/officeDocument/2006/relationships/hyperlink" Target="https://cas.cazh.id/partner/61922dcb4e5cf30021c25a23" TargetMode="External"/><Relationship Id="rId149" Type="http://schemas.openxmlformats.org/officeDocument/2006/relationships/hyperlink" Target="https://cas.cazh.id/partner/62b532bef1937b0024995be1" TargetMode="External"/><Relationship Id="rId314" Type="http://schemas.openxmlformats.org/officeDocument/2006/relationships/hyperlink" Target="http://appiarroudhohsirau.cazh.id/" TargetMode="External"/><Relationship Id="rId356" Type="http://schemas.openxmlformats.org/officeDocument/2006/relationships/hyperlink" Target="http://icn.cazh.id/" TargetMode="External"/><Relationship Id="rId398" Type="http://schemas.openxmlformats.org/officeDocument/2006/relationships/hyperlink" Target="http://mansapro.cazh.id/" TargetMode="External"/><Relationship Id="rId95" Type="http://schemas.openxmlformats.org/officeDocument/2006/relationships/hyperlink" Target="https://cas.cazh.id/partner/624126be5ff30b00200ce569" TargetMode="External"/><Relationship Id="rId160" Type="http://schemas.openxmlformats.org/officeDocument/2006/relationships/hyperlink" Target="http://ashqafmaryam.cazh.id/" TargetMode="External"/><Relationship Id="rId216" Type="http://schemas.openxmlformats.org/officeDocument/2006/relationships/hyperlink" Target="http://alhuda.cazh.id/" TargetMode="External"/><Relationship Id="rId423" Type="http://schemas.openxmlformats.org/officeDocument/2006/relationships/hyperlink" Target="https://cas.cazh.id/partner/64eede3d01a68100198e0cf0" TargetMode="External"/><Relationship Id="rId258" Type="http://schemas.openxmlformats.org/officeDocument/2006/relationships/hyperlink" Target="http://manudanew.cazh.id/" TargetMode="External"/><Relationship Id="rId465" Type="http://schemas.openxmlformats.org/officeDocument/2006/relationships/hyperlink" Target="https://cas.cazh.id/partner/655ee3703f8a4c0020d5469f" TargetMode="External"/><Relationship Id="rId22" Type="http://schemas.openxmlformats.org/officeDocument/2006/relationships/hyperlink" Target="http://miftahululum.cazh.id/" TargetMode="External"/><Relationship Id="rId64" Type="http://schemas.openxmlformats.org/officeDocument/2006/relationships/hyperlink" Target="http://mahadaisyah.cazh.id/" TargetMode="External"/><Relationship Id="rId118" Type="http://schemas.openxmlformats.org/officeDocument/2006/relationships/hyperlink" Target="http://yanabiulquran.cazh.id/" TargetMode="External"/><Relationship Id="rId325" Type="http://schemas.openxmlformats.org/officeDocument/2006/relationships/hyperlink" Target="https://cas.cazh.id/partner/64378ca492cae60019bdf1c2" TargetMode="External"/><Relationship Id="rId367" Type="http://schemas.openxmlformats.org/officeDocument/2006/relationships/hyperlink" Target="https://cas.cazh.id/partner/648bde971897cd00193f325a" TargetMode="External"/><Relationship Id="rId171" Type="http://schemas.openxmlformats.org/officeDocument/2006/relationships/hyperlink" Target="https://cas.cazh.id/partner/62cf93a653f61f001a443a13" TargetMode="External"/><Relationship Id="rId227" Type="http://schemas.openxmlformats.org/officeDocument/2006/relationships/hyperlink" Target="https://cas.cazh.id/partner/633151dc83c1270020a43d52" TargetMode="External"/><Relationship Id="rId269" Type="http://schemas.openxmlformats.org/officeDocument/2006/relationships/hyperlink" Target="https://cas.cazh.id/partner/639a988cbac7c500215efb0e" TargetMode="External"/><Relationship Id="rId434" Type="http://schemas.openxmlformats.org/officeDocument/2006/relationships/hyperlink" Target="http://alamaanah.cazh.id/" TargetMode="External"/><Relationship Id="rId33" Type="http://schemas.openxmlformats.org/officeDocument/2006/relationships/hyperlink" Target="https://cas.cazh.id/partner/615aaccffbe6130029ca6f74" TargetMode="External"/><Relationship Id="rId129" Type="http://schemas.openxmlformats.org/officeDocument/2006/relationships/hyperlink" Target="https://cas.cazh.id/partner/62a948c106643000195231fd" TargetMode="External"/><Relationship Id="rId280" Type="http://schemas.openxmlformats.org/officeDocument/2006/relationships/hyperlink" Target="http://albadriyah.cazh.id/" TargetMode="External"/><Relationship Id="rId336" Type="http://schemas.openxmlformats.org/officeDocument/2006/relationships/hyperlink" Target="http://ponpeshijirismail.cazh.id/" TargetMode="External"/><Relationship Id="rId75" Type="http://schemas.openxmlformats.org/officeDocument/2006/relationships/hyperlink" Target="https://cas.cazh.id/partner/61ea254dd026d3001ae78751" TargetMode="External"/><Relationship Id="rId140" Type="http://schemas.openxmlformats.org/officeDocument/2006/relationships/hyperlink" Target="http://annuurbabadan.cazh.id/" TargetMode="External"/><Relationship Id="rId182" Type="http://schemas.openxmlformats.org/officeDocument/2006/relationships/hyperlink" Target="http://mimwangon.cazh.id/" TargetMode="External"/><Relationship Id="rId378" Type="http://schemas.openxmlformats.org/officeDocument/2006/relationships/hyperlink" Target="http://yayasandarunujaba.cazh.id/" TargetMode="External"/><Relationship Id="rId403" Type="http://schemas.openxmlformats.org/officeDocument/2006/relationships/hyperlink" Target="https://cas.cazh.id/partner/64cb4f4b713d05001928596f" TargetMode="External"/><Relationship Id="rId6" Type="http://schemas.openxmlformats.org/officeDocument/2006/relationships/hyperlink" Target="http://cendekia.cazh.id/" TargetMode="External"/><Relationship Id="rId238" Type="http://schemas.openxmlformats.org/officeDocument/2006/relationships/hyperlink" Target="http://amarthyaschooloflife.cazh.id/" TargetMode="External"/><Relationship Id="rId445" Type="http://schemas.openxmlformats.org/officeDocument/2006/relationships/hyperlink" Target="https://cas.cazh.id/partner/6530a712b4977600194b27cb" TargetMode="External"/><Relationship Id="rId291" Type="http://schemas.openxmlformats.org/officeDocument/2006/relationships/hyperlink" Target="https://cas.cazh.id/partner/63cf802f2718fc0024073b48" TargetMode="External"/><Relationship Id="rId305" Type="http://schemas.openxmlformats.org/officeDocument/2006/relationships/hyperlink" Target="https://cas.cazh.id/partner/63ec49894fafc60019c0850b" TargetMode="External"/><Relationship Id="rId347" Type="http://schemas.openxmlformats.org/officeDocument/2006/relationships/hyperlink" Target="https://cas.cazh.id/partner/646af4b8d5ee980019d04044" TargetMode="External"/><Relationship Id="rId44" Type="http://schemas.openxmlformats.org/officeDocument/2006/relationships/hyperlink" Target="http://mabdaislam.cazh.id/" TargetMode="External"/><Relationship Id="rId86" Type="http://schemas.openxmlformats.org/officeDocument/2006/relationships/hyperlink" Target="http://roudlotulmaghfurin.cazh.id/" TargetMode="External"/><Relationship Id="rId151" Type="http://schemas.openxmlformats.org/officeDocument/2006/relationships/hyperlink" Target="https://cas.cazh.id/partner/62b598272656ad00214fcc6a" TargetMode="External"/><Relationship Id="rId389" Type="http://schemas.openxmlformats.org/officeDocument/2006/relationships/hyperlink" Target="https://cas.cazh.id/partner/64b6442308e5dd0019d98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BBD2-F3B7-4CEE-AB28-64477D4F7101}">
  <dimension ref="A1:Z238"/>
  <sheetViews>
    <sheetView tabSelected="1" topLeftCell="D40" zoomScale="106" workbookViewId="0">
      <selection activeCell="F135" sqref="F135"/>
    </sheetView>
  </sheetViews>
  <sheetFormatPr defaultRowHeight="15"/>
  <cols>
    <col min="1" max="1" width="18.85546875" customWidth="1"/>
    <col min="2" max="2" width="14.140625" customWidth="1"/>
    <col min="3" max="3" width="14.28515625" customWidth="1"/>
    <col min="4" max="4" width="14.42578125" customWidth="1"/>
    <col min="5" max="5" width="29.28515625" customWidth="1"/>
    <col min="6" max="6" width="34.42578125" customWidth="1"/>
    <col min="7" max="7" width="21.7109375" customWidth="1"/>
    <col min="8" max="8" width="13.140625" customWidth="1"/>
    <col min="11" max="11" width="8" customWidth="1"/>
    <col min="13" max="13" width="25.85546875" customWidth="1"/>
    <col min="14" max="14" width="15.28515625" customWidth="1"/>
    <col min="15" max="17" width="11.5703125" customWidth="1"/>
  </cols>
  <sheetData>
    <row r="1" spans="1:26" ht="33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5" t="s">
        <v>12</v>
      </c>
      <c r="N1" s="6" t="s">
        <v>13</v>
      </c>
      <c r="O1" s="18" t="s">
        <v>36</v>
      </c>
      <c r="P1" s="18" t="s">
        <v>37</v>
      </c>
      <c r="Q1" s="18" t="s">
        <v>38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35</v>
      </c>
      <c r="W1" s="19" t="s">
        <v>18</v>
      </c>
      <c r="X1" s="19" t="s">
        <v>19</v>
      </c>
      <c r="Y1" s="19" t="s">
        <v>20</v>
      </c>
      <c r="Z1" s="19" t="s">
        <v>21</v>
      </c>
    </row>
    <row r="2" spans="1:26">
      <c r="A2" s="7">
        <v>43848</v>
      </c>
      <c r="B2" s="7">
        <v>45329</v>
      </c>
      <c r="C2" s="8" t="s">
        <v>22</v>
      </c>
      <c r="D2" s="8" t="s">
        <v>22</v>
      </c>
      <c r="E2" s="7">
        <v>45419</v>
      </c>
      <c r="F2" s="8" t="s">
        <v>23</v>
      </c>
      <c r="G2" s="8">
        <v>85182951124</v>
      </c>
      <c r="H2" s="8" t="s">
        <v>24</v>
      </c>
      <c r="I2" s="9" t="s">
        <v>25</v>
      </c>
      <c r="J2" s="10" t="s">
        <v>26</v>
      </c>
      <c r="K2" s="11" t="s">
        <v>27</v>
      </c>
      <c r="L2" s="12" t="s">
        <v>28</v>
      </c>
      <c r="M2" s="13" t="s">
        <v>29</v>
      </c>
      <c r="N2" s="14" t="s">
        <v>30</v>
      </c>
      <c r="O2" s="17" t="s">
        <v>39</v>
      </c>
      <c r="P2" s="17" t="s">
        <v>40</v>
      </c>
      <c r="Q2" s="17" t="s">
        <v>41</v>
      </c>
      <c r="R2" s="12" t="s">
        <v>31</v>
      </c>
      <c r="S2" s="12" t="s">
        <v>32</v>
      </c>
      <c r="T2" s="15" t="s">
        <v>33</v>
      </c>
      <c r="U2" s="12">
        <v>10003930</v>
      </c>
      <c r="V2" s="16" t="s">
        <v>1910</v>
      </c>
      <c r="W2" s="16">
        <v>500000</v>
      </c>
      <c r="X2" s="16">
        <v>55000</v>
      </c>
      <c r="Y2" s="16">
        <f t="shared" ref="Y2:Y216" si="0">W2*11%+W2</f>
        <v>555000</v>
      </c>
      <c r="Z2" s="12" t="s">
        <v>34</v>
      </c>
    </row>
    <row r="3" spans="1:26">
      <c r="A3" s="7">
        <v>44064</v>
      </c>
      <c r="B3" s="7">
        <v>44165</v>
      </c>
      <c r="C3" s="22" t="s">
        <v>42</v>
      </c>
      <c r="D3" s="22" t="s">
        <v>42</v>
      </c>
      <c r="E3" s="7">
        <f>IF(NOT(ISBLANK(B3)), B3+90, "")</f>
        <v>44255</v>
      </c>
      <c r="F3" s="8" t="s">
        <v>134</v>
      </c>
      <c r="G3" s="8">
        <v>85182951124</v>
      </c>
      <c r="H3" s="8" t="s">
        <v>369</v>
      </c>
      <c r="I3" s="9" t="s">
        <v>25</v>
      </c>
      <c r="J3" s="10" t="s">
        <v>26</v>
      </c>
      <c r="K3" s="11" t="s">
        <v>27</v>
      </c>
      <c r="L3" s="12" t="s">
        <v>515</v>
      </c>
      <c r="M3" s="31" t="s">
        <v>516</v>
      </c>
      <c r="N3" s="14" t="s">
        <v>734</v>
      </c>
      <c r="O3" s="17" t="s">
        <v>39</v>
      </c>
      <c r="P3" s="17" t="s">
        <v>966</v>
      </c>
      <c r="Q3" s="17" t="s">
        <v>41</v>
      </c>
      <c r="R3" s="12" t="s">
        <v>31</v>
      </c>
      <c r="S3" s="12" t="s">
        <v>1202</v>
      </c>
      <c r="T3" s="15" t="s">
        <v>1203</v>
      </c>
      <c r="U3" s="12">
        <v>10005934</v>
      </c>
      <c r="V3" s="16" t="s">
        <v>1910</v>
      </c>
      <c r="W3" s="16">
        <v>500000</v>
      </c>
      <c r="X3" s="16">
        <v>55000</v>
      </c>
      <c r="Y3" s="16">
        <f t="shared" si="0"/>
        <v>555000</v>
      </c>
      <c r="Z3" s="12" t="s">
        <v>34</v>
      </c>
    </row>
    <row r="4" spans="1:26">
      <c r="A4" s="7">
        <v>44215</v>
      </c>
      <c r="B4" s="7">
        <v>44302</v>
      </c>
      <c r="C4" s="22" t="s">
        <v>43</v>
      </c>
      <c r="D4" s="22" t="s">
        <v>43</v>
      </c>
      <c r="E4" s="7">
        <f t="shared" ref="E4:E181" si="1">IF(NOT(ISBLANK(B4)), B4+90, "")</f>
        <v>44392</v>
      </c>
      <c r="F4" s="8" t="s">
        <v>135</v>
      </c>
      <c r="G4" s="8">
        <v>85182951124</v>
      </c>
      <c r="H4" s="8" t="s">
        <v>370</v>
      </c>
      <c r="I4" s="9" t="s">
        <v>25</v>
      </c>
      <c r="J4" s="10" t="s">
        <v>26</v>
      </c>
      <c r="K4" s="11" t="s">
        <v>27</v>
      </c>
      <c r="L4" s="12" t="s">
        <v>28</v>
      </c>
      <c r="M4" s="31" t="s">
        <v>517</v>
      </c>
      <c r="N4" s="14" t="s">
        <v>735</v>
      </c>
      <c r="O4" s="17" t="s">
        <v>39</v>
      </c>
      <c r="P4" s="17" t="s">
        <v>967</v>
      </c>
      <c r="Q4" s="17" t="s">
        <v>41</v>
      </c>
      <c r="R4" s="12" t="s">
        <v>31</v>
      </c>
      <c r="S4" s="12" t="s">
        <v>1204</v>
      </c>
      <c r="T4" s="15" t="s">
        <v>1205</v>
      </c>
      <c r="U4" s="12">
        <v>10006979</v>
      </c>
      <c r="V4" s="16" t="s">
        <v>1910</v>
      </c>
      <c r="W4" s="16">
        <v>500000</v>
      </c>
      <c r="X4" s="16">
        <v>55000</v>
      </c>
      <c r="Y4" s="16">
        <f t="shared" si="0"/>
        <v>555000</v>
      </c>
      <c r="Z4" s="12" t="s">
        <v>34</v>
      </c>
    </row>
    <row r="5" spans="1:26">
      <c r="A5" s="7">
        <v>44237</v>
      </c>
      <c r="B5" s="7">
        <v>44314</v>
      </c>
      <c r="C5" s="22" t="s">
        <v>44</v>
      </c>
      <c r="D5" s="22" t="s">
        <v>44</v>
      </c>
      <c r="E5" s="7">
        <f t="shared" si="1"/>
        <v>44404</v>
      </c>
      <c r="F5" s="8" t="s">
        <v>136</v>
      </c>
      <c r="G5" s="8">
        <v>85182951124</v>
      </c>
      <c r="H5" s="8" t="s">
        <v>371</v>
      </c>
      <c r="I5" s="26" t="s">
        <v>479</v>
      </c>
      <c r="J5" s="10" t="s">
        <v>26</v>
      </c>
      <c r="K5" s="11" t="s">
        <v>27</v>
      </c>
      <c r="L5" s="12" t="s">
        <v>28</v>
      </c>
      <c r="M5" s="32" t="s">
        <v>28</v>
      </c>
      <c r="N5" s="14" t="s">
        <v>736</v>
      </c>
      <c r="O5" s="17" t="s">
        <v>39</v>
      </c>
      <c r="P5" s="17" t="s">
        <v>968</v>
      </c>
      <c r="Q5" s="17" t="s">
        <v>41</v>
      </c>
      <c r="R5" s="15" t="s">
        <v>1206</v>
      </c>
      <c r="S5" s="12" t="s">
        <v>1207</v>
      </c>
      <c r="T5" s="15" t="s">
        <v>1208</v>
      </c>
      <c r="U5" s="12">
        <v>10007101</v>
      </c>
      <c r="V5" s="16" t="s">
        <v>1910</v>
      </c>
      <c r="W5" s="16">
        <v>1000000</v>
      </c>
      <c r="X5" s="16">
        <v>110000</v>
      </c>
      <c r="Y5" s="16">
        <f t="shared" si="0"/>
        <v>1110000</v>
      </c>
      <c r="Z5" s="12" t="s">
        <v>34</v>
      </c>
    </row>
    <row r="6" spans="1:26">
      <c r="A6" s="7">
        <v>44251</v>
      </c>
      <c r="B6" s="7">
        <v>44341</v>
      </c>
      <c r="C6" s="22" t="s">
        <v>45</v>
      </c>
      <c r="D6" s="22" t="s">
        <v>45</v>
      </c>
      <c r="E6" s="7">
        <f t="shared" si="1"/>
        <v>44431</v>
      </c>
      <c r="F6" s="8" t="s">
        <v>137</v>
      </c>
      <c r="G6" s="8">
        <v>85182951124</v>
      </c>
      <c r="H6" s="8" t="s">
        <v>372</v>
      </c>
      <c r="I6" s="9" t="s">
        <v>25</v>
      </c>
      <c r="J6" s="10" t="s">
        <v>26</v>
      </c>
      <c r="K6" s="11" t="s">
        <v>27</v>
      </c>
      <c r="L6" s="12" t="s">
        <v>515</v>
      </c>
      <c r="M6" s="31" t="s">
        <v>518</v>
      </c>
      <c r="N6" s="14" t="s">
        <v>737</v>
      </c>
      <c r="O6" s="17" t="s">
        <v>39</v>
      </c>
      <c r="P6" s="17" t="s">
        <v>969</v>
      </c>
      <c r="Q6" s="17" t="s">
        <v>41</v>
      </c>
      <c r="R6" s="15" t="s">
        <v>1209</v>
      </c>
      <c r="S6" s="12" t="s">
        <v>1210</v>
      </c>
      <c r="T6" s="15" t="s">
        <v>1211</v>
      </c>
      <c r="U6" s="12">
        <v>10007188</v>
      </c>
      <c r="V6" s="16" t="s">
        <v>1910</v>
      </c>
      <c r="W6" s="16">
        <v>500000</v>
      </c>
      <c r="X6" s="16">
        <v>55000</v>
      </c>
      <c r="Y6" s="16">
        <f t="shared" si="0"/>
        <v>555000</v>
      </c>
      <c r="Z6" s="12" t="s">
        <v>34</v>
      </c>
    </row>
    <row r="7" spans="1:26" ht="22.5">
      <c r="A7" s="7">
        <v>44253</v>
      </c>
      <c r="B7" s="7">
        <v>44317</v>
      </c>
      <c r="C7" s="22" t="s">
        <v>46</v>
      </c>
      <c r="D7" s="22" t="s">
        <v>46</v>
      </c>
      <c r="E7" s="7">
        <f t="shared" si="1"/>
        <v>44407</v>
      </c>
      <c r="F7" s="8" t="s">
        <v>138</v>
      </c>
      <c r="G7" s="8">
        <v>85182951124</v>
      </c>
      <c r="H7" s="8" t="s">
        <v>373</v>
      </c>
      <c r="I7" s="26" t="s">
        <v>480</v>
      </c>
      <c r="J7" s="10" t="s">
        <v>502</v>
      </c>
      <c r="K7" s="11" t="s">
        <v>27</v>
      </c>
      <c r="L7" s="12" t="s">
        <v>28</v>
      </c>
      <c r="M7" s="31" t="s">
        <v>519</v>
      </c>
      <c r="N7" s="14" t="s">
        <v>738</v>
      </c>
      <c r="O7" s="17" t="s">
        <v>39</v>
      </c>
      <c r="P7" s="17" t="s">
        <v>970</v>
      </c>
      <c r="Q7" s="17" t="s">
        <v>41</v>
      </c>
      <c r="R7" s="15" t="s">
        <v>1212</v>
      </c>
      <c r="S7" s="12" t="s">
        <v>1213</v>
      </c>
      <c r="T7" s="15" t="s">
        <v>1214</v>
      </c>
      <c r="U7" s="12">
        <v>10007201</v>
      </c>
      <c r="V7" s="16" t="s">
        <v>1910</v>
      </c>
      <c r="W7" s="16">
        <v>500000</v>
      </c>
      <c r="X7" s="16">
        <v>55000</v>
      </c>
      <c r="Y7" s="16">
        <f t="shared" ref="Y7" si="2">W7*11%+W7</f>
        <v>555000</v>
      </c>
      <c r="Z7" s="12" t="s">
        <v>34</v>
      </c>
    </row>
    <row r="8" spans="1:26">
      <c r="A8" s="7">
        <v>44258</v>
      </c>
      <c r="B8" s="7">
        <v>44338</v>
      </c>
      <c r="C8" s="22" t="s">
        <v>47</v>
      </c>
      <c r="D8" s="22" t="s">
        <v>47</v>
      </c>
      <c r="E8" s="7">
        <f t="shared" si="1"/>
        <v>44428</v>
      </c>
      <c r="F8" s="8" t="s">
        <v>139</v>
      </c>
      <c r="G8" s="8">
        <v>85182951124</v>
      </c>
      <c r="H8" s="8" t="s">
        <v>371</v>
      </c>
      <c r="I8" s="9" t="s">
        <v>479</v>
      </c>
      <c r="J8" s="10" t="s">
        <v>26</v>
      </c>
      <c r="K8" s="11" t="s">
        <v>506</v>
      </c>
      <c r="L8" s="12" t="s">
        <v>28</v>
      </c>
      <c r="M8" s="31" t="s">
        <v>520</v>
      </c>
      <c r="N8" s="14" t="s">
        <v>739</v>
      </c>
      <c r="O8" s="17" t="s">
        <v>39</v>
      </c>
      <c r="P8" s="17" t="s">
        <v>971</v>
      </c>
      <c r="Q8" s="17" t="s">
        <v>41</v>
      </c>
      <c r="R8" s="15" t="s">
        <v>1215</v>
      </c>
      <c r="S8" s="12" t="s">
        <v>1216</v>
      </c>
      <c r="T8" s="15" t="s">
        <v>1217</v>
      </c>
      <c r="U8" s="12">
        <v>10007223</v>
      </c>
      <c r="V8" s="16" t="s">
        <v>1910</v>
      </c>
      <c r="W8" s="16">
        <v>10000000</v>
      </c>
      <c r="X8" s="16">
        <v>1100000</v>
      </c>
      <c r="Y8" s="16">
        <f t="shared" si="0"/>
        <v>11100000</v>
      </c>
      <c r="Z8" s="12" t="s">
        <v>1218</v>
      </c>
    </row>
    <row r="9" spans="1:26">
      <c r="A9" s="7">
        <v>44279</v>
      </c>
      <c r="B9" s="7">
        <v>44369</v>
      </c>
      <c r="C9" s="22" t="s">
        <v>45</v>
      </c>
      <c r="D9" s="22" t="s">
        <v>45</v>
      </c>
      <c r="E9" s="7">
        <f t="shared" si="1"/>
        <v>44459</v>
      </c>
      <c r="F9" s="8" t="s">
        <v>140</v>
      </c>
      <c r="G9" s="8">
        <v>85182951124</v>
      </c>
      <c r="H9" s="8" t="s">
        <v>374</v>
      </c>
      <c r="I9" s="9" t="s">
        <v>481</v>
      </c>
      <c r="J9" s="10" t="s">
        <v>26</v>
      </c>
      <c r="K9" s="11" t="s">
        <v>27</v>
      </c>
      <c r="L9" s="12" t="s">
        <v>28</v>
      </c>
      <c r="M9" s="31" t="s">
        <v>521</v>
      </c>
      <c r="N9" s="14" t="s">
        <v>740</v>
      </c>
      <c r="O9" s="17" t="s">
        <v>39</v>
      </c>
      <c r="P9" s="17" t="s">
        <v>972</v>
      </c>
      <c r="Q9" s="17" t="s">
        <v>41</v>
      </c>
      <c r="R9" s="15" t="s">
        <v>1219</v>
      </c>
      <c r="S9" s="12" t="s">
        <v>1220</v>
      </c>
      <c r="T9" s="15" t="s">
        <v>1221</v>
      </c>
      <c r="U9" s="12">
        <v>10007342</v>
      </c>
      <c r="V9" s="16" t="s">
        <v>1910</v>
      </c>
      <c r="W9" s="16">
        <v>500000</v>
      </c>
      <c r="X9" s="16">
        <v>55000</v>
      </c>
      <c r="Y9" s="16">
        <f t="shared" si="0"/>
        <v>555000</v>
      </c>
      <c r="Z9" s="12" t="s">
        <v>34</v>
      </c>
    </row>
    <row r="10" spans="1:26">
      <c r="A10" s="7">
        <v>44320</v>
      </c>
      <c r="B10" s="7">
        <v>44410</v>
      </c>
      <c r="C10" s="22" t="s">
        <v>45</v>
      </c>
      <c r="D10" s="22" t="s">
        <v>45</v>
      </c>
      <c r="E10" s="7">
        <f t="shared" si="1"/>
        <v>44500</v>
      </c>
      <c r="F10" s="8" t="s">
        <v>141</v>
      </c>
      <c r="G10" s="8">
        <v>85182951124</v>
      </c>
      <c r="H10" s="8" t="s">
        <v>371</v>
      </c>
      <c r="I10" s="9" t="s">
        <v>479</v>
      </c>
      <c r="J10" s="10" t="s">
        <v>26</v>
      </c>
      <c r="K10" s="11" t="s">
        <v>506</v>
      </c>
      <c r="L10" s="12" t="s">
        <v>28</v>
      </c>
      <c r="M10" s="31" t="s">
        <v>522</v>
      </c>
      <c r="N10" s="14" t="s">
        <v>741</v>
      </c>
      <c r="O10" s="17" t="s">
        <v>39</v>
      </c>
      <c r="P10" s="17" t="s">
        <v>973</v>
      </c>
      <c r="Q10" s="17" t="s">
        <v>41</v>
      </c>
      <c r="R10" s="15" t="s">
        <v>1222</v>
      </c>
      <c r="S10" s="12" t="s">
        <v>1223</v>
      </c>
      <c r="T10" s="15" t="s">
        <v>1224</v>
      </c>
      <c r="U10" s="12">
        <v>10007534</v>
      </c>
      <c r="V10" s="16" t="s">
        <v>1910</v>
      </c>
      <c r="W10" s="16">
        <v>500000</v>
      </c>
      <c r="X10" s="16">
        <v>55000</v>
      </c>
      <c r="Y10" s="16">
        <f t="shared" si="0"/>
        <v>555000</v>
      </c>
      <c r="Z10" s="12" t="s">
        <v>34</v>
      </c>
    </row>
    <row r="11" spans="1:26">
      <c r="A11" s="7">
        <v>44320</v>
      </c>
      <c r="B11" s="7">
        <v>44410</v>
      </c>
      <c r="C11" s="22" t="s">
        <v>45</v>
      </c>
      <c r="D11" s="22" t="s">
        <v>45</v>
      </c>
      <c r="E11" s="7">
        <f t="shared" si="1"/>
        <v>44500</v>
      </c>
      <c r="F11" s="8" t="s">
        <v>142</v>
      </c>
      <c r="G11" s="8">
        <v>85182951124</v>
      </c>
      <c r="H11" s="8" t="s">
        <v>371</v>
      </c>
      <c r="I11" s="9" t="s">
        <v>479</v>
      </c>
      <c r="J11" s="10" t="s">
        <v>26</v>
      </c>
      <c r="K11" s="11" t="s">
        <v>506</v>
      </c>
      <c r="L11" s="12" t="s">
        <v>28</v>
      </c>
      <c r="M11" s="31" t="s">
        <v>523</v>
      </c>
      <c r="N11" s="35" t="s">
        <v>742</v>
      </c>
      <c r="O11" s="17" t="s">
        <v>39</v>
      </c>
      <c r="P11" s="17" t="s">
        <v>974</v>
      </c>
      <c r="Q11" s="17" t="s">
        <v>41</v>
      </c>
      <c r="R11" s="15" t="s">
        <v>1225</v>
      </c>
      <c r="S11" s="12" t="s">
        <v>1226</v>
      </c>
      <c r="T11" s="15" t="s">
        <v>1227</v>
      </c>
      <c r="U11" s="12">
        <v>10007535</v>
      </c>
      <c r="V11" s="16" t="s">
        <v>1910</v>
      </c>
      <c r="W11" s="16">
        <v>500000</v>
      </c>
      <c r="X11" s="16">
        <v>55000</v>
      </c>
      <c r="Y11" s="16">
        <f t="shared" si="0"/>
        <v>555000</v>
      </c>
      <c r="Z11" s="12" t="s">
        <v>34</v>
      </c>
    </row>
    <row r="12" spans="1:26">
      <c r="A12" s="7">
        <v>44358</v>
      </c>
      <c r="B12" s="7">
        <v>44409</v>
      </c>
      <c r="C12" s="22" t="s">
        <v>48</v>
      </c>
      <c r="D12" s="22" t="s">
        <v>48</v>
      </c>
      <c r="E12" s="7">
        <f t="shared" si="1"/>
        <v>44499</v>
      </c>
      <c r="F12" s="8" t="s">
        <v>143</v>
      </c>
      <c r="G12" s="8">
        <v>85182951124</v>
      </c>
      <c r="H12" s="8" t="s">
        <v>371</v>
      </c>
      <c r="I12" s="26" t="s">
        <v>479</v>
      </c>
      <c r="J12" s="10" t="s">
        <v>502</v>
      </c>
      <c r="K12" s="11" t="s">
        <v>27</v>
      </c>
      <c r="L12" s="12" t="s">
        <v>28</v>
      </c>
      <c r="M12" s="31" t="s">
        <v>524</v>
      </c>
      <c r="N12" s="14" t="s">
        <v>743</v>
      </c>
      <c r="O12" s="17" t="s">
        <v>39</v>
      </c>
      <c r="P12" s="17" t="s">
        <v>975</v>
      </c>
      <c r="Q12" s="17" t="s">
        <v>41</v>
      </c>
      <c r="R12" s="15" t="s">
        <v>1228</v>
      </c>
      <c r="S12" s="12" t="s">
        <v>1229</v>
      </c>
      <c r="T12" s="15" t="s">
        <v>1230</v>
      </c>
      <c r="U12" s="12">
        <v>10007710</v>
      </c>
      <c r="V12" s="16" t="s">
        <v>1910</v>
      </c>
      <c r="W12" s="16">
        <v>600000</v>
      </c>
      <c r="X12" s="16">
        <v>66000</v>
      </c>
      <c r="Y12" s="16">
        <f t="shared" si="0"/>
        <v>666000</v>
      </c>
      <c r="Z12" s="12" t="s">
        <v>34</v>
      </c>
    </row>
    <row r="13" spans="1:26">
      <c r="A13" s="7">
        <v>44393</v>
      </c>
      <c r="B13" s="7">
        <v>44450</v>
      </c>
      <c r="C13" s="22" t="s">
        <v>49</v>
      </c>
      <c r="D13" s="22" t="s">
        <v>49</v>
      </c>
      <c r="E13" s="7">
        <f t="shared" si="1"/>
        <v>44540</v>
      </c>
      <c r="F13" s="8" t="s">
        <v>144</v>
      </c>
      <c r="G13" s="8">
        <v>85182951124</v>
      </c>
      <c r="H13" s="8" t="s">
        <v>375</v>
      </c>
      <c r="I13" s="26" t="s">
        <v>479</v>
      </c>
      <c r="J13" s="10" t="s">
        <v>502</v>
      </c>
      <c r="K13" s="11" t="s">
        <v>506</v>
      </c>
      <c r="L13" s="12" t="s">
        <v>515</v>
      </c>
      <c r="M13" s="31" t="s">
        <v>525</v>
      </c>
      <c r="N13" s="14" t="s">
        <v>744</v>
      </c>
      <c r="O13" s="17" t="s">
        <v>39</v>
      </c>
      <c r="P13" s="17" t="s">
        <v>976</v>
      </c>
      <c r="Q13" s="17" t="s">
        <v>41</v>
      </c>
      <c r="R13" s="15" t="s">
        <v>1231</v>
      </c>
      <c r="S13" s="12" t="s">
        <v>1232</v>
      </c>
      <c r="T13" s="15" t="s">
        <v>1233</v>
      </c>
      <c r="U13" s="12">
        <v>10007738</v>
      </c>
      <c r="V13" s="16" t="s">
        <v>1910</v>
      </c>
      <c r="W13" s="16">
        <v>100000</v>
      </c>
      <c r="X13" s="16">
        <v>11000</v>
      </c>
      <c r="Y13" s="16">
        <f t="shared" si="0"/>
        <v>111000</v>
      </c>
      <c r="Z13" s="12" t="s">
        <v>34</v>
      </c>
    </row>
    <row r="14" spans="1:26">
      <c r="A14" s="7">
        <v>44428</v>
      </c>
      <c r="B14" s="7">
        <v>44458</v>
      </c>
      <c r="C14" s="22" t="s">
        <v>50</v>
      </c>
      <c r="D14" s="22" t="s">
        <v>50</v>
      </c>
      <c r="E14" s="7">
        <f t="shared" si="1"/>
        <v>44548</v>
      </c>
      <c r="F14" s="8" t="s">
        <v>145</v>
      </c>
      <c r="G14" s="8">
        <v>85182951124</v>
      </c>
      <c r="H14" s="8" t="s">
        <v>376</v>
      </c>
      <c r="I14" s="26" t="s">
        <v>25</v>
      </c>
      <c r="J14" s="10" t="s">
        <v>502</v>
      </c>
      <c r="K14" s="11" t="s">
        <v>27</v>
      </c>
      <c r="L14" s="12" t="s">
        <v>28</v>
      </c>
      <c r="M14" s="31" t="s">
        <v>526</v>
      </c>
      <c r="N14" s="14" t="s">
        <v>745</v>
      </c>
      <c r="O14" s="17" t="s">
        <v>39</v>
      </c>
      <c r="P14" s="17" t="s">
        <v>977</v>
      </c>
      <c r="Q14" s="17" t="s">
        <v>41</v>
      </c>
      <c r="R14" s="15" t="s">
        <v>1234</v>
      </c>
      <c r="S14" s="12" t="s">
        <v>1235</v>
      </c>
      <c r="T14" s="15" t="s">
        <v>1236</v>
      </c>
      <c r="U14" s="12">
        <v>10007992</v>
      </c>
      <c r="V14" s="16" t="s">
        <v>1910</v>
      </c>
      <c r="W14" s="16">
        <v>400000</v>
      </c>
      <c r="X14" s="16">
        <v>44000</v>
      </c>
      <c r="Y14" s="16">
        <f t="shared" si="0"/>
        <v>444000</v>
      </c>
      <c r="Z14" s="12" t="s">
        <v>34</v>
      </c>
    </row>
    <row r="15" spans="1:26">
      <c r="A15" s="7">
        <v>44446</v>
      </c>
      <c r="B15" s="7">
        <v>44482</v>
      </c>
      <c r="C15" s="22" t="s">
        <v>51</v>
      </c>
      <c r="D15" s="22" t="s">
        <v>51</v>
      </c>
      <c r="E15" s="7">
        <f t="shared" si="1"/>
        <v>44572</v>
      </c>
      <c r="F15" s="8" t="s">
        <v>146</v>
      </c>
      <c r="G15" s="8">
        <v>85182951124</v>
      </c>
      <c r="H15" s="8" t="s">
        <v>377</v>
      </c>
      <c r="I15" s="26" t="s">
        <v>482</v>
      </c>
      <c r="J15" s="10" t="s">
        <v>502</v>
      </c>
      <c r="K15" s="11" t="s">
        <v>27</v>
      </c>
      <c r="L15" s="12" t="s">
        <v>28</v>
      </c>
      <c r="M15" s="31" t="s">
        <v>527</v>
      </c>
      <c r="N15" s="14" t="s">
        <v>746</v>
      </c>
      <c r="O15" s="17" t="s">
        <v>39</v>
      </c>
      <c r="P15" s="17" t="s">
        <v>978</v>
      </c>
      <c r="Q15" s="17" t="s">
        <v>41</v>
      </c>
      <c r="R15" s="15" t="s">
        <v>1237</v>
      </c>
      <c r="S15" s="12" t="s">
        <v>1238</v>
      </c>
      <c r="T15" s="15" t="s">
        <v>1239</v>
      </c>
      <c r="U15" s="12">
        <v>10008051</v>
      </c>
      <c r="V15" s="16" t="s">
        <v>1910</v>
      </c>
      <c r="W15" s="16">
        <v>800000</v>
      </c>
      <c r="X15" s="16">
        <v>88000</v>
      </c>
      <c r="Y15" s="16">
        <f t="shared" si="0"/>
        <v>888000</v>
      </c>
      <c r="Z15" s="12" t="s">
        <v>34</v>
      </c>
    </row>
    <row r="16" spans="1:26">
      <c r="A16" s="7">
        <v>44448</v>
      </c>
      <c r="B16" s="7">
        <v>44503</v>
      </c>
      <c r="C16" s="22" t="s">
        <v>52</v>
      </c>
      <c r="D16" s="22" t="s">
        <v>52</v>
      </c>
      <c r="E16" s="7">
        <f t="shared" si="1"/>
        <v>44593</v>
      </c>
      <c r="F16" s="8" t="s">
        <v>147</v>
      </c>
      <c r="G16" s="8">
        <v>85182951124</v>
      </c>
      <c r="H16" s="8" t="s">
        <v>371</v>
      </c>
      <c r="I16" s="9" t="s">
        <v>479</v>
      </c>
      <c r="J16" s="10" t="s">
        <v>26</v>
      </c>
      <c r="K16" s="11" t="s">
        <v>506</v>
      </c>
      <c r="L16" s="12" t="s">
        <v>28</v>
      </c>
      <c r="M16" s="31" t="s">
        <v>528</v>
      </c>
      <c r="N16" s="14" t="s">
        <v>747</v>
      </c>
      <c r="O16" s="17" t="s">
        <v>39</v>
      </c>
      <c r="P16" s="17" t="s">
        <v>979</v>
      </c>
      <c r="Q16" s="17" t="s">
        <v>41</v>
      </c>
      <c r="R16" s="15" t="s">
        <v>1240</v>
      </c>
      <c r="S16" s="12" t="s">
        <v>1241</v>
      </c>
      <c r="T16" s="15" t="s">
        <v>1242</v>
      </c>
      <c r="U16" s="12">
        <v>10008151</v>
      </c>
      <c r="V16" s="16" t="s">
        <v>1910</v>
      </c>
      <c r="W16" s="16">
        <v>500000</v>
      </c>
      <c r="X16" s="16">
        <v>55000</v>
      </c>
      <c r="Y16" s="16">
        <f t="shared" si="0"/>
        <v>555000</v>
      </c>
      <c r="Z16" s="12" t="s">
        <v>34</v>
      </c>
    </row>
    <row r="17" spans="1:26">
      <c r="A17" s="7">
        <v>44453</v>
      </c>
      <c r="B17" s="7">
        <v>44543</v>
      </c>
      <c r="C17" s="22" t="s">
        <v>45</v>
      </c>
      <c r="D17" s="22" t="s">
        <v>45</v>
      </c>
      <c r="E17" s="7">
        <f t="shared" si="1"/>
        <v>44633</v>
      </c>
      <c r="F17" s="8" t="s">
        <v>148</v>
      </c>
      <c r="G17" s="8">
        <v>85182951124</v>
      </c>
      <c r="H17" s="8" t="s">
        <v>371</v>
      </c>
      <c r="I17" s="26" t="s">
        <v>479</v>
      </c>
      <c r="J17" s="10" t="s">
        <v>502</v>
      </c>
      <c r="K17" s="11" t="s">
        <v>507</v>
      </c>
      <c r="L17" s="12" t="s">
        <v>28</v>
      </c>
      <c r="M17" s="31" t="s">
        <v>529</v>
      </c>
      <c r="N17" s="14" t="s">
        <v>748</v>
      </c>
      <c r="O17" s="17" t="s">
        <v>39</v>
      </c>
      <c r="P17" s="17" t="s">
        <v>980</v>
      </c>
      <c r="Q17" s="17" t="s">
        <v>41</v>
      </c>
      <c r="R17" s="15" t="s">
        <v>1243</v>
      </c>
      <c r="S17" s="12" t="s">
        <v>1244</v>
      </c>
      <c r="T17" s="15" t="s">
        <v>1245</v>
      </c>
      <c r="U17" s="12">
        <v>10008192</v>
      </c>
      <c r="V17" s="16" t="s">
        <v>1910</v>
      </c>
      <c r="W17" s="16">
        <v>500000</v>
      </c>
      <c r="X17" s="16">
        <v>55000</v>
      </c>
      <c r="Y17" s="16">
        <f t="shared" si="0"/>
        <v>555000</v>
      </c>
      <c r="Z17" s="12" t="s">
        <v>34</v>
      </c>
    </row>
    <row r="18" spans="1:26">
      <c r="A18" s="7">
        <v>44461</v>
      </c>
      <c r="B18" s="7">
        <v>44521</v>
      </c>
      <c r="C18" s="22" t="s">
        <v>53</v>
      </c>
      <c r="D18" s="22" t="s">
        <v>53</v>
      </c>
      <c r="E18" s="7">
        <f t="shared" si="1"/>
        <v>44611</v>
      </c>
      <c r="F18" s="8" t="s">
        <v>149</v>
      </c>
      <c r="G18" s="8">
        <v>85182951124</v>
      </c>
      <c r="H18" s="8" t="s">
        <v>378</v>
      </c>
      <c r="I18" s="9" t="s">
        <v>483</v>
      </c>
      <c r="J18" s="10" t="s">
        <v>26</v>
      </c>
      <c r="K18" s="11" t="s">
        <v>506</v>
      </c>
      <c r="L18" s="12" t="s">
        <v>28</v>
      </c>
      <c r="M18" s="31" t="s">
        <v>530</v>
      </c>
      <c r="N18" s="14" t="s">
        <v>749</v>
      </c>
      <c r="O18" s="17" t="s">
        <v>39</v>
      </c>
      <c r="P18" s="17" t="s">
        <v>981</v>
      </c>
      <c r="Q18" s="17" t="s">
        <v>41</v>
      </c>
      <c r="R18" s="15" t="s">
        <v>1246</v>
      </c>
      <c r="S18" s="12" t="s">
        <v>1247</v>
      </c>
      <c r="T18" s="15" t="s">
        <v>1248</v>
      </c>
      <c r="U18" s="12">
        <v>10008250</v>
      </c>
      <c r="V18" s="16" t="s">
        <v>1910</v>
      </c>
      <c r="W18" s="16">
        <v>500000</v>
      </c>
      <c r="X18" s="16">
        <v>55000</v>
      </c>
      <c r="Y18" s="16">
        <f t="shared" si="0"/>
        <v>555000</v>
      </c>
      <c r="Z18" s="12" t="s">
        <v>34</v>
      </c>
    </row>
    <row r="19" spans="1:26">
      <c r="A19" s="7">
        <v>44473</v>
      </c>
      <c r="B19" s="7">
        <v>44533</v>
      </c>
      <c r="C19" s="22" t="s">
        <v>53</v>
      </c>
      <c r="D19" s="22" t="s">
        <v>53</v>
      </c>
      <c r="E19" s="7">
        <f t="shared" si="1"/>
        <v>44623</v>
      </c>
      <c r="F19" s="8" t="s">
        <v>150</v>
      </c>
      <c r="G19" s="8">
        <v>85182951124</v>
      </c>
      <c r="H19" s="8" t="s">
        <v>379</v>
      </c>
      <c r="I19" s="9" t="s">
        <v>479</v>
      </c>
      <c r="J19" s="10" t="s">
        <v>26</v>
      </c>
      <c r="K19" s="11" t="s">
        <v>506</v>
      </c>
      <c r="L19" s="12" t="s">
        <v>28</v>
      </c>
      <c r="M19" s="31" t="s">
        <v>531</v>
      </c>
      <c r="N19" s="14" t="s">
        <v>750</v>
      </c>
      <c r="O19" s="17" t="s">
        <v>39</v>
      </c>
      <c r="P19" s="17" t="s">
        <v>982</v>
      </c>
      <c r="Q19" s="17" t="s">
        <v>41</v>
      </c>
      <c r="R19" s="15" t="s">
        <v>1249</v>
      </c>
      <c r="S19" s="12" t="s">
        <v>1250</v>
      </c>
      <c r="T19" s="15" t="s">
        <v>1251</v>
      </c>
      <c r="U19" s="12">
        <v>10008323</v>
      </c>
      <c r="V19" s="16" t="s">
        <v>1910</v>
      </c>
      <c r="W19" s="16">
        <v>500000</v>
      </c>
      <c r="X19" s="16">
        <v>55000</v>
      </c>
      <c r="Y19" s="16">
        <f t="shared" si="0"/>
        <v>555000</v>
      </c>
      <c r="Z19" s="12" t="s">
        <v>34</v>
      </c>
    </row>
    <row r="20" spans="1:26">
      <c r="A20" s="7">
        <v>44473</v>
      </c>
      <c r="B20" s="7">
        <v>44743</v>
      </c>
      <c r="C20" s="22" t="s">
        <v>54</v>
      </c>
      <c r="D20" s="22" t="s">
        <v>54</v>
      </c>
      <c r="E20" s="7">
        <f t="shared" si="1"/>
        <v>44833</v>
      </c>
      <c r="F20" s="8" t="s">
        <v>151</v>
      </c>
      <c r="G20" s="8">
        <v>85182951124</v>
      </c>
      <c r="H20" s="8" t="s">
        <v>380</v>
      </c>
      <c r="I20" s="26" t="s">
        <v>479</v>
      </c>
      <c r="J20" s="10" t="s">
        <v>502</v>
      </c>
      <c r="K20" s="11" t="s">
        <v>506</v>
      </c>
      <c r="L20" s="12" t="s">
        <v>28</v>
      </c>
      <c r="M20" s="31" t="s">
        <v>532</v>
      </c>
      <c r="N20" s="14" t="s">
        <v>751</v>
      </c>
      <c r="O20" s="17" t="s">
        <v>39</v>
      </c>
      <c r="P20" s="17" t="s">
        <v>983</v>
      </c>
      <c r="Q20" s="17" t="s">
        <v>41</v>
      </c>
      <c r="R20" s="15" t="s">
        <v>1252</v>
      </c>
      <c r="S20" s="12" t="s">
        <v>1253</v>
      </c>
      <c r="T20" s="15" t="s">
        <v>1254</v>
      </c>
      <c r="U20" s="12">
        <v>10008324</v>
      </c>
      <c r="V20" s="16" t="s">
        <v>1910</v>
      </c>
      <c r="W20" s="16">
        <v>500000</v>
      </c>
      <c r="X20" s="16">
        <v>55000</v>
      </c>
      <c r="Y20" s="16">
        <f t="shared" si="0"/>
        <v>555000</v>
      </c>
      <c r="Z20" s="12" t="s">
        <v>34</v>
      </c>
    </row>
    <row r="21" spans="1:26">
      <c r="A21" s="7">
        <v>44481</v>
      </c>
      <c r="B21" s="7">
        <v>44541</v>
      </c>
      <c r="C21" s="22" t="s">
        <v>53</v>
      </c>
      <c r="D21" s="22" t="s">
        <v>53</v>
      </c>
      <c r="E21" s="7">
        <f t="shared" si="1"/>
        <v>44631</v>
      </c>
      <c r="F21" s="8" t="s">
        <v>152</v>
      </c>
      <c r="G21" s="8">
        <v>85182951124</v>
      </c>
      <c r="H21" s="8" t="s">
        <v>381</v>
      </c>
      <c r="I21" s="9" t="s">
        <v>484</v>
      </c>
      <c r="J21" s="10" t="s">
        <v>26</v>
      </c>
      <c r="K21" s="11" t="s">
        <v>507</v>
      </c>
      <c r="L21" s="12" t="s">
        <v>28</v>
      </c>
      <c r="M21" s="31" t="s">
        <v>533</v>
      </c>
      <c r="N21" s="14" t="s">
        <v>752</v>
      </c>
      <c r="O21" s="17" t="s">
        <v>39</v>
      </c>
      <c r="P21" s="17" t="s">
        <v>984</v>
      </c>
      <c r="Q21" s="17" t="s">
        <v>41</v>
      </c>
      <c r="R21" s="15" t="s">
        <v>1255</v>
      </c>
      <c r="S21" s="12" t="s">
        <v>1256</v>
      </c>
      <c r="T21" s="15" t="s">
        <v>1257</v>
      </c>
      <c r="U21" s="12">
        <v>10008363</v>
      </c>
      <c r="V21" s="16" t="s">
        <v>1910</v>
      </c>
      <c r="W21" s="16">
        <v>500000</v>
      </c>
      <c r="X21" s="16">
        <v>55000</v>
      </c>
      <c r="Y21" s="16">
        <f t="shared" si="0"/>
        <v>555000</v>
      </c>
      <c r="Z21" s="12" t="s">
        <v>34</v>
      </c>
    </row>
    <row r="22" spans="1:26">
      <c r="A22" s="7">
        <v>44484</v>
      </c>
      <c r="B22" s="7">
        <v>44545</v>
      </c>
      <c r="C22" s="22" t="s">
        <v>55</v>
      </c>
      <c r="D22" s="22" t="s">
        <v>55</v>
      </c>
      <c r="E22" s="7">
        <f t="shared" si="1"/>
        <v>44635</v>
      </c>
      <c r="F22" s="8" t="s">
        <v>153</v>
      </c>
      <c r="G22" s="8">
        <v>85182951124</v>
      </c>
      <c r="H22" s="8" t="s">
        <v>382</v>
      </c>
      <c r="I22" s="9" t="s">
        <v>485</v>
      </c>
      <c r="J22" s="10" t="s">
        <v>26</v>
      </c>
      <c r="K22" s="11" t="s">
        <v>507</v>
      </c>
      <c r="L22" s="12" t="s">
        <v>28</v>
      </c>
      <c r="M22" s="31" t="s">
        <v>534</v>
      </c>
      <c r="N22" s="14" t="s">
        <v>753</v>
      </c>
      <c r="O22" s="17" t="s">
        <v>39</v>
      </c>
      <c r="P22" s="17" t="s">
        <v>985</v>
      </c>
      <c r="Q22" s="17" t="s">
        <v>41</v>
      </c>
      <c r="R22" s="15" t="s">
        <v>1258</v>
      </c>
      <c r="S22" s="12" t="s">
        <v>1259</v>
      </c>
      <c r="T22" s="15" t="s">
        <v>1260</v>
      </c>
      <c r="U22" s="12">
        <v>10008381</v>
      </c>
      <c r="V22" s="16" t="s">
        <v>1910</v>
      </c>
      <c r="W22" s="16">
        <v>500000</v>
      </c>
      <c r="X22" s="16">
        <v>55000</v>
      </c>
      <c r="Y22" s="16">
        <f t="shared" si="0"/>
        <v>555000</v>
      </c>
      <c r="Z22" s="12" t="s">
        <v>34</v>
      </c>
    </row>
    <row r="23" spans="1:26">
      <c r="A23" s="7">
        <v>44498</v>
      </c>
      <c r="B23" s="7">
        <v>44562</v>
      </c>
      <c r="C23" s="22" t="s">
        <v>46</v>
      </c>
      <c r="D23" s="22" t="s">
        <v>46</v>
      </c>
      <c r="E23" s="7">
        <f t="shared" si="1"/>
        <v>44652</v>
      </c>
      <c r="F23" s="8" t="s">
        <v>154</v>
      </c>
      <c r="G23" s="8">
        <v>85182951124</v>
      </c>
      <c r="H23" s="8" t="s">
        <v>383</v>
      </c>
      <c r="I23" s="26" t="s">
        <v>25</v>
      </c>
      <c r="J23" s="10" t="s">
        <v>502</v>
      </c>
      <c r="K23" s="11" t="s">
        <v>507</v>
      </c>
      <c r="L23" s="12" t="s">
        <v>28</v>
      </c>
      <c r="M23" s="31" t="s">
        <v>535</v>
      </c>
      <c r="N23" s="14" t="s">
        <v>754</v>
      </c>
      <c r="O23" s="17" t="s">
        <v>39</v>
      </c>
      <c r="P23" s="17" t="s">
        <v>986</v>
      </c>
      <c r="Q23" s="17" t="s">
        <v>41</v>
      </c>
      <c r="R23" s="15" t="s">
        <v>1261</v>
      </c>
      <c r="S23" s="12" t="s">
        <v>1262</v>
      </c>
      <c r="T23" s="15" t="s">
        <v>1263</v>
      </c>
      <c r="U23" s="12">
        <v>10008448</v>
      </c>
      <c r="V23" s="16" t="s">
        <v>1910</v>
      </c>
      <c r="W23" s="16">
        <v>500000</v>
      </c>
      <c r="X23" s="16">
        <v>55000</v>
      </c>
      <c r="Y23" s="16">
        <f t="shared" si="0"/>
        <v>555000</v>
      </c>
      <c r="Z23" s="12" t="s">
        <v>34</v>
      </c>
    </row>
    <row r="24" spans="1:26">
      <c r="A24" s="7">
        <v>44510</v>
      </c>
      <c r="B24" s="7">
        <v>44560</v>
      </c>
      <c r="C24" s="22" t="s">
        <v>56</v>
      </c>
      <c r="D24" s="22" t="s">
        <v>56</v>
      </c>
      <c r="E24" s="7">
        <f t="shared" si="1"/>
        <v>44650</v>
      </c>
      <c r="F24" s="8" t="s">
        <v>155</v>
      </c>
      <c r="G24" s="8">
        <v>85182951124</v>
      </c>
      <c r="H24" s="8" t="s">
        <v>384</v>
      </c>
      <c r="I24" s="9" t="s">
        <v>482</v>
      </c>
      <c r="J24" s="10" t="s">
        <v>26</v>
      </c>
      <c r="K24" s="11" t="s">
        <v>506</v>
      </c>
      <c r="L24" s="12" t="s">
        <v>28</v>
      </c>
      <c r="M24" s="31" t="s">
        <v>536</v>
      </c>
      <c r="N24" s="14" t="s">
        <v>755</v>
      </c>
      <c r="O24" s="17" t="s">
        <v>39</v>
      </c>
      <c r="P24" s="17" t="s">
        <v>987</v>
      </c>
      <c r="Q24" s="17" t="s">
        <v>41</v>
      </c>
      <c r="R24" s="15" t="s">
        <v>1264</v>
      </c>
      <c r="S24" s="12" t="s">
        <v>1265</v>
      </c>
      <c r="T24" s="15" t="s">
        <v>1266</v>
      </c>
      <c r="U24" s="12">
        <v>10008498</v>
      </c>
      <c r="V24" s="16" t="s">
        <v>1910</v>
      </c>
      <c r="W24" s="16">
        <v>500000</v>
      </c>
      <c r="X24" s="16">
        <v>55000</v>
      </c>
      <c r="Y24" s="16">
        <f t="shared" si="0"/>
        <v>555000</v>
      </c>
      <c r="Z24" s="12" t="s">
        <v>34</v>
      </c>
    </row>
    <row r="25" spans="1:26">
      <c r="A25" s="7">
        <v>44510</v>
      </c>
      <c r="B25" s="7">
        <v>44570</v>
      </c>
      <c r="C25" s="22" t="s">
        <v>53</v>
      </c>
      <c r="D25" s="22" t="s">
        <v>53</v>
      </c>
      <c r="E25" s="7">
        <f t="shared" si="1"/>
        <v>44660</v>
      </c>
      <c r="F25" s="8" t="s">
        <v>156</v>
      </c>
      <c r="G25" s="8">
        <v>85182951124</v>
      </c>
      <c r="H25" s="8" t="s">
        <v>24</v>
      </c>
      <c r="I25" s="9" t="s">
        <v>25</v>
      </c>
      <c r="J25" s="10" t="s">
        <v>26</v>
      </c>
      <c r="K25" s="11" t="s">
        <v>507</v>
      </c>
      <c r="L25" s="12" t="s">
        <v>28</v>
      </c>
      <c r="M25" s="31" t="s">
        <v>537</v>
      </c>
      <c r="N25" s="35" t="s">
        <v>756</v>
      </c>
      <c r="O25" s="17" t="s">
        <v>39</v>
      </c>
      <c r="P25" s="17" t="s">
        <v>988</v>
      </c>
      <c r="Q25" s="17" t="s">
        <v>41</v>
      </c>
      <c r="R25" s="15" t="s">
        <v>1267</v>
      </c>
      <c r="S25" s="12" t="s">
        <v>1268</v>
      </c>
      <c r="T25" s="15" t="s">
        <v>1269</v>
      </c>
      <c r="U25" s="12">
        <v>10008504</v>
      </c>
      <c r="V25" s="16" t="s">
        <v>1910</v>
      </c>
      <c r="W25" s="16">
        <v>500000</v>
      </c>
      <c r="X25" s="16">
        <v>55000</v>
      </c>
      <c r="Y25" s="16">
        <f t="shared" si="0"/>
        <v>555000</v>
      </c>
      <c r="Z25" s="12" t="s">
        <v>34</v>
      </c>
    </row>
    <row r="26" spans="1:26">
      <c r="A26" s="7">
        <v>44515</v>
      </c>
      <c r="B26" s="7">
        <v>44562</v>
      </c>
      <c r="C26" s="22" t="s">
        <v>57</v>
      </c>
      <c r="D26" s="22" t="s">
        <v>57</v>
      </c>
      <c r="E26" s="7">
        <f t="shared" si="1"/>
        <v>44652</v>
      </c>
      <c r="F26" s="8" t="s">
        <v>157</v>
      </c>
      <c r="G26" s="8">
        <v>85182951124</v>
      </c>
      <c r="H26" s="8" t="s">
        <v>385</v>
      </c>
      <c r="I26" s="26" t="s">
        <v>479</v>
      </c>
      <c r="J26" s="10" t="s">
        <v>502</v>
      </c>
      <c r="K26" s="11" t="s">
        <v>507</v>
      </c>
      <c r="L26" s="12" t="s">
        <v>28</v>
      </c>
      <c r="M26" s="31" t="s">
        <v>538</v>
      </c>
      <c r="N26" s="14" t="s">
        <v>757</v>
      </c>
      <c r="O26" s="17" t="s">
        <v>39</v>
      </c>
      <c r="P26" s="17" t="s">
        <v>989</v>
      </c>
      <c r="Q26" s="17" t="s">
        <v>41</v>
      </c>
      <c r="R26" s="15" t="s">
        <v>1270</v>
      </c>
      <c r="S26" s="12" t="s">
        <v>1271</v>
      </c>
      <c r="T26" s="15" t="s">
        <v>1272</v>
      </c>
      <c r="U26" s="12">
        <v>10008103</v>
      </c>
      <c r="V26" s="16" t="s">
        <v>1910</v>
      </c>
      <c r="W26" s="16">
        <v>149000</v>
      </c>
      <c r="X26" s="16">
        <v>16390</v>
      </c>
      <c r="Y26" s="16">
        <f t="shared" si="0"/>
        <v>165390</v>
      </c>
      <c r="Z26" s="12" t="s">
        <v>34</v>
      </c>
    </row>
    <row r="27" spans="1:26">
      <c r="A27" s="7">
        <v>44515</v>
      </c>
      <c r="B27" s="7">
        <v>44575</v>
      </c>
      <c r="C27" s="22" t="s">
        <v>53</v>
      </c>
      <c r="D27" s="22" t="s">
        <v>53</v>
      </c>
      <c r="E27" s="7">
        <f t="shared" si="1"/>
        <v>44665</v>
      </c>
      <c r="F27" s="8" t="s">
        <v>158</v>
      </c>
      <c r="G27" s="8">
        <v>85182951124</v>
      </c>
      <c r="H27" s="8" t="s">
        <v>386</v>
      </c>
      <c r="I27" s="9" t="s">
        <v>486</v>
      </c>
      <c r="J27" s="10" t="s">
        <v>26</v>
      </c>
      <c r="K27" s="11" t="s">
        <v>508</v>
      </c>
      <c r="L27" s="12" t="s">
        <v>28</v>
      </c>
      <c r="M27" s="31" t="s">
        <v>539</v>
      </c>
      <c r="N27" s="14" t="s">
        <v>758</v>
      </c>
      <c r="O27" s="17" t="s">
        <v>39</v>
      </c>
      <c r="P27" s="17" t="s">
        <v>990</v>
      </c>
      <c r="Q27" s="17" t="s">
        <v>41</v>
      </c>
      <c r="R27" s="15" t="s">
        <v>1273</v>
      </c>
      <c r="S27" s="12" t="s">
        <v>1274</v>
      </c>
      <c r="T27" s="15" t="s">
        <v>1275</v>
      </c>
      <c r="U27" s="12"/>
      <c r="V27" s="16" t="s">
        <v>1910</v>
      </c>
      <c r="W27" s="16">
        <v>500000</v>
      </c>
      <c r="X27" s="16">
        <v>55000</v>
      </c>
      <c r="Y27" s="16">
        <f t="shared" si="0"/>
        <v>555000</v>
      </c>
      <c r="Z27" s="12" t="s">
        <v>34</v>
      </c>
    </row>
    <row r="28" spans="1:26">
      <c r="A28" s="7">
        <v>44515</v>
      </c>
      <c r="B28" s="7">
        <v>44635</v>
      </c>
      <c r="C28" s="22" t="s">
        <v>58</v>
      </c>
      <c r="D28" s="22" t="s">
        <v>58</v>
      </c>
      <c r="E28" s="7">
        <f t="shared" si="1"/>
        <v>44725</v>
      </c>
      <c r="F28" s="8" t="s">
        <v>159</v>
      </c>
      <c r="G28" s="8">
        <v>85182951124</v>
      </c>
      <c r="H28" s="8" t="s">
        <v>387</v>
      </c>
      <c r="I28" s="26" t="s">
        <v>479</v>
      </c>
      <c r="J28" s="10" t="s">
        <v>502</v>
      </c>
      <c r="K28" s="11" t="s">
        <v>507</v>
      </c>
      <c r="L28" s="12" t="s">
        <v>28</v>
      </c>
      <c r="M28" s="31" t="s">
        <v>540</v>
      </c>
      <c r="N28" s="14" t="s">
        <v>759</v>
      </c>
      <c r="O28" s="17" t="s">
        <v>39</v>
      </c>
      <c r="P28" s="17" t="s">
        <v>991</v>
      </c>
      <c r="Q28" s="17" t="s">
        <v>41</v>
      </c>
      <c r="R28" s="15" t="s">
        <v>1276</v>
      </c>
      <c r="S28" s="12" t="s">
        <v>1277</v>
      </c>
      <c r="T28" s="15" t="s">
        <v>1278</v>
      </c>
      <c r="U28" s="12">
        <v>10008534</v>
      </c>
      <c r="V28" s="16" t="s">
        <v>1910</v>
      </c>
      <c r="W28" s="16">
        <v>100000</v>
      </c>
      <c r="X28" s="16">
        <v>11000</v>
      </c>
      <c r="Y28" s="16">
        <f t="shared" si="0"/>
        <v>111000</v>
      </c>
      <c r="Z28" s="12" t="s">
        <v>34</v>
      </c>
    </row>
    <row r="29" spans="1:26">
      <c r="A29" s="7">
        <v>44515</v>
      </c>
      <c r="B29" s="7">
        <v>44575</v>
      </c>
      <c r="C29" s="22" t="s">
        <v>53</v>
      </c>
      <c r="D29" s="22" t="s">
        <v>53</v>
      </c>
      <c r="E29" s="7">
        <f t="shared" si="1"/>
        <v>44665</v>
      </c>
      <c r="F29" s="8" t="s">
        <v>160</v>
      </c>
      <c r="G29" s="8">
        <v>85182951124</v>
      </c>
      <c r="H29" s="8" t="s">
        <v>24</v>
      </c>
      <c r="I29" s="26" t="s">
        <v>25</v>
      </c>
      <c r="J29" s="10" t="s">
        <v>502</v>
      </c>
      <c r="K29" s="11" t="s">
        <v>507</v>
      </c>
      <c r="L29" s="12" t="s">
        <v>28</v>
      </c>
      <c r="M29" s="31" t="s">
        <v>541</v>
      </c>
      <c r="N29" s="14" t="s">
        <v>760</v>
      </c>
      <c r="O29" s="17" t="s">
        <v>39</v>
      </c>
      <c r="P29" s="17" t="s">
        <v>992</v>
      </c>
      <c r="Q29" s="17" t="s">
        <v>41</v>
      </c>
      <c r="R29" s="15" t="s">
        <v>1279</v>
      </c>
      <c r="S29" s="12" t="s">
        <v>1280</v>
      </c>
      <c r="T29" s="15" t="s">
        <v>1281</v>
      </c>
      <c r="U29" s="12">
        <v>10008535</v>
      </c>
      <c r="V29" s="16" t="s">
        <v>1910</v>
      </c>
      <c r="W29" s="16">
        <v>110000</v>
      </c>
      <c r="X29" s="16">
        <v>12100</v>
      </c>
      <c r="Y29" s="16">
        <f t="shared" si="0"/>
        <v>122100</v>
      </c>
      <c r="Z29" s="12" t="s">
        <v>34</v>
      </c>
    </row>
    <row r="30" spans="1:26">
      <c r="A30" s="7">
        <v>44526</v>
      </c>
      <c r="B30" s="7">
        <v>44598</v>
      </c>
      <c r="C30" s="22" t="s">
        <v>59</v>
      </c>
      <c r="D30" s="22" t="s">
        <v>59</v>
      </c>
      <c r="E30" s="7">
        <f t="shared" si="1"/>
        <v>44688</v>
      </c>
      <c r="F30" s="8" t="s">
        <v>161</v>
      </c>
      <c r="G30" s="8">
        <v>85182951124</v>
      </c>
      <c r="H30" s="8" t="s">
        <v>388</v>
      </c>
      <c r="I30" s="26" t="s">
        <v>481</v>
      </c>
      <c r="J30" s="10" t="s">
        <v>502</v>
      </c>
      <c r="K30" s="11" t="s">
        <v>507</v>
      </c>
      <c r="L30" s="12" t="s">
        <v>28</v>
      </c>
      <c r="M30" s="31" t="s">
        <v>542</v>
      </c>
      <c r="N30" s="14" t="s">
        <v>761</v>
      </c>
      <c r="O30" s="17" t="s">
        <v>39</v>
      </c>
      <c r="P30" s="17" t="s">
        <v>993</v>
      </c>
      <c r="Q30" s="17" t="s">
        <v>41</v>
      </c>
      <c r="R30" s="15" t="s">
        <v>1282</v>
      </c>
      <c r="S30" s="12" t="s">
        <v>1283</v>
      </c>
      <c r="T30" s="15" t="s">
        <v>1284</v>
      </c>
      <c r="U30" s="12">
        <v>10008590</v>
      </c>
      <c r="V30" s="16" t="s">
        <v>1910</v>
      </c>
      <c r="W30" s="16">
        <v>300000</v>
      </c>
      <c r="X30" s="16">
        <v>33000</v>
      </c>
      <c r="Y30" s="16">
        <f t="shared" si="0"/>
        <v>333000</v>
      </c>
      <c r="Z30" s="12" t="s">
        <v>34</v>
      </c>
    </row>
    <row r="31" spans="1:26">
      <c r="A31" s="7">
        <v>44526</v>
      </c>
      <c r="B31" s="7">
        <v>44622</v>
      </c>
      <c r="C31" s="22" t="s">
        <v>60</v>
      </c>
      <c r="D31" s="22" t="s">
        <v>60</v>
      </c>
      <c r="E31" s="7">
        <f t="shared" si="1"/>
        <v>44712</v>
      </c>
      <c r="F31" s="8" t="s">
        <v>162</v>
      </c>
      <c r="G31" s="8">
        <v>85182951124</v>
      </c>
      <c r="H31" s="8" t="s">
        <v>389</v>
      </c>
      <c r="I31" s="26" t="s">
        <v>481</v>
      </c>
      <c r="J31" s="10" t="s">
        <v>502</v>
      </c>
      <c r="K31" s="11" t="s">
        <v>507</v>
      </c>
      <c r="L31" s="12" t="s">
        <v>28</v>
      </c>
      <c r="M31" s="31" t="s">
        <v>543</v>
      </c>
      <c r="N31" s="14" t="s">
        <v>762</v>
      </c>
      <c r="O31" s="17" t="s">
        <v>39</v>
      </c>
      <c r="P31" s="17" t="s">
        <v>994</v>
      </c>
      <c r="Q31" s="17" t="s">
        <v>41</v>
      </c>
      <c r="R31" s="15" t="s">
        <v>1285</v>
      </c>
      <c r="S31" s="12" t="s">
        <v>1286</v>
      </c>
      <c r="T31" s="15" t="s">
        <v>1287</v>
      </c>
      <c r="U31" s="12">
        <v>10008591</v>
      </c>
      <c r="V31" s="16" t="s">
        <v>1910</v>
      </c>
      <c r="W31" s="16">
        <v>50000</v>
      </c>
      <c r="X31" s="16">
        <v>5500</v>
      </c>
      <c r="Y31" s="16">
        <f t="shared" si="0"/>
        <v>55500</v>
      </c>
      <c r="Z31" s="12" t="s">
        <v>34</v>
      </c>
    </row>
    <row r="32" spans="1:26">
      <c r="A32" s="7">
        <v>44526</v>
      </c>
      <c r="B32" s="7">
        <v>44636</v>
      </c>
      <c r="C32" s="22" t="s">
        <v>61</v>
      </c>
      <c r="D32" s="22" t="s">
        <v>61</v>
      </c>
      <c r="E32" s="7">
        <f t="shared" si="1"/>
        <v>44726</v>
      </c>
      <c r="F32" s="8" t="s">
        <v>163</v>
      </c>
      <c r="G32" s="8">
        <v>85182951124</v>
      </c>
      <c r="H32" s="8" t="s">
        <v>390</v>
      </c>
      <c r="I32" s="26" t="s">
        <v>487</v>
      </c>
      <c r="J32" s="10" t="s">
        <v>502</v>
      </c>
      <c r="K32" s="11" t="s">
        <v>507</v>
      </c>
      <c r="L32" s="12" t="s">
        <v>28</v>
      </c>
      <c r="M32" s="31" t="s">
        <v>544</v>
      </c>
      <c r="N32" s="14" t="s">
        <v>763</v>
      </c>
      <c r="O32" s="17" t="s">
        <v>39</v>
      </c>
      <c r="P32" s="17" t="s">
        <v>995</v>
      </c>
      <c r="Q32" s="17" t="s">
        <v>41</v>
      </c>
      <c r="R32" s="15" t="s">
        <v>1288</v>
      </c>
      <c r="S32" s="12" t="s">
        <v>1289</v>
      </c>
      <c r="T32" s="15" t="s">
        <v>1290</v>
      </c>
      <c r="U32" s="12">
        <v>10008592</v>
      </c>
      <c r="V32" s="16" t="s">
        <v>1910</v>
      </c>
      <c r="W32" s="16">
        <v>40000</v>
      </c>
      <c r="X32" s="16">
        <v>4400</v>
      </c>
      <c r="Y32" s="16">
        <f t="shared" si="0"/>
        <v>44400</v>
      </c>
      <c r="Z32" s="12" t="s">
        <v>34</v>
      </c>
    </row>
    <row r="33" spans="1:26">
      <c r="A33" s="7">
        <v>44543</v>
      </c>
      <c r="B33" s="7">
        <v>44613</v>
      </c>
      <c r="C33" s="22" t="s">
        <v>62</v>
      </c>
      <c r="D33" s="22" t="s">
        <v>62</v>
      </c>
      <c r="E33" s="7">
        <f t="shared" si="1"/>
        <v>44703</v>
      </c>
      <c r="F33" s="8" t="s">
        <v>164</v>
      </c>
      <c r="G33" s="8">
        <v>85182951124</v>
      </c>
      <c r="H33" s="8" t="s">
        <v>391</v>
      </c>
      <c r="I33" s="9" t="s">
        <v>482</v>
      </c>
      <c r="J33" s="10" t="s">
        <v>26</v>
      </c>
      <c r="K33" s="11" t="s">
        <v>509</v>
      </c>
      <c r="L33" s="12" t="s">
        <v>515</v>
      </c>
      <c r="M33" s="31" t="s">
        <v>545</v>
      </c>
      <c r="N33" s="14" t="s">
        <v>764</v>
      </c>
      <c r="O33" s="17" t="s">
        <v>39</v>
      </c>
      <c r="P33" s="17" t="s">
        <v>996</v>
      </c>
      <c r="Q33" s="17" t="s">
        <v>41</v>
      </c>
      <c r="R33" s="15" t="s">
        <v>1291</v>
      </c>
      <c r="S33" s="12" t="s">
        <v>1292</v>
      </c>
      <c r="T33" s="15" t="s">
        <v>1293</v>
      </c>
      <c r="U33" s="12">
        <v>10008252</v>
      </c>
      <c r="V33" s="16" t="s">
        <v>1910</v>
      </c>
      <c r="W33" s="16">
        <v>500000</v>
      </c>
      <c r="X33" s="16">
        <v>55000</v>
      </c>
      <c r="Y33" s="16">
        <f t="shared" si="0"/>
        <v>555000</v>
      </c>
      <c r="Z33" s="12" t="s">
        <v>34</v>
      </c>
    </row>
    <row r="34" spans="1:26">
      <c r="A34" s="7">
        <v>44543</v>
      </c>
      <c r="B34" s="7">
        <v>44613</v>
      </c>
      <c r="C34" s="22" t="s">
        <v>62</v>
      </c>
      <c r="D34" s="22" t="s">
        <v>62</v>
      </c>
      <c r="E34" s="7">
        <f t="shared" si="1"/>
        <v>44703</v>
      </c>
      <c r="F34" s="8" t="s">
        <v>165</v>
      </c>
      <c r="G34" s="8">
        <v>85182951124</v>
      </c>
      <c r="H34" s="8" t="s">
        <v>370</v>
      </c>
      <c r="I34" s="9" t="s">
        <v>25</v>
      </c>
      <c r="J34" s="10" t="s">
        <v>26</v>
      </c>
      <c r="K34" s="11" t="s">
        <v>509</v>
      </c>
      <c r="L34" s="12" t="s">
        <v>28</v>
      </c>
      <c r="M34" s="31" t="s">
        <v>546</v>
      </c>
      <c r="N34" s="14" t="s">
        <v>765</v>
      </c>
      <c r="O34" s="17" t="s">
        <v>39</v>
      </c>
      <c r="P34" s="17" t="s">
        <v>997</v>
      </c>
      <c r="Q34" s="17" t="s">
        <v>41</v>
      </c>
      <c r="R34" s="15" t="s">
        <v>1294</v>
      </c>
      <c r="S34" s="12" t="s">
        <v>1295</v>
      </c>
      <c r="T34" s="15" t="s">
        <v>1296</v>
      </c>
      <c r="U34" s="12">
        <v>10008656</v>
      </c>
      <c r="V34" s="16" t="s">
        <v>1910</v>
      </c>
      <c r="W34" s="16">
        <v>350000</v>
      </c>
      <c r="X34" s="16">
        <v>38500</v>
      </c>
      <c r="Y34" s="16">
        <f t="shared" si="0"/>
        <v>388500</v>
      </c>
      <c r="Z34" s="12" t="s">
        <v>34</v>
      </c>
    </row>
    <row r="35" spans="1:26">
      <c r="A35" s="7">
        <v>44550</v>
      </c>
      <c r="B35" s="7">
        <v>44620</v>
      </c>
      <c r="C35" s="22" t="s">
        <v>62</v>
      </c>
      <c r="D35" s="22" t="s">
        <v>62</v>
      </c>
      <c r="E35" s="7">
        <f t="shared" si="1"/>
        <v>44710</v>
      </c>
      <c r="F35" s="8" t="s">
        <v>166</v>
      </c>
      <c r="G35" s="8">
        <v>85182951124</v>
      </c>
      <c r="H35" s="8" t="s">
        <v>389</v>
      </c>
      <c r="I35" s="9" t="s">
        <v>481</v>
      </c>
      <c r="J35" s="10" t="s">
        <v>26</v>
      </c>
      <c r="K35" s="11" t="s">
        <v>509</v>
      </c>
      <c r="L35" s="12" t="s">
        <v>28</v>
      </c>
      <c r="M35" s="31" t="s">
        <v>547</v>
      </c>
      <c r="N35" s="35" t="s">
        <v>766</v>
      </c>
      <c r="O35" s="17" t="s">
        <v>39</v>
      </c>
      <c r="P35" s="17" t="s">
        <v>998</v>
      </c>
      <c r="Q35" s="17" t="s">
        <v>41</v>
      </c>
      <c r="R35" s="15" t="s">
        <v>1297</v>
      </c>
      <c r="S35" s="12" t="s">
        <v>1298</v>
      </c>
      <c r="T35" s="15" t="s">
        <v>1299</v>
      </c>
      <c r="U35" s="12">
        <v>10008663</v>
      </c>
      <c r="V35" s="16" t="s">
        <v>1910</v>
      </c>
      <c r="W35" s="16">
        <v>500000</v>
      </c>
      <c r="X35" s="16">
        <v>55000</v>
      </c>
      <c r="Y35" s="16">
        <f t="shared" si="0"/>
        <v>555000</v>
      </c>
      <c r="Z35" s="12" t="s">
        <v>34</v>
      </c>
    </row>
    <row r="36" spans="1:26">
      <c r="A36" s="7">
        <v>44557</v>
      </c>
      <c r="B36" s="7">
        <v>44627</v>
      </c>
      <c r="C36" s="22" t="s">
        <v>62</v>
      </c>
      <c r="D36" s="22" t="s">
        <v>62</v>
      </c>
      <c r="E36" s="7">
        <f t="shared" si="1"/>
        <v>44717</v>
      </c>
      <c r="F36" s="8" t="s">
        <v>167</v>
      </c>
      <c r="G36" s="8">
        <v>85182951124</v>
      </c>
      <c r="H36" s="8" t="s">
        <v>392</v>
      </c>
      <c r="I36" s="9" t="s">
        <v>488</v>
      </c>
      <c r="J36" s="10" t="s">
        <v>26</v>
      </c>
      <c r="K36" s="11" t="s">
        <v>507</v>
      </c>
      <c r="L36" s="12" t="s">
        <v>515</v>
      </c>
      <c r="M36" s="31" t="s">
        <v>548</v>
      </c>
      <c r="N36" s="35" t="s">
        <v>767</v>
      </c>
      <c r="O36" s="17" t="s">
        <v>39</v>
      </c>
      <c r="P36" s="17" t="s">
        <v>999</v>
      </c>
      <c r="Q36" s="17" t="s">
        <v>41</v>
      </c>
      <c r="R36" s="15" t="s">
        <v>1300</v>
      </c>
      <c r="S36" s="12" t="s">
        <v>1301</v>
      </c>
      <c r="T36" s="15" t="s">
        <v>1302</v>
      </c>
      <c r="U36" s="12">
        <v>10008718</v>
      </c>
      <c r="V36" s="16" t="s">
        <v>1910</v>
      </c>
      <c r="W36" s="16">
        <v>500000</v>
      </c>
      <c r="X36" s="16">
        <v>55000</v>
      </c>
      <c r="Y36" s="16">
        <f t="shared" si="0"/>
        <v>555000</v>
      </c>
      <c r="Z36" s="12" t="s">
        <v>34</v>
      </c>
    </row>
    <row r="37" spans="1:26">
      <c r="A37" s="7">
        <v>44582</v>
      </c>
      <c r="B37" s="7">
        <v>44652</v>
      </c>
      <c r="C37" s="22" t="s">
        <v>62</v>
      </c>
      <c r="D37" s="22" t="s">
        <v>62</v>
      </c>
      <c r="E37" s="7">
        <f t="shared" si="1"/>
        <v>44742</v>
      </c>
      <c r="F37" s="8" t="s">
        <v>168</v>
      </c>
      <c r="G37" s="8">
        <v>85182951124</v>
      </c>
      <c r="H37" s="8" t="s">
        <v>381</v>
      </c>
      <c r="I37" s="9" t="s">
        <v>484</v>
      </c>
      <c r="J37" s="10" t="s">
        <v>26</v>
      </c>
      <c r="K37" s="11" t="s">
        <v>506</v>
      </c>
      <c r="L37" s="12" t="s">
        <v>28</v>
      </c>
      <c r="M37" s="31" t="s">
        <v>549</v>
      </c>
      <c r="N37" s="14" t="s">
        <v>768</v>
      </c>
      <c r="O37" s="17" t="s">
        <v>39</v>
      </c>
      <c r="P37" s="17" t="s">
        <v>1000</v>
      </c>
      <c r="Q37" s="17" t="s">
        <v>41</v>
      </c>
      <c r="R37" s="15" t="s">
        <v>1303</v>
      </c>
      <c r="S37" s="12" t="s">
        <v>1304</v>
      </c>
      <c r="T37" s="15" t="s">
        <v>1305</v>
      </c>
      <c r="U37" s="12">
        <v>10008817</v>
      </c>
      <c r="V37" s="16" t="s">
        <v>1910</v>
      </c>
      <c r="W37" s="16">
        <v>400000</v>
      </c>
      <c r="X37" s="16">
        <v>44000</v>
      </c>
      <c r="Y37" s="16">
        <f t="shared" si="0"/>
        <v>444000</v>
      </c>
      <c r="Z37" s="12" t="s">
        <v>34</v>
      </c>
    </row>
    <row r="38" spans="1:26">
      <c r="A38" s="7">
        <v>44582</v>
      </c>
      <c r="B38" s="7">
        <v>44652</v>
      </c>
      <c r="C38" s="22" t="s">
        <v>62</v>
      </c>
      <c r="D38" s="22" t="s">
        <v>62</v>
      </c>
      <c r="E38" s="7">
        <f t="shared" si="1"/>
        <v>44742</v>
      </c>
      <c r="F38" s="23" t="s">
        <v>169</v>
      </c>
      <c r="G38" s="8">
        <v>85182951124</v>
      </c>
      <c r="H38" s="8" t="s">
        <v>393</v>
      </c>
      <c r="I38" s="9" t="s">
        <v>489</v>
      </c>
      <c r="J38" s="10" t="s">
        <v>26</v>
      </c>
      <c r="K38" s="11" t="s">
        <v>507</v>
      </c>
      <c r="L38" s="12" t="s">
        <v>28</v>
      </c>
      <c r="M38" s="31" t="s">
        <v>550</v>
      </c>
      <c r="N38" s="35" t="s">
        <v>769</v>
      </c>
      <c r="O38" s="17" t="s">
        <v>39</v>
      </c>
      <c r="P38" s="17" t="s">
        <v>1001</v>
      </c>
      <c r="Q38" s="17" t="s">
        <v>41</v>
      </c>
      <c r="R38" s="15" t="s">
        <v>1306</v>
      </c>
      <c r="S38" s="12" t="s">
        <v>1307</v>
      </c>
      <c r="T38" s="15" t="s">
        <v>1308</v>
      </c>
      <c r="U38" s="12">
        <v>10008819</v>
      </c>
      <c r="V38" s="16" t="s">
        <v>1910</v>
      </c>
      <c r="W38" s="16">
        <v>500000</v>
      </c>
      <c r="X38" s="16">
        <v>55000</v>
      </c>
      <c r="Y38" s="16">
        <f t="shared" si="0"/>
        <v>555000</v>
      </c>
      <c r="Z38" s="12" t="s">
        <v>34</v>
      </c>
    </row>
    <row r="39" spans="1:26">
      <c r="A39" s="7">
        <v>44594</v>
      </c>
      <c r="B39" s="7">
        <v>44664</v>
      </c>
      <c r="C39" s="22" t="s">
        <v>62</v>
      </c>
      <c r="D39" s="22" t="s">
        <v>62</v>
      </c>
      <c r="E39" s="7">
        <f t="shared" si="1"/>
        <v>44754</v>
      </c>
      <c r="F39" s="8" t="s">
        <v>170</v>
      </c>
      <c r="G39" s="8">
        <v>85182951124</v>
      </c>
      <c r="H39" s="8" t="s">
        <v>371</v>
      </c>
      <c r="I39" s="9" t="s">
        <v>479</v>
      </c>
      <c r="J39" s="10" t="s">
        <v>26</v>
      </c>
      <c r="K39" s="11" t="s">
        <v>506</v>
      </c>
      <c r="L39" s="12" t="s">
        <v>28</v>
      </c>
      <c r="M39" s="31" t="s">
        <v>551</v>
      </c>
      <c r="N39" s="14" t="s">
        <v>770</v>
      </c>
      <c r="O39" s="17" t="s">
        <v>39</v>
      </c>
      <c r="P39" s="17" t="s">
        <v>1002</v>
      </c>
      <c r="Q39" s="17" t="s">
        <v>41</v>
      </c>
      <c r="R39" s="15" t="s">
        <v>1309</v>
      </c>
      <c r="S39" s="12" t="s">
        <v>1310</v>
      </c>
      <c r="T39" s="15" t="s">
        <v>1311</v>
      </c>
      <c r="U39" s="12">
        <v>10008886</v>
      </c>
      <c r="V39" s="16" t="s">
        <v>1910</v>
      </c>
      <c r="W39" s="16">
        <v>500000</v>
      </c>
      <c r="X39" s="16">
        <v>55000</v>
      </c>
      <c r="Y39" s="16">
        <f t="shared" si="0"/>
        <v>555000</v>
      </c>
      <c r="Z39" s="12" t="s">
        <v>34</v>
      </c>
    </row>
    <row r="40" spans="1:26">
      <c r="A40" s="7">
        <v>44617</v>
      </c>
      <c r="B40" s="7">
        <v>44687</v>
      </c>
      <c r="C40" s="22" t="s">
        <v>62</v>
      </c>
      <c r="D40" s="22" t="s">
        <v>62</v>
      </c>
      <c r="E40" s="7">
        <f t="shared" si="1"/>
        <v>44777</v>
      </c>
      <c r="F40" s="8" t="s">
        <v>171</v>
      </c>
      <c r="G40" s="8">
        <v>85182951124</v>
      </c>
      <c r="H40" s="8" t="s">
        <v>394</v>
      </c>
      <c r="I40" s="9" t="s">
        <v>490</v>
      </c>
      <c r="J40" s="10" t="s">
        <v>26</v>
      </c>
      <c r="K40" s="11" t="s">
        <v>507</v>
      </c>
      <c r="L40" s="12" t="s">
        <v>28</v>
      </c>
      <c r="M40" s="31" t="s">
        <v>552</v>
      </c>
      <c r="N40" s="35" t="s">
        <v>771</v>
      </c>
      <c r="O40" s="17" t="s">
        <v>39</v>
      </c>
      <c r="P40" s="17" t="s">
        <v>1003</v>
      </c>
      <c r="Q40" s="17" t="s">
        <v>41</v>
      </c>
      <c r="R40" s="15" t="s">
        <v>1312</v>
      </c>
      <c r="S40" s="12" t="s">
        <v>1313</v>
      </c>
      <c r="T40" s="15" t="s">
        <v>1314</v>
      </c>
      <c r="U40" s="12">
        <v>10008818</v>
      </c>
      <c r="V40" s="16" t="s">
        <v>1910</v>
      </c>
      <c r="W40" s="16">
        <v>500000</v>
      </c>
      <c r="X40" s="16">
        <v>55000</v>
      </c>
      <c r="Y40" s="16">
        <f t="shared" si="0"/>
        <v>555000</v>
      </c>
      <c r="Z40" s="12" t="s">
        <v>34</v>
      </c>
    </row>
    <row r="41" spans="1:26">
      <c r="A41" s="7">
        <v>44617</v>
      </c>
      <c r="B41" s="7">
        <v>44687</v>
      </c>
      <c r="C41" s="22" t="s">
        <v>62</v>
      </c>
      <c r="D41" s="22" t="s">
        <v>62</v>
      </c>
      <c r="E41" s="7">
        <f t="shared" si="1"/>
        <v>44777</v>
      </c>
      <c r="F41" s="8" t="s">
        <v>172</v>
      </c>
      <c r="G41" s="8">
        <v>85182951124</v>
      </c>
      <c r="H41" s="8" t="s">
        <v>395</v>
      </c>
      <c r="I41" s="9" t="s">
        <v>491</v>
      </c>
      <c r="J41" s="10" t="s">
        <v>26</v>
      </c>
      <c r="K41" s="11" t="s">
        <v>508</v>
      </c>
      <c r="L41" s="12" t="s">
        <v>28</v>
      </c>
      <c r="M41" s="31" t="s">
        <v>553</v>
      </c>
      <c r="N41" s="35" t="s">
        <v>772</v>
      </c>
      <c r="O41" s="17" t="s">
        <v>39</v>
      </c>
      <c r="P41" s="17" t="s">
        <v>1004</v>
      </c>
      <c r="Q41" s="17" t="s">
        <v>41</v>
      </c>
      <c r="R41" s="15" t="s">
        <v>1315</v>
      </c>
      <c r="S41" s="12" t="s">
        <v>1316</v>
      </c>
      <c r="T41" s="15" t="s">
        <v>1317</v>
      </c>
      <c r="U41" s="12">
        <v>10008892</v>
      </c>
      <c r="V41" s="16" t="s">
        <v>1910</v>
      </c>
      <c r="W41" s="16">
        <v>100000</v>
      </c>
      <c r="X41" s="16">
        <v>11000</v>
      </c>
      <c r="Y41" s="16">
        <f t="shared" si="0"/>
        <v>111000</v>
      </c>
      <c r="Z41" s="12" t="s">
        <v>34</v>
      </c>
    </row>
    <row r="42" spans="1:26">
      <c r="A42" s="7">
        <v>44617</v>
      </c>
      <c r="B42" s="7">
        <v>44687</v>
      </c>
      <c r="C42" s="22" t="s">
        <v>62</v>
      </c>
      <c r="D42" s="22" t="s">
        <v>62</v>
      </c>
      <c r="E42" s="7">
        <f t="shared" si="1"/>
        <v>44777</v>
      </c>
      <c r="F42" s="8" t="s">
        <v>173</v>
      </c>
      <c r="G42" s="8">
        <v>85182951124</v>
      </c>
      <c r="H42" s="8" t="s">
        <v>369</v>
      </c>
      <c r="I42" s="9" t="s">
        <v>25</v>
      </c>
      <c r="J42" s="10" t="s">
        <v>26</v>
      </c>
      <c r="K42" s="11" t="s">
        <v>510</v>
      </c>
      <c r="L42" s="12" t="s">
        <v>28</v>
      </c>
      <c r="M42" s="31" t="s">
        <v>554</v>
      </c>
      <c r="N42" s="35" t="s">
        <v>773</v>
      </c>
      <c r="O42" s="17" t="s">
        <v>39</v>
      </c>
      <c r="P42" s="17" t="s">
        <v>1005</v>
      </c>
      <c r="Q42" s="17" t="s">
        <v>41</v>
      </c>
      <c r="R42" s="15" t="s">
        <v>1318</v>
      </c>
      <c r="S42" s="12" t="s">
        <v>1319</v>
      </c>
      <c r="T42" s="15" t="s">
        <v>1320</v>
      </c>
      <c r="U42" s="12">
        <v>10008893</v>
      </c>
      <c r="V42" s="16" t="s">
        <v>1910</v>
      </c>
      <c r="W42" s="16">
        <v>500000</v>
      </c>
      <c r="X42" s="16">
        <v>55000</v>
      </c>
      <c r="Y42" s="16">
        <f t="shared" si="0"/>
        <v>555000</v>
      </c>
      <c r="Z42" s="12" t="s">
        <v>34</v>
      </c>
    </row>
    <row r="43" spans="1:26">
      <c r="A43" s="7">
        <v>44617</v>
      </c>
      <c r="B43" s="7">
        <v>44687</v>
      </c>
      <c r="C43" s="22" t="s">
        <v>62</v>
      </c>
      <c r="D43" s="22" t="s">
        <v>62</v>
      </c>
      <c r="E43" s="7">
        <f t="shared" si="1"/>
        <v>44777</v>
      </c>
      <c r="F43" s="8" t="s">
        <v>174</v>
      </c>
      <c r="G43" s="8">
        <v>85182951124</v>
      </c>
      <c r="H43" s="8" t="s">
        <v>396</v>
      </c>
      <c r="I43" s="9" t="s">
        <v>491</v>
      </c>
      <c r="J43" s="10" t="s">
        <v>26</v>
      </c>
      <c r="K43" s="11" t="s">
        <v>511</v>
      </c>
      <c r="L43" s="12" t="s">
        <v>28</v>
      </c>
      <c r="M43" s="33" t="s">
        <v>555</v>
      </c>
      <c r="N43" s="36" t="s">
        <v>774</v>
      </c>
      <c r="O43" s="17" t="s">
        <v>39</v>
      </c>
      <c r="P43" s="17" t="s">
        <v>1006</v>
      </c>
      <c r="Q43" s="17" t="s">
        <v>41</v>
      </c>
      <c r="R43" s="15" t="s">
        <v>1321</v>
      </c>
      <c r="S43" s="12" t="s">
        <v>1322</v>
      </c>
      <c r="T43" s="15" t="s">
        <v>1323</v>
      </c>
      <c r="U43" s="12">
        <v>10008911</v>
      </c>
      <c r="V43" s="16" t="s">
        <v>1910</v>
      </c>
      <c r="W43" s="16">
        <v>500000</v>
      </c>
      <c r="X43" s="16">
        <v>55000</v>
      </c>
      <c r="Y43" s="16">
        <f t="shared" si="0"/>
        <v>555000</v>
      </c>
      <c r="Z43" s="12" t="s">
        <v>34</v>
      </c>
    </row>
    <row r="44" spans="1:26">
      <c r="A44" s="7">
        <v>44617</v>
      </c>
      <c r="B44" s="7">
        <v>44707</v>
      </c>
      <c r="C44" s="22" t="s">
        <v>45</v>
      </c>
      <c r="D44" s="22" t="s">
        <v>45</v>
      </c>
      <c r="E44" s="7">
        <f t="shared" si="1"/>
        <v>44797</v>
      </c>
      <c r="F44" s="8" t="s">
        <v>175</v>
      </c>
      <c r="G44" s="8">
        <v>85182951124</v>
      </c>
      <c r="H44" s="8" t="s">
        <v>397</v>
      </c>
      <c r="I44" s="26" t="s">
        <v>486</v>
      </c>
      <c r="J44" s="10" t="s">
        <v>502</v>
      </c>
      <c r="K44" s="11" t="s">
        <v>508</v>
      </c>
      <c r="L44" s="12" t="s">
        <v>28</v>
      </c>
      <c r="M44" s="31" t="s">
        <v>556</v>
      </c>
      <c r="N44" s="35" t="s">
        <v>775</v>
      </c>
      <c r="O44" s="17" t="s">
        <v>39</v>
      </c>
      <c r="P44" s="17" t="s">
        <v>1007</v>
      </c>
      <c r="Q44" s="17" t="s">
        <v>41</v>
      </c>
      <c r="R44" s="15" t="s">
        <v>1324</v>
      </c>
      <c r="S44" s="12" t="s">
        <v>1325</v>
      </c>
      <c r="T44" s="15" t="s">
        <v>1326</v>
      </c>
      <c r="U44" s="12">
        <v>10008961</v>
      </c>
      <c r="V44" s="16" t="s">
        <v>1910</v>
      </c>
      <c r="W44" s="16">
        <v>500000</v>
      </c>
      <c r="X44" s="16">
        <v>55000</v>
      </c>
      <c r="Y44" s="16">
        <f t="shared" si="0"/>
        <v>555000</v>
      </c>
      <c r="Z44" s="12" t="s">
        <v>34</v>
      </c>
    </row>
    <row r="45" spans="1:26">
      <c r="A45" s="7">
        <v>44627</v>
      </c>
      <c r="B45" s="7">
        <v>44717</v>
      </c>
      <c r="C45" s="22" t="s">
        <v>45</v>
      </c>
      <c r="D45" s="22" t="s">
        <v>45</v>
      </c>
      <c r="E45" s="7">
        <f t="shared" si="1"/>
        <v>44807</v>
      </c>
      <c r="F45" s="8" t="s">
        <v>176</v>
      </c>
      <c r="G45" s="8">
        <v>85182951124</v>
      </c>
      <c r="H45" s="8" t="s">
        <v>398</v>
      </c>
      <c r="I45" s="26" t="s">
        <v>479</v>
      </c>
      <c r="J45" s="10" t="s">
        <v>502</v>
      </c>
      <c r="K45" s="11" t="s">
        <v>27</v>
      </c>
      <c r="L45" s="12" t="s">
        <v>28</v>
      </c>
      <c r="M45" s="31" t="s">
        <v>557</v>
      </c>
      <c r="N45" s="14" t="s">
        <v>776</v>
      </c>
      <c r="O45" s="17" t="s">
        <v>39</v>
      </c>
      <c r="P45" s="17" t="s">
        <v>1008</v>
      </c>
      <c r="Q45" s="17" t="s">
        <v>41</v>
      </c>
      <c r="R45" s="15" t="s">
        <v>1327</v>
      </c>
      <c r="S45" s="12" t="s">
        <v>1328</v>
      </c>
      <c r="T45" s="15" t="s">
        <v>1329</v>
      </c>
      <c r="U45" s="12">
        <v>10008808</v>
      </c>
      <c r="V45" s="16" t="s">
        <v>1910</v>
      </c>
      <c r="W45" s="16">
        <v>500000</v>
      </c>
      <c r="X45" s="16">
        <v>55000</v>
      </c>
      <c r="Y45" s="16">
        <f t="shared" si="0"/>
        <v>555000</v>
      </c>
      <c r="Z45" s="12" t="s">
        <v>34</v>
      </c>
    </row>
    <row r="46" spans="1:26" ht="22.5">
      <c r="A46" s="7">
        <v>44627</v>
      </c>
      <c r="B46" s="7">
        <v>44687</v>
      </c>
      <c r="C46" s="22" t="s">
        <v>53</v>
      </c>
      <c r="D46" s="22" t="s">
        <v>53</v>
      </c>
      <c r="E46" s="7">
        <f t="shared" si="1"/>
        <v>44777</v>
      </c>
      <c r="F46" s="8" t="s">
        <v>177</v>
      </c>
      <c r="G46" s="8">
        <v>85182951124</v>
      </c>
      <c r="H46" s="8" t="s">
        <v>399</v>
      </c>
      <c r="I46" s="9" t="s">
        <v>492</v>
      </c>
      <c r="J46" s="10" t="s">
        <v>26</v>
      </c>
      <c r="K46" s="11" t="s">
        <v>512</v>
      </c>
      <c r="L46" s="12" t="s">
        <v>28</v>
      </c>
      <c r="M46" s="31" t="s">
        <v>558</v>
      </c>
      <c r="N46" s="14" t="s">
        <v>777</v>
      </c>
      <c r="O46" s="17" t="s">
        <v>39</v>
      </c>
      <c r="P46" s="17" t="s">
        <v>1009</v>
      </c>
      <c r="Q46" s="17" t="s">
        <v>41</v>
      </c>
      <c r="R46" s="15" t="s">
        <v>1330</v>
      </c>
      <c r="S46" s="12" t="s">
        <v>1331</v>
      </c>
      <c r="T46" s="15" t="s">
        <v>1332</v>
      </c>
      <c r="U46" s="12">
        <v>10009015</v>
      </c>
      <c r="V46" s="16" t="s">
        <v>1910</v>
      </c>
      <c r="W46" s="16">
        <v>500000</v>
      </c>
      <c r="X46" s="16">
        <v>55000</v>
      </c>
      <c r="Y46" s="16">
        <f t="shared" si="0"/>
        <v>555000</v>
      </c>
      <c r="Z46" s="12" t="s">
        <v>34</v>
      </c>
    </row>
    <row r="47" spans="1:26">
      <c r="A47" s="7">
        <v>44645</v>
      </c>
      <c r="B47" s="7">
        <v>44755</v>
      </c>
      <c r="C47" s="22" t="s">
        <v>61</v>
      </c>
      <c r="D47" s="22" t="s">
        <v>61</v>
      </c>
      <c r="E47" s="7">
        <f t="shared" si="1"/>
        <v>44845</v>
      </c>
      <c r="F47" s="8" t="s">
        <v>178</v>
      </c>
      <c r="G47" s="8">
        <v>85182951124</v>
      </c>
      <c r="H47" s="8" t="s">
        <v>400</v>
      </c>
      <c r="I47" s="26" t="s">
        <v>25</v>
      </c>
      <c r="J47" s="10" t="s">
        <v>502</v>
      </c>
      <c r="K47" s="11" t="s">
        <v>509</v>
      </c>
      <c r="L47" s="12" t="s">
        <v>28</v>
      </c>
      <c r="M47" s="31" t="s">
        <v>559</v>
      </c>
      <c r="N47" s="14" t="s">
        <v>778</v>
      </c>
      <c r="O47" s="17" t="s">
        <v>39</v>
      </c>
      <c r="P47" s="17" t="s">
        <v>1010</v>
      </c>
      <c r="Q47" s="17" t="s">
        <v>41</v>
      </c>
      <c r="R47" s="15" t="s">
        <v>1333</v>
      </c>
      <c r="S47" s="12" t="s">
        <v>1334</v>
      </c>
      <c r="T47" s="15" t="s">
        <v>1335</v>
      </c>
      <c r="U47" s="12">
        <v>10009082</v>
      </c>
      <c r="V47" s="16" t="s">
        <v>1910</v>
      </c>
      <c r="W47" s="16">
        <v>200000</v>
      </c>
      <c r="X47" s="16">
        <v>22000</v>
      </c>
      <c r="Y47" s="16">
        <f t="shared" si="0"/>
        <v>222000</v>
      </c>
      <c r="Z47" s="12" t="s">
        <v>34</v>
      </c>
    </row>
    <row r="48" spans="1:26">
      <c r="A48" s="7">
        <v>44648</v>
      </c>
      <c r="B48" s="7">
        <v>44768</v>
      </c>
      <c r="C48" s="22" t="s">
        <v>58</v>
      </c>
      <c r="D48" s="22" t="s">
        <v>58</v>
      </c>
      <c r="E48" s="7">
        <f t="shared" si="1"/>
        <v>44858</v>
      </c>
      <c r="F48" s="8" t="s">
        <v>179</v>
      </c>
      <c r="G48" s="8">
        <v>85182951124</v>
      </c>
      <c r="H48" s="8" t="s">
        <v>401</v>
      </c>
      <c r="I48" s="9" t="s">
        <v>479</v>
      </c>
      <c r="J48" s="10" t="s">
        <v>26</v>
      </c>
      <c r="K48" s="11" t="s">
        <v>512</v>
      </c>
      <c r="L48" s="12" t="s">
        <v>28</v>
      </c>
      <c r="M48" s="31" t="s">
        <v>560</v>
      </c>
      <c r="N48" s="35" t="s">
        <v>779</v>
      </c>
      <c r="O48" s="17" t="s">
        <v>39</v>
      </c>
      <c r="P48" s="17" t="s">
        <v>1011</v>
      </c>
      <c r="Q48" s="17" t="s">
        <v>41</v>
      </c>
      <c r="R48" s="15" t="s">
        <v>1336</v>
      </c>
      <c r="S48" s="12" t="s">
        <v>1337</v>
      </c>
      <c r="T48" s="15" t="s">
        <v>1338</v>
      </c>
      <c r="U48" s="12">
        <v>10009001</v>
      </c>
      <c r="V48" s="16" t="s">
        <v>1910</v>
      </c>
      <c r="W48" s="16">
        <v>500000</v>
      </c>
      <c r="X48" s="16">
        <v>55000</v>
      </c>
      <c r="Y48" s="16">
        <f t="shared" si="0"/>
        <v>555000</v>
      </c>
      <c r="Z48" s="12" t="s">
        <v>34</v>
      </c>
    </row>
    <row r="49" spans="1:26">
      <c r="A49" s="7">
        <v>44648</v>
      </c>
      <c r="B49" s="7">
        <v>44738</v>
      </c>
      <c r="C49" s="22" t="s">
        <v>45</v>
      </c>
      <c r="D49" s="22" t="s">
        <v>45</v>
      </c>
      <c r="E49" s="7">
        <f t="shared" si="1"/>
        <v>44828</v>
      </c>
      <c r="F49" s="8" t="s">
        <v>180</v>
      </c>
      <c r="G49" s="8">
        <v>85182951124</v>
      </c>
      <c r="H49" s="8" t="s">
        <v>402</v>
      </c>
      <c r="I49" s="9" t="s">
        <v>479</v>
      </c>
      <c r="J49" s="10" t="s">
        <v>26</v>
      </c>
      <c r="K49" s="11" t="s">
        <v>512</v>
      </c>
      <c r="L49" s="12" t="s">
        <v>515</v>
      </c>
      <c r="M49" s="31" t="s">
        <v>516</v>
      </c>
      <c r="N49" s="14" t="s">
        <v>780</v>
      </c>
      <c r="O49" s="17" t="s">
        <v>39</v>
      </c>
      <c r="P49" s="17" t="s">
        <v>1012</v>
      </c>
      <c r="Q49" s="17" t="s">
        <v>41</v>
      </c>
      <c r="R49" s="15" t="s">
        <v>1339</v>
      </c>
      <c r="S49" s="12" t="s">
        <v>1340</v>
      </c>
      <c r="T49" s="15" t="s">
        <v>1341</v>
      </c>
      <c r="U49" s="12">
        <v>10009092</v>
      </c>
      <c r="V49" s="16" t="s">
        <v>1910</v>
      </c>
      <c r="W49" s="16">
        <v>500000</v>
      </c>
      <c r="X49" s="16">
        <v>55000</v>
      </c>
      <c r="Y49" s="16">
        <f t="shared" si="0"/>
        <v>555000</v>
      </c>
      <c r="Z49" s="12" t="s">
        <v>34</v>
      </c>
    </row>
    <row r="50" spans="1:26">
      <c r="A50" s="7">
        <v>44648</v>
      </c>
      <c r="B50" s="7">
        <v>44837</v>
      </c>
      <c r="C50" s="22" t="s">
        <v>63</v>
      </c>
      <c r="D50" s="22" t="s">
        <v>63</v>
      </c>
      <c r="E50" s="7">
        <f t="shared" si="1"/>
        <v>44927</v>
      </c>
      <c r="F50" s="8" t="s">
        <v>181</v>
      </c>
      <c r="G50" s="8">
        <v>85182951124</v>
      </c>
      <c r="H50" s="8" t="s">
        <v>402</v>
      </c>
      <c r="I50" s="26" t="s">
        <v>479</v>
      </c>
      <c r="J50" s="10" t="s">
        <v>26</v>
      </c>
      <c r="K50" s="11" t="s">
        <v>512</v>
      </c>
      <c r="L50" s="12" t="s">
        <v>28</v>
      </c>
      <c r="M50" s="31" t="s">
        <v>561</v>
      </c>
      <c r="N50" s="14" t="s">
        <v>781</v>
      </c>
      <c r="O50" s="17" t="s">
        <v>39</v>
      </c>
      <c r="P50" s="17" t="s">
        <v>1013</v>
      </c>
      <c r="Q50" s="17" t="s">
        <v>41</v>
      </c>
      <c r="R50" s="15" t="s">
        <v>1342</v>
      </c>
      <c r="S50" s="12" t="s">
        <v>1343</v>
      </c>
      <c r="T50" s="15" t="s">
        <v>1344</v>
      </c>
      <c r="U50" s="12">
        <v>10009093</v>
      </c>
      <c r="V50" s="16" t="s">
        <v>1910</v>
      </c>
      <c r="W50" s="16">
        <v>149000</v>
      </c>
      <c r="X50" s="16">
        <v>16390</v>
      </c>
      <c r="Y50" s="16">
        <f t="shared" si="0"/>
        <v>165390</v>
      </c>
      <c r="Z50" s="12" t="s">
        <v>34</v>
      </c>
    </row>
    <row r="51" spans="1:26">
      <c r="A51" s="7">
        <v>44658</v>
      </c>
      <c r="B51" s="7"/>
      <c r="C51" s="22"/>
      <c r="D51" s="22"/>
      <c r="E51" s="7" t="str">
        <f t="shared" si="1"/>
        <v/>
      </c>
      <c r="F51" s="8" t="s">
        <v>182</v>
      </c>
      <c r="G51" s="8">
        <v>85182951124</v>
      </c>
      <c r="H51" s="8" t="s">
        <v>391</v>
      </c>
      <c r="I51" s="9" t="s">
        <v>482</v>
      </c>
      <c r="J51" s="10" t="s">
        <v>503</v>
      </c>
      <c r="K51" s="11" t="s">
        <v>511</v>
      </c>
      <c r="L51" s="12" t="s">
        <v>28</v>
      </c>
      <c r="M51" s="31" t="s">
        <v>562</v>
      </c>
      <c r="N51" s="14" t="s">
        <v>782</v>
      </c>
      <c r="O51" s="17" t="s">
        <v>39</v>
      </c>
      <c r="P51" s="17" t="s">
        <v>1014</v>
      </c>
      <c r="Q51" s="17" t="s">
        <v>41</v>
      </c>
      <c r="R51" s="15" t="s">
        <v>1345</v>
      </c>
      <c r="S51" s="12" t="s">
        <v>1346</v>
      </c>
      <c r="T51" s="15" t="s">
        <v>1347</v>
      </c>
      <c r="U51" s="12">
        <v>10009113</v>
      </c>
      <c r="V51" s="16" t="s">
        <v>1910</v>
      </c>
      <c r="W51" s="16">
        <v>500000</v>
      </c>
      <c r="X51" s="16">
        <v>55000</v>
      </c>
      <c r="Y51" s="16">
        <f t="shared" si="0"/>
        <v>555000</v>
      </c>
      <c r="Z51" s="12" t="s">
        <v>34</v>
      </c>
    </row>
    <row r="52" spans="1:26">
      <c r="A52" s="7">
        <v>44668</v>
      </c>
      <c r="B52" s="7"/>
      <c r="C52" s="22"/>
      <c r="D52" s="22"/>
      <c r="E52" s="8" t="str">
        <f t="shared" si="1"/>
        <v/>
      </c>
      <c r="F52" s="8" t="s">
        <v>183</v>
      </c>
      <c r="G52" s="8">
        <v>85182951124</v>
      </c>
      <c r="H52" s="8" t="s">
        <v>403</v>
      </c>
      <c r="I52" s="26" t="s">
        <v>479</v>
      </c>
      <c r="J52" s="10" t="s">
        <v>503</v>
      </c>
      <c r="K52" s="11" t="s">
        <v>510</v>
      </c>
      <c r="L52" s="12" t="s">
        <v>28</v>
      </c>
      <c r="M52" s="31" t="s">
        <v>563</v>
      </c>
      <c r="N52" s="14" t="s">
        <v>783</v>
      </c>
      <c r="O52" s="17" t="s">
        <v>39</v>
      </c>
      <c r="P52" s="17" t="s">
        <v>1015</v>
      </c>
      <c r="Q52" s="17" t="s">
        <v>41</v>
      </c>
      <c r="R52" s="15" t="s">
        <v>1348</v>
      </c>
      <c r="S52" s="12" t="s">
        <v>1349</v>
      </c>
      <c r="T52" s="15" t="s">
        <v>1350</v>
      </c>
      <c r="U52" s="12">
        <v>10009159</v>
      </c>
      <c r="V52" s="16" t="s">
        <v>1910</v>
      </c>
      <c r="W52" s="16">
        <v>150000</v>
      </c>
      <c r="X52" s="16">
        <v>16500</v>
      </c>
      <c r="Y52" s="16">
        <f t="shared" si="0"/>
        <v>166500</v>
      </c>
      <c r="Z52" s="12" t="s">
        <v>34</v>
      </c>
    </row>
    <row r="53" spans="1:26">
      <c r="A53" s="7">
        <v>44671</v>
      </c>
      <c r="B53" s="7">
        <v>44761</v>
      </c>
      <c r="C53" s="22" t="s">
        <v>45</v>
      </c>
      <c r="D53" s="22" t="s">
        <v>45</v>
      </c>
      <c r="E53" s="8">
        <f t="shared" si="1"/>
        <v>44851</v>
      </c>
      <c r="F53" s="8" t="s">
        <v>184</v>
      </c>
      <c r="G53" s="8">
        <v>85182951124</v>
      </c>
      <c r="H53" s="8" t="s">
        <v>403</v>
      </c>
      <c r="I53" s="26" t="s">
        <v>479</v>
      </c>
      <c r="J53" s="10" t="s">
        <v>502</v>
      </c>
      <c r="K53" s="11" t="s">
        <v>511</v>
      </c>
      <c r="L53" s="12" t="s">
        <v>28</v>
      </c>
      <c r="M53" s="31" t="s">
        <v>564</v>
      </c>
      <c r="N53" s="14" t="s">
        <v>784</v>
      </c>
      <c r="O53" s="17" t="s">
        <v>39</v>
      </c>
      <c r="P53" s="17" t="s">
        <v>1016</v>
      </c>
      <c r="Q53" s="17" t="s">
        <v>41</v>
      </c>
      <c r="R53" s="15" t="s">
        <v>1351</v>
      </c>
      <c r="S53" s="12" t="s">
        <v>1352</v>
      </c>
      <c r="T53" s="15" t="s">
        <v>1353</v>
      </c>
      <c r="U53" s="12">
        <v>10009170</v>
      </c>
      <c r="V53" s="16" t="s">
        <v>1910</v>
      </c>
      <c r="W53" s="16">
        <v>500000</v>
      </c>
      <c r="X53" s="16">
        <v>55000</v>
      </c>
      <c r="Y53" s="16">
        <f t="shared" si="0"/>
        <v>555000</v>
      </c>
      <c r="Z53" s="12" t="s">
        <v>34</v>
      </c>
    </row>
    <row r="54" spans="1:26">
      <c r="A54" s="7">
        <v>44671</v>
      </c>
      <c r="B54" s="7">
        <v>44701</v>
      </c>
      <c r="C54" s="22" t="s">
        <v>50</v>
      </c>
      <c r="D54" s="22" t="s">
        <v>50</v>
      </c>
      <c r="E54" s="7">
        <f t="shared" si="1"/>
        <v>44791</v>
      </c>
      <c r="F54" s="8" t="s">
        <v>185</v>
      </c>
      <c r="G54" s="8">
        <v>85182951124</v>
      </c>
      <c r="H54" s="8" t="s">
        <v>404</v>
      </c>
      <c r="I54" s="26" t="s">
        <v>479</v>
      </c>
      <c r="J54" s="10" t="s">
        <v>502</v>
      </c>
      <c r="K54" s="11" t="s">
        <v>27</v>
      </c>
      <c r="L54" s="12" t="s">
        <v>28</v>
      </c>
      <c r="M54" s="31" t="s">
        <v>565</v>
      </c>
      <c r="N54" s="14" t="s">
        <v>785</v>
      </c>
      <c r="O54" s="17" t="s">
        <v>39</v>
      </c>
      <c r="P54" s="17" t="s">
        <v>1017</v>
      </c>
      <c r="Q54" s="17" t="s">
        <v>41</v>
      </c>
      <c r="R54" s="15" t="s">
        <v>1354</v>
      </c>
      <c r="S54" s="12" t="s">
        <v>1355</v>
      </c>
      <c r="T54" s="15" t="s">
        <v>1356</v>
      </c>
      <c r="U54" s="12">
        <v>10009171</v>
      </c>
      <c r="V54" s="16" t="s">
        <v>1910</v>
      </c>
      <c r="W54" s="16">
        <v>1500000</v>
      </c>
      <c r="X54" s="16">
        <v>165000</v>
      </c>
      <c r="Y54" s="16">
        <f t="shared" si="0"/>
        <v>1665000</v>
      </c>
      <c r="Z54" s="12" t="s">
        <v>34</v>
      </c>
    </row>
    <row r="55" spans="1:26">
      <c r="A55" s="7">
        <v>44677</v>
      </c>
      <c r="B55" s="7">
        <v>44807</v>
      </c>
      <c r="C55" s="22" t="s">
        <v>64</v>
      </c>
      <c r="D55" s="22" t="s">
        <v>64</v>
      </c>
      <c r="E55" s="7">
        <f t="shared" si="1"/>
        <v>44897</v>
      </c>
      <c r="F55" s="8" t="s">
        <v>186</v>
      </c>
      <c r="G55" s="8">
        <v>85182951124</v>
      </c>
      <c r="H55" s="8" t="s">
        <v>405</v>
      </c>
      <c r="I55" s="26" t="s">
        <v>490</v>
      </c>
      <c r="J55" s="10" t="s">
        <v>502</v>
      </c>
      <c r="K55" s="11" t="s">
        <v>512</v>
      </c>
      <c r="L55" s="12" t="s">
        <v>28</v>
      </c>
      <c r="M55" s="31" t="s">
        <v>566</v>
      </c>
      <c r="N55" s="14" t="s">
        <v>786</v>
      </c>
      <c r="O55" s="17" t="s">
        <v>39</v>
      </c>
      <c r="P55" s="17" t="s">
        <v>1018</v>
      </c>
      <c r="Q55" s="17" t="s">
        <v>41</v>
      </c>
      <c r="R55" s="15" t="s">
        <v>1357</v>
      </c>
      <c r="S55" s="12" t="s">
        <v>1358</v>
      </c>
      <c r="T55" s="15" t="s">
        <v>1359</v>
      </c>
      <c r="U55" s="12">
        <v>10009208</v>
      </c>
      <c r="V55" s="16" t="s">
        <v>1910</v>
      </c>
      <c r="W55" s="16">
        <v>500000</v>
      </c>
      <c r="X55" s="16">
        <v>55000</v>
      </c>
      <c r="Y55" s="16">
        <f t="shared" si="0"/>
        <v>555000</v>
      </c>
      <c r="Z55" s="12" t="s">
        <v>34</v>
      </c>
    </row>
    <row r="56" spans="1:26">
      <c r="A56" s="7">
        <v>44679</v>
      </c>
      <c r="B56" s="7">
        <v>45200</v>
      </c>
      <c r="C56" s="22" t="s">
        <v>65</v>
      </c>
      <c r="D56" s="22" t="s">
        <v>65</v>
      </c>
      <c r="E56" s="7">
        <f t="shared" si="1"/>
        <v>45290</v>
      </c>
      <c r="F56" s="8" t="s">
        <v>187</v>
      </c>
      <c r="G56" s="8">
        <v>85182951124</v>
      </c>
      <c r="H56" s="8" t="s">
        <v>406</v>
      </c>
      <c r="I56" s="26" t="s">
        <v>493</v>
      </c>
      <c r="J56" s="10" t="s">
        <v>504</v>
      </c>
      <c r="K56" s="11" t="s">
        <v>509</v>
      </c>
      <c r="L56" s="12" t="s">
        <v>28</v>
      </c>
      <c r="M56" s="31" t="s">
        <v>567</v>
      </c>
      <c r="N56" s="14" t="s">
        <v>787</v>
      </c>
      <c r="O56" s="17" t="s">
        <v>39</v>
      </c>
      <c r="P56" s="17" t="s">
        <v>1019</v>
      </c>
      <c r="Q56" s="17" t="s">
        <v>41</v>
      </c>
      <c r="R56" s="15" t="s">
        <v>1360</v>
      </c>
      <c r="S56" s="12" t="s">
        <v>1361</v>
      </c>
      <c r="T56" s="15" t="s">
        <v>1362</v>
      </c>
      <c r="U56" s="12">
        <v>10009185</v>
      </c>
      <c r="V56" s="16" t="s">
        <v>1910</v>
      </c>
      <c r="W56" s="16">
        <v>500000</v>
      </c>
      <c r="X56" s="16">
        <v>55000</v>
      </c>
      <c r="Y56" s="16">
        <f t="shared" ref="Y56" si="3">W56*11%+W56</f>
        <v>555000</v>
      </c>
      <c r="Z56" s="12" t="s">
        <v>34</v>
      </c>
    </row>
    <row r="57" spans="1:26">
      <c r="A57" s="7">
        <v>44692</v>
      </c>
      <c r="B57" s="7">
        <v>44803</v>
      </c>
      <c r="C57" s="22" t="s">
        <v>66</v>
      </c>
      <c r="D57" s="22" t="s">
        <v>66</v>
      </c>
      <c r="E57" s="7">
        <f t="shared" si="1"/>
        <v>44893</v>
      </c>
      <c r="F57" s="8" t="s">
        <v>188</v>
      </c>
      <c r="G57" s="8">
        <v>85182951124</v>
      </c>
      <c r="H57" s="8" t="s">
        <v>407</v>
      </c>
      <c r="I57" s="26" t="s">
        <v>494</v>
      </c>
      <c r="J57" s="10" t="s">
        <v>26</v>
      </c>
      <c r="K57" s="11" t="s">
        <v>509</v>
      </c>
      <c r="L57" s="12" t="s">
        <v>515</v>
      </c>
      <c r="M57" s="31" t="s">
        <v>568</v>
      </c>
      <c r="N57" s="14" t="s">
        <v>788</v>
      </c>
      <c r="O57" s="17" t="s">
        <v>39</v>
      </c>
      <c r="P57" s="17" t="s">
        <v>1020</v>
      </c>
      <c r="Q57" s="17" t="s">
        <v>41</v>
      </c>
      <c r="R57" s="15" t="s">
        <v>1363</v>
      </c>
      <c r="S57" s="12" t="s">
        <v>1364</v>
      </c>
      <c r="T57" s="15" t="s">
        <v>1365</v>
      </c>
      <c r="U57" s="12">
        <v>10009265</v>
      </c>
      <c r="V57" s="16" t="s">
        <v>1910</v>
      </c>
      <c r="W57" s="16">
        <v>350000</v>
      </c>
      <c r="X57" s="16">
        <v>38500</v>
      </c>
      <c r="Y57" s="16">
        <f t="shared" si="0"/>
        <v>388500</v>
      </c>
      <c r="Z57" s="12" t="s">
        <v>34</v>
      </c>
    </row>
    <row r="58" spans="1:26">
      <c r="A58" s="7">
        <v>44698</v>
      </c>
      <c r="B58" s="7">
        <v>44838</v>
      </c>
      <c r="C58" s="22" t="s">
        <v>67</v>
      </c>
      <c r="D58" s="22" t="s">
        <v>67</v>
      </c>
      <c r="E58" s="7">
        <f t="shared" si="1"/>
        <v>44928</v>
      </c>
      <c r="F58" s="8" t="s">
        <v>189</v>
      </c>
      <c r="G58" s="8">
        <v>85182951124</v>
      </c>
      <c r="H58" s="8" t="s">
        <v>408</v>
      </c>
      <c r="I58" s="26" t="s">
        <v>493</v>
      </c>
      <c r="J58" s="10" t="s">
        <v>502</v>
      </c>
      <c r="K58" s="11" t="s">
        <v>510</v>
      </c>
      <c r="L58" s="12" t="s">
        <v>28</v>
      </c>
      <c r="M58" s="31" t="s">
        <v>569</v>
      </c>
      <c r="N58" s="14" t="s">
        <v>789</v>
      </c>
      <c r="O58" s="17" t="s">
        <v>39</v>
      </c>
      <c r="P58" s="17" t="s">
        <v>1021</v>
      </c>
      <c r="Q58" s="17" t="s">
        <v>41</v>
      </c>
      <c r="R58" s="15" t="s">
        <v>1366</v>
      </c>
      <c r="S58" s="12" t="s">
        <v>1367</v>
      </c>
      <c r="T58" s="15" t="s">
        <v>1368</v>
      </c>
      <c r="U58" s="12">
        <v>10009102</v>
      </c>
      <c r="V58" s="16" t="s">
        <v>1910</v>
      </c>
      <c r="W58" s="16">
        <v>700000</v>
      </c>
      <c r="X58" s="16">
        <v>77000</v>
      </c>
      <c r="Y58" s="16">
        <f t="shared" si="0"/>
        <v>777000</v>
      </c>
      <c r="Z58" s="12" t="s">
        <v>34</v>
      </c>
    </row>
    <row r="59" spans="1:26">
      <c r="A59" s="7">
        <v>44698</v>
      </c>
      <c r="B59" s="7"/>
      <c r="C59" s="22"/>
      <c r="D59" s="22"/>
      <c r="E59" s="7" t="str">
        <f t="shared" si="1"/>
        <v/>
      </c>
      <c r="F59" s="8" t="s">
        <v>190</v>
      </c>
      <c r="G59" s="8">
        <v>85182951124</v>
      </c>
      <c r="H59" s="8" t="s">
        <v>371</v>
      </c>
      <c r="I59" s="9" t="s">
        <v>479</v>
      </c>
      <c r="J59" s="10" t="s">
        <v>503</v>
      </c>
      <c r="K59" s="11" t="s">
        <v>508</v>
      </c>
      <c r="L59" s="12" t="s">
        <v>28</v>
      </c>
      <c r="M59" s="31" t="s">
        <v>570</v>
      </c>
      <c r="N59" s="14" t="s">
        <v>790</v>
      </c>
      <c r="O59" s="17" t="s">
        <v>39</v>
      </c>
      <c r="P59" s="17" t="s">
        <v>1022</v>
      </c>
      <c r="Q59" s="17" t="s">
        <v>41</v>
      </c>
      <c r="R59" s="15" t="s">
        <v>1369</v>
      </c>
      <c r="S59" s="12" t="s">
        <v>1370</v>
      </c>
      <c r="T59" s="15" t="s">
        <v>1371</v>
      </c>
      <c r="U59" s="12">
        <v>10009301</v>
      </c>
      <c r="V59" s="16" t="s">
        <v>1910</v>
      </c>
      <c r="W59" s="16">
        <v>500000</v>
      </c>
      <c r="X59" s="16">
        <v>55000</v>
      </c>
      <c r="Y59" s="16">
        <f t="shared" si="0"/>
        <v>555000</v>
      </c>
      <c r="Z59" s="12" t="s">
        <v>34</v>
      </c>
    </row>
    <row r="60" spans="1:26">
      <c r="A60" s="7">
        <v>44708</v>
      </c>
      <c r="B60" s="7"/>
      <c r="C60" s="22"/>
      <c r="D60" s="22"/>
      <c r="E60" s="8" t="str">
        <f t="shared" si="1"/>
        <v/>
      </c>
      <c r="F60" s="8" t="s">
        <v>191</v>
      </c>
      <c r="G60" s="8">
        <v>85182951124</v>
      </c>
      <c r="H60" s="8" t="s">
        <v>409</v>
      </c>
      <c r="I60" s="9" t="s">
        <v>481</v>
      </c>
      <c r="J60" s="10" t="s">
        <v>503</v>
      </c>
      <c r="K60" s="11" t="s">
        <v>510</v>
      </c>
      <c r="L60" s="12" t="s">
        <v>28</v>
      </c>
      <c r="M60" s="31" t="s">
        <v>571</v>
      </c>
      <c r="N60" s="14" t="s">
        <v>791</v>
      </c>
      <c r="O60" s="17" t="s">
        <v>39</v>
      </c>
      <c r="P60" s="17" t="s">
        <v>1023</v>
      </c>
      <c r="Q60" s="17" t="s">
        <v>41</v>
      </c>
      <c r="R60" s="15" t="s">
        <v>1372</v>
      </c>
      <c r="S60" s="12" t="s">
        <v>1373</v>
      </c>
      <c r="T60" s="15" t="s">
        <v>1374</v>
      </c>
      <c r="U60" s="12">
        <v>10009352</v>
      </c>
      <c r="V60" s="16" t="s">
        <v>1910</v>
      </c>
      <c r="W60" s="16">
        <v>500000</v>
      </c>
      <c r="X60" s="16">
        <v>55000</v>
      </c>
      <c r="Y60" s="16">
        <f t="shared" si="0"/>
        <v>555000</v>
      </c>
      <c r="Z60" s="12" t="s">
        <v>34</v>
      </c>
    </row>
    <row r="61" spans="1:26">
      <c r="A61" s="7">
        <v>44718</v>
      </c>
      <c r="B61" s="7">
        <v>44775</v>
      </c>
      <c r="C61" s="22" t="s">
        <v>49</v>
      </c>
      <c r="D61" s="22" t="s">
        <v>49</v>
      </c>
      <c r="E61" s="8">
        <f t="shared" si="1"/>
        <v>44865</v>
      </c>
      <c r="F61" s="8" t="s">
        <v>192</v>
      </c>
      <c r="G61" s="8">
        <v>85182951124</v>
      </c>
      <c r="H61" s="8" t="s">
        <v>410</v>
      </c>
      <c r="I61" s="9" t="s">
        <v>479</v>
      </c>
      <c r="J61" s="10" t="s">
        <v>26</v>
      </c>
      <c r="K61" s="11" t="s">
        <v>509</v>
      </c>
      <c r="L61" s="12" t="s">
        <v>515</v>
      </c>
      <c r="M61" s="31" t="s">
        <v>572</v>
      </c>
      <c r="N61" s="14" t="s">
        <v>792</v>
      </c>
      <c r="O61" s="17" t="s">
        <v>39</v>
      </c>
      <c r="P61" s="17" t="s">
        <v>1024</v>
      </c>
      <c r="Q61" s="17" t="s">
        <v>41</v>
      </c>
      <c r="R61" s="15" t="s">
        <v>1375</v>
      </c>
      <c r="S61" s="12" t="s">
        <v>1376</v>
      </c>
      <c r="T61" s="15" t="s">
        <v>1377</v>
      </c>
      <c r="U61" s="12">
        <v>10009410</v>
      </c>
      <c r="V61" s="16" t="s">
        <v>1910</v>
      </c>
      <c r="W61" s="16">
        <v>500000</v>
      </c>
      <c r="X61" s="16">
        <v>55000</v>
      </c>
      <c r="Y61" s="16">
        <f t="shared" si="0"/>
        <v>555000</v>
      </c>
      <c r="Z61" s="12" t="s">
        <v>34</v>
      </c>
    </row>
    <row r="62" spans="1:26">
      <c r="A62" s="7">
        <v>44718</v>
      </c>
      <c r="B62" s="7"/>
      <c r="C62" s="22"/>
      <c r="D62" s="22"/>
      <c r="E62" s="7" t="str">
        <f t="shared" si="1"/>
        <v/>
      </c>
      <c r="F62" s="8" t="s">
        <v>193</v>
      </c>
      <c r="G62" s="8">
        <v>85182951124</v>
      </c>
      <c r="H62" s="8" t="s">
        <v>411</v>
      </c>
      <c r="I62" s="9" t="s">
        <v>481</v>
      </c>
      <c r="J62" s="10" t="s">
        <v>503</v>
      </c>
      <c r="K62" s="11" t="s">
        <v>511</v>
      </c>
      <c r="L62" s="12" t="s">
        <v>28</v>
      </c>
      <c r="M62" s="31" t="s">
        <v>573</v>
      </c>
      <c r="N62" s="14" t="s">
        <v>793</v>
      </c>
      <c r="O62" s="17" t="s">
        <v>39</v>
      </c>
      <c r="P62" s="17" t="s">
        <v>1025</v>
      </c>
      <c r="Q62" s="17" t="s">
        <v>41</v>
      </c>
      <c r="R62" s="15" t="s">
        <v>1378</v>
      </c>
      <c r="S62" s="12" t="s">
        <v>1379</v>
      </c>
      <c r="T62" s="15" t="s">
        <v>1380</v>
      </c>
      <c r="U62" s="12">
        <v>10009412</v>
      </c>
      <c r="V62" s="16" t="s">
        <v>1910</v>
      </c>
      <c r="W62" s="16">
        <v>500000</v>
      </c>
      <c r="X62" s="16">
        <v>55000</v>
      </c>
      <c r="Y62" s="16">
        <f t="shared" si="0"/>
        <v>555000</v>
      </c>
      <c r="Z62" s="12" t="s">
        <v>34</v>
      </c>
    </row>
    <row r="63" spans="1:26">
      <c r="A63" s="7">
        <v>44722</v>
      </c>
      <c r="B63" s="7">
        <v>44842</v>
      </c>
      <c r="C63" s="22" t="s">
        <v>58</v>
      </c>
      <c r="D63" s="22" t="s">
        <v>58</v>
      </c>
      <c r="E63" s="8">
        <f t="shared" si="1"/>
        <v>44932</v>
      </c>
      <c r="F63" s="8" t="s">
        <v>194</v>
      </c>
      <c r="G63" s="8">
        <v>85182951124</v>
      </c>
      <c r="H63" s="8" t="s">
        <v>412</v>
      </c>
      <c r="I63" s="26" t="s">
        <v>25</v>
      </c>
      <c r="J63" s="10" t="s">
        <v>502</v>
      </c>
      <c r="K63" s="11" t="s">
        <v>511</v>
      </c>
      <c r="L63" s="12" t="s">
        <v>28</v>
      </c>
      <c r="M63" s="31" t="s">
        <v>574</v>
      </c>
      <c r="N63" s="14" t="s">
        <v>794</v>
      </c>
      <c r="O63" s="17" t="s">
        <v>39</v>
      </c>
      <c r="P63" s="17" t="s">
        <v>1026</v>
      </c>
      <c r="Q63" s="17" t="s">
        <v>41</v>
      </c>
      <c r="R63" s="15" t="s">
        <v>1381</v>
      </c>
      <c r="S63" s="12" t="s">
        <v>1382</v>
      </c>
      <c r="T63" s="15" t="s">
        <v>1383</v>
      </c>
      <c r="U63" s="12">
        <v>10009435</v>
      </c>
      <c r="V63" s="16" t="s">
        <v>1910</v>
      </c>
      <c r="W63" s="16">
        <v>54000</v>
      </c>
      <c r="X63" s="16">
        <v>5940</v>
      </c>
      <c r="Y63" s="16">
        <f t="shared" si="0"/>
        <v>59940</v>
      </c>
      <c r="Z63" s="12" t="s">
        <v>34</v>
      </c>
    </row>
    <row r="64" spans="1:26">
      <c r="A64" s="7">
        <v>44722</v>
      </c>
      <c r="B64" s="7">
        <v>44852</v>
      </c>
      <c r="C64" s="22" t="s">
        <v>64</v>
      </c>
      <c r="D64" s="22" t="s">
        <v>64</v>
      </c>
      <c r="E64" s="7">
        <f t="shared" si="1"/>
        <v>44942</v>
      </c>
      <c r="F64" s="8" t="s">
        <v>195</v>
      </c>
      <c r="G64" s="8">
        <v>85182951124</v>
      </c>
      <c r="H64" s="8" t="s">
        <v>371</v>
      </c>
      <c r="I64" s="26" t="s">
        <v>479</v>
      </c>
      <c r="J64" s="10" t="s">
        <v>502</v>
      </c>
      <c r="K64" s="11" t="s">
        <v>509</v>
      </c>
      <c r="L64" s="12" t="s">
        <v>515</v>
      </c>
      <c r="M64" s="31" t="s">
        <v>575</v>
      </c>
      <c r="N64" s="14" t="s">
        <v>795</v>
      </c>
      <c r="O64" s="17" t="s">
        <v>39</v>
      </c>
      <c r="P64" s="17" t="s">
        <v>1027</v>
      </c>
      <c r="Q64" s="17" t="s">
        <v>41</v>
      </c>
      <c r="R64" s="15" t="s">
        <v>1384</v>
      </c>
      <c r="S64" s="12" t="s">
        <v>1385</v>
      </c>
      <c r="T64" s="15" t="s">
        <v>1386</v>
      </c>
      <c r="U64" s="12">
        <v>10009437</v>
      </c>
      <c r="V64" s="16" t="s">
        <v>1910</v>
      </c>
      <c r="W64" s="16">
        <v>1000000</v>
      </c>
      <c r="X64" s="16">
        <v>110000</v>
      </c>
      <c r="Y64" s="16">
        <f t="shared" si="0"/>
        <v>1110000</v>
      </c>
      <c r="Z64" s="12" t="s">
        <v>34</v>
      </c>
    </row>
    <row r="65" spans="1:26">
      <c r="A65" s="7">
        <v>44726</v>
      </c>
      <c r="B65" s="7">
        <v>44856</v>
      </c>
      <c r="C65" s="22" t="s">
        <v>64</v>
      </c>
      <c r="D65" s="22" t="s">
        <v>64</v>
      </c>
      <c r="E65" s="7">
        <f t="shared" si="1"/>
        <v>44946</v>
      </c>
      <c r="F65" s="8" t="s">
        <v>196</v>
      </c>
      <c r="G65" s="8">
        <v>85182951124</v>
      </c>
      <c r="H65" s="8" t="s">
        <v>376</v>
      </c>
      <c r="I65" s="26" t="s">
        <v>25</v>
      </c>
      <c r="J65" s="10" t="s">
        <v>502</v>
      </c>
      <c r="K65" s="11" t="s">
        <v>508</v>
      </c>
      <c r="L65" s="12" t="s">
        <v>28</v>
      </c>
      <c r="M65" s="31" t="s">
        <v>576</v>
      </c>
      <c r="N65" s="14" t="s">
        <v>796</v>
      </c>
      <c r="O65" s="17" t="s">
        <v>39</v>
      </c>
      <c r="P65" s="17" t="s">
        <v>1028</v>
      </c>
      <c r="Q65" s="17" t="s">
        <v>41</v>
      </c>
      <c r="R65" s="15" t="s">
        <v>1387</v>
      </c>
      <c r="S65" s="12" t="s">
        <v>1388</v>
      </c>
      <c r="T65" s="15" t="s">
        <v>1389</v>
      </c>
      <c r="U65" s="12">
        <v>10009448</v>
      </c>
      <c r="V65" s="16" t="s">
        <v>1910</v>
      </c>
      <c r="W65" s="16">
        <v>350000</v>
      </c>
      <c r="X65" s="16">
        <v>38500</v>
      </c>
      <c r="Y65" s="16">
        <f t="shared" si="0"/>
        <v>388500</v>
      </c>
      <c r="Z65" s="12" t="s">
        <v>34</v>
      </c>
    </row>
    <row r="66" spans="1:26">
      <c r="A66" s="7">
        <v>44726</v>
      </c>
      <c r="B66" s="7"/>
      <c r="C66" s="22"/>
      <c r="D66" s="22"/>
      <c r="E66" s="7" t="str">
        <f t="shared" si="1"/>
        <v/>
      </c>
      <c r="F66" s="8" t="s">
        <v>197</v>
      </c>
      <c r="G66" s="8">
        <v>85182951124</v>
      </c>
      <c r="H66" s="8" t="s">
        <v>413</v>
      </c>
      <c r="I66" s="9" t="s">
        <v>25</v>
      </c>
      <c r="J66" s="10" t="s">
        <v>503</v>
      </c>
      <c r="K66" s="11" t="s">
        <v>507</v>
      </c>
      <c r="L66" s="12" t="s">
        <v>28</v>
      </c>
      <c r="M66" s="31" t="s">
        <v>577</v>
      </c>
      <c r="N66" s="14" t="s">
        <v>797</v>
      </c>
      <c r="O66" s="17" t="s">
        <v>39</v>
      </c>
      <c r="P66" s="17" t="s">
        <v>1029</v>
      </c>
      <c r="Q66" s="17" t="s">
        <v>41</v>
      </c>
      <c r="R66" s="15" t="s">
        <v>1390</v>
      </c>
      <c r="S66" s="12" t="s">
        <v>1391</v>
      </c>
      <c r="T66" s="15" t="s">
        <v>1392</v>
      </c>
      <c r="U66" s="12"/>
      <c r="V66" s="16" t="s">
        <v>1910</v>
      </c>
      <c r="W66" s="16">
        <v>500000</v>
      </c>
      <c r="X66" s="16">
        <v>55000</v>
      </c>
      <c r="Y66" s="16">
        <f t="shared" si="0"/>
        <v>555000</v>
      </c>
      <c r="Z66" s="12" t="s">
        <v>34</v>
      </c>
    </row>
    <row r="67" spans="1:26">
      <c r="A67" s="7">
        <v>44727</v>
      </c>
      <c r="B67" s="7"/>
      <c r="C67" s="22" t="s">
        <v>68</v>
      </c>
      <c r="D67" s="22" t="s">
        <v>68</v>
      </c>
      <c r="E67" s="8" t="str">
        <f t="shared" si="1"/>
        <v/>
      </c>
      <c r="F67" s="8" t="s">
        <v>198</v>
      </c>
      <c r="G67" s="8">
        <v>85182951124</v>
      </c>
      <c r="H67" s="8" t="s">
        <v>376</v>
      </c>
      <c r="I67" s="9" t="s">
        <v>25</v>
      </c>
      <c r="J67" s="10" t="s">
        <v>26</v>
      </c>
      <c r="K67" s="11" t="s">
        <v>509</v>
      </c>
      <c r="L67" s="12" t="s">
        <v>28</v>
      </c>
      <c r="M67" s="31" t="s">
        <v>578</v>
      </c>
      <c r="N67" s="14" t="s">
        <v>798</v>
      </c>
      <c r="O67" s="17" t="s">
        <v>39</v>
      </c>
      <c r="P67" s="17" t="s">
        <v>1030</v>
      </c>
      <c r="Q67" s="17" t="s">
        <v>41</v>
      </c>
      <c r="R67" s="15" t="s">
        <v>1393</v>
      </c>
      <c r="S67" s="12" t="s">
        <v>1394</v>
      </c>
      <c r="T67" s="15" t="s">
        <v>1395</v>
      </c>
      <c r="U67" s="12">
        <v>10009457</v>
      </c>
      <c r="V67" s="16" t="s">
        <v>1910</v>
      </c>
      <c r="W67" s="16">
        <v>500000</v>
      </c>
      <c r="X67" s="16">
        <v>55000</v>
      </c>
      <c r="Y67" s="16">
        <f t="shared" si="0"/>
        <v>555000</v>
      </c>
      <c r="Z67" s="12" t="s">
        <v>34</v>
      </c>
    </row>
    <row r="68" spans="1:26">
      <c r="A68" s="7">
        <v>44727</v>
      </c>
      <c r="B68" s="7">
        <v>44847</v>
      </c>
      <c r="C68" s="22" t="s">
        <v>58</v>
      </c>
      <c r="D68" s="22" t="s">
        <v>58</v>
      </c>
      <c r="E68" s="8">
        <f t="shared" si="1"/>
        <v>44937</v>
      </c>
      <c r="F68" s="8" t="s">
        <v>199</v>
      </c>
      <c r="G68" s="8">
        <v>85182951124</v>
      </c>
      <c r="H68" s="8" t="s">
        <v>414</v>
      </c>
      <c r="I68" s="26" t="s">
        <v>494</v>
      </c>
      <c r="J68" s="10" t="s">
        <v>502</v>
      </c>
      <c r="K68" s="11" t="s">
        <v>512</v>
      </c>
      <c r="L68" s="12" t="s">
        <v>28</v>
      </c>
      <c r="M68" s="31" t="s">
        <v>535</v>
      </c>
      <c r="N68" s="14" t="s">
        <v>799</v>
      </c>
      <c r="O68" s="17" t="s">
        <v>39</v>
      </c>
      <c r="P68" s="17" t="s">
        <v>1031</v>
      </c>
      <c r="Q68" s="17" t="s">
        <v>41</v>
      </c>
      <c r="R68" s="15" t="s">
        <v>1396</v>
      </c>
      <c r="S68" s="12" t="s">
        <v>1397</v>
      </c>
      <c r="T68" s="15" t="s">
        <v>1398</v>
      </c>
      <c r="U68" s="12">
        <v>10009458</v>
      </c>
      <c r="V68" s="16" t="s">
        <v>1910</v>
      </c>
      <c r="W68" s="16">
        <v>207000</v>
      </c>
      <c r="X68" s="16">
        <v>22770</v>
      </c>
      <c r="Y68" s="16">
        <f t="shared" si="0"/>
        <v>229770</v>
      </c>
      <c r="Z68" s="12" t="s">
        <v>34</v>
      </c>
    </row>
    <row r="69" spans="1:26">
      <c r="A69" s="7">
        <v>44728</v>
      </c>
      <c r="B69" s="7">
        <v>44848</v>
      </c>
      <c r="C69" s="22" t="s">
        <v>58</v>
      </c>
      <c r="D69" s="22" t="s">
        <v>58</v>
      </c>
      <c r="E69" s="7">
        <f t="shared" si="1"/>
        <v>44938</v>
      </c>
      <c r="F69" s="8" t="s">
        <v>200</v>
      </c>
      <c r="G69" s="8">
        <v>85182951124</v>
      </c>
      <c r="H69" s="8" t="s">
        <v>415</v>
      </c>
      <c r="I69" s="26" t="s">
        <v>486</v>
      </c>
      <c r="J69" s="10" t="s">
        <v>502</v>
      </c>
      <c r="K69" s="11" t="s">
        <v>511</v>
      </c>
      <c r="L69" s="12" t="s">
        <v>28</v>
      </c>
      <c r="M69" s="31" t="s">
        <v>535</v>
      </c>
      <c r="N69" s="14" t="s">
        <v>800</v>
      </c>
      <c r="O69" s="17" t="s">
        <v>39</v>
      </c>
      <c r="P69" s="17" t="s">
        <v>1032</v>
      </c>
      <c r="Q69" s="17" t="s">
        <v>41</v>
      </c>
      <c r="R69" s="15" t="s">
        <v>1399</v>
      </c>
      <c r="S69" s="12" t="s">
        <v>1400</v>
      </c>
      <c r="T69" s="15" t="s">
        <v>1401</v>
      </c>
      <c r="U69" s="12">
        <v>10009463</v>
      </c>
      <c r="V69" s="16" t="s">
        <v>1910</v>
      </c>
      <c r="W69" s="16">
        <v>186000</v>
      </c>
      <c r="X69" s="16">
        <v>20460</v>
      </c>
      <c r="Y69" s="16">
        <f t="shared" si="0"/>
        <v>206460</v>
      </c>
      <c r="Z69" s="12" t="s">
        <v>34</v>
      </c>
    </row>
    <row r="70" spans="1:26">
      <c r="A70" s="7">
        <v>44729</v>
      </c>
      <c r="B70" s="7">
        <v>44879</v>
      </c>
      <c r="C70" s="22" t="s">
        <v>69</v>
      </c>
      <c r="D70" s="22" t="s">
        <v>69</v>
      </c>
      <c r="E70" s="7">
        <f t="shared" si="1"/>
        <v>44969</v>
      </c>
      <c r="F70" s="8" t="s">
        <v>201</v>
      </c>
      <c r="G70" s="8">
        <v>85182951124</v>
      </c>
      <c r="H70" s="8" t="s">
        <v>371</v>
      </c>
      <c r="I70" s="26" t="s">
        <v>479</v>
      </c>
      <c r="J70" s="10" t="s">
        <v>502</v>
      </c>
      <c r="K70" s="11" t="s">
        <v>507</v>
      </c>
      <c r="L70" s="12" t="s">
        <v>28</v>
      </c>
      <c r="M70" s="31" t="s">
        <v>579</v>
      </c>
      <c r="N70" s="14" t="s">
        <v>801</v>
      </c>
      <c r="O70" s="17" t="s">
        <v>39</v>
      </c>
      <c r="P70" s="17" t="s">
        <v>1033</v>
      </c>
      <c r="Q70" s="17" t="s">
        <v>41</v>
      </c>
      <c r="R70" s="15" t="s">
        <v>1402</v>
      </c>
      <c r="S70" s="12" t="s">
        <v>1403</v>
      </c>
      <c r="T70" s="15" t="s">
        <v>1404</v>
      </c>
      <c r="U70" s="12">
        <v>10008191</v>
      </c>
      <c r="V70" s="16" t="s">
        <v>1910</v>
      </c>
      <c r="W70" s="16">
        <v>500000</v>
      </c>
      <c r="X70" s="16">
        <v>55000</v>
      </c>
      <c r="Y70" s="16">
        <f t="shared" si="0"/>
        <v>555000</v>
      </c>
      <c r="Z70" s="12" t="s">
        <v>34</v>
      </c>
    </row>
    <row r="71" spans="1:26">
      <c r="A71" s="7">
        <v>44729</v>
      </c>
      <c r="B71" s="7">
        <v>44849</v>
      </c>
      <c r="C71" s="22" t="s">
        <v>58</v>
      </c>
      <c r="D71" s="22" t="s">
        <v>58</v>
      </c>
      <c r="E71" s="7">
        <f t="shared" si="1"/>
        <v>44939</v>
      </c>
      <c r="F71" s="8" t="s">
        <v>202</v>
      </c>
      <c r="G71" s="8">
        <v>85182951124</v>
      </c>
      <c r="H71" s="8" t="s">
        <v>416</v>
      </c>
      <c r="I71" s="26" t="s">
        <v>495</v>
      </c>
      <c r="J71" s="10" t="s">
        <v>26</v>
      </c>
      <c r="K71" s="11" t="s">
        <v>509</v>
      </c>
      <c r="L71" s="12" t="s">
        <v>515</v>
      </c>
      <c r="M71" s="31" t="s">
        <v>580</v>
      </c>
      <c r="N71" s="14" t="s">
        <v>802</v>
      </c>
      <c r="O71" s="17" t="s">
        <v>39</v>
      </c>
      <c r="P71" s="17" t="s">
        <v>1034</v>
      </c>
      <c r="Q71" s="17" t="s">
        <v>41</v>
      </c>
      <c r="R71" s="15" t="s">
        <v>1405</v>
      </c>
      <c r="S71" s="12" t="s">
        <v>1406</v>
      </c>
      <c r="T71" s="15" t="s">
        <v>1407</v>
      </c>
      <c r="U71" s="12">
        <v>10009469</v>
      </c>
      <c r="V71" s="16" t="s">
        <v>1910</v>
      </c>
      <c r="W71" s="16">
        <v>189000</v>
      </c>
      <c r="X71" s="16">
        <v>20790</v>
      </c>
      <c r="Y71" s="16">
        <f t="shared" si="0"/>
        <v>209790</v>
      </c>
      <c r="Z71" s="12" t="s">
        <v>34</v>
      </c>
    </row>
    <row r="72" spans="1:26">
      <c r="A72" s="7">
        <v>44732</v>
      </c>
      <c r="B72" s="7">
        <v>44775</v>
      </c>
      <c r="C72" s="22" t="s">
        <v>70</v>
      </c>
      <c r="D72" s="22" t="s">
        <v>70</v>
      </c>
      <c r="E72" s="7">
        <f t="shared" si="1"/>
        <v>44865</v>
      </c>
      <c r="F72" s="8" t="s">
        <v>203</v>
      </c>
      <c r="G72" s="8">
        <v>85182951124</v>
      </c>
      <c r="H72" s="8" t="s">
        <v>417</v>
      </c>
      <c r="I72" s="26" t="s">
        <v>479</v>
      </c>
      <c r="J72" s="10" t="s">
        <v>502</v>
      </c>
      <c r="K72" s="11" t="s">
        <v>511</v>
      </c>
      <c r="L72" s="12" t="s">
        <v>28</v>
      </c>
      <c r="M72" s="31" t="s">
        <v>581</v>
      </c>
      <c r="N72" s="14" t="s">
        <v>803</v>
      </c>
      <c r="O72" s="17" t="s">
        <v>39</v>
      </c>
      <c r="P72" s="17" t="s">
        <v>1035</v>
      </c>
      <c r="Q72" s="17" t="s">
        <v>41</v>
      </c>
      <c r="R72" s="15" t="s">
        <v>1408</v>
      </c>
      <c r="S72" s="12" t="s">
        <v>1409</v>
      </c>
      <c r="T72" s="15" t="s">
        <v>1410</v>
      </c>
      <c r="U72" s="12">
        <v>10009484</v>
      </c>
      <c r="V72" s="16" t="s">
        <v>1910</v>
      </c>
      <c r="W72" s="16">
        <v>300000</v>
      </c>
      <c r="X72" s="16">
        <v>33000</v>
      </c>
      <c r="Y72" s="16">
        <f t="shared" si="0"/>
        <v>333000</v>
      </c>
      <c r="Z72" s="12" t="s">
        <v>34</v>
      </c>
    </row>
    <row r="73" spans="1:26">
      <c r="A73" s="7">
        <v>44733</v>
      </c>
      <c r="B73" s="7">
        <v>44793</v>
      </c>
      <c r="C73" s="22" t="s">
        <v>53</v>
      </c>
      <c r="D73" s="22" t="s">
        <v>53</v>
      </c>
      <c r="E73" s="7">
        <f t="shared" si="1"/>
        <v>44883</v>
      </c>
      <c r="F73" s="8" t="s">
        <v>204</v>
      </c>
      <c r="G73" s="8">
        <v>85182951124</v>
      </c>
      <c r="H73" s="8" t="s">
        <v>418</v>
      </c>
      <c r="I73" s="9" t="s">
        <v>481</v>
      </c>
      <c r="J73" s="10" t="s">
        <v>26</v>
      </c>
      <c r="K73" s="11" t="s">
        <v>510</v>
      </c>
      <c r="L73" s="12" t="s">
        <v>28</v>
      </c>
      <c r="M73" s="31" t="s">
        <v>535</v>
      </c>
      <c r="N73" s="14" t="s">
        <v>804</v>
      </c>
      <c r="O73" s="17" t="s">
        <v>39</v>
      </c>
      <c r="P73" s="17" t="s">
        <v>1036</v>
      </c>
      <c r="Q73" s="17" t="s">
        <v>41</v>
      </c>
      <c r="R73" s="15" t="s">
        <v>1411</v>
      </c>
      <c r="S73" s="12" t="s">
        <v>1412</v>
      </c>
      <c r="T73" s="15" t="s">
        <v>1413</v>
      </c>
      <c r="U73" s="12">
        <v>10009500</v>
      </c>
      <c r="V73" s="16" t="s">
        <v>1910</v>
      </c>
      <c r="W73" s="16">
        <v>352000</v>
      </c>
      <c r="X73" s="16">
        <v>38720</v>
      </c>
      <c r="Y73" s="16">
        <f t="shared" si="0"/>
        <v>390720</v>
      </c>
      <c r="Z73" s="12" t="s">
        <v>34</v>
      </c>
    </row>
    <row r="74" spans="1:26">
      <c r="A74" s="7">
        <v>44734</v>
      </c>
      <c r="B74" s="7">
        <v>44782</v>
      </c>
      <c r="C74" s="22" t="s">
        <v>71</v>
      </c>
      <c r="D74" s="22" t="s">
        <v>71</v>
      </c>
      <c r="E74" s="7">
        <f t="shared" si="1"/>
        <v>44872</v>
      </c>
      <c r="F74" s="8" t="s">
        <v>205</v>
      </c>
      <c r="G74" s="8">
        <v>85182951124</v>
      </c>
      <c r="H74" s="8" t="s">
        <v>419</v>
      </c>
      <c r="I74" s="9" t="s">
        <v>479</v>
      </c>
      <c r="J74" s="10" t="s">
        <v>26</v>
      </c>
      <c r="K74" s="11" t="s">
        <v>512</v>
      </c>
      <c r="L74" s="12" t="s">
        <v>28</v>
      </c>
      <c r="M74" s="31" t="s">
        <v>582</v>
      </c>
      <c r="N74" s="14" t="s">
        <v>805</v>
      </c>
      <c r="O74" s="17" t="s">
        <v>39</v>
      </c>
      <c r="P74" s="17" t="s">
        <v>1037</v>
      </c>
      <c r="Q74" s="17" t="s">
        <v>41</v>
      </c>
      <c r="R74" s="15" t="s">
        <v>1414</v>
      </c>
      <c r="S74" s="12" t="s">
        <v>1415</v>
      </c>
      <c r="T74" s="15" t="s">
        <v>1416</v>
      </c>
      <c r="U74" s="12">
        <v>10009500</v>
      </c>
      <c r="V74" s="16" t="s">
        <v>1910</v>
      </c>
      <c r="W74" s="16">
        <v>255000</v>
      </c>
      <c r="X74" s="16">
        <v>28050</v>
      </c>
      <c r="Y74" s="16">
        <f t="shared" si="0"/>
        <v>283050</v>
      </c>
      <c r="Z74" s="12" t="s">
        <v>34</v>
      </c>
    </row>
    <row r="75" spans="1:26">
      <c r="A75" s="7">
        <v>44734</v>
      </c>
      <c r="B75" s="7">
        <v>44820</v>
      </c>
      <c r="C75" s="22" t="s">
        <v>72</v>
      </c>
      <c r="D75" s="22" t="s">
        <v>72</v>
      </c>
      <c r="E75" s="7">
        <f t="shared" si="1"/>
        <v>44910</v>
      </c>
      <c r="F75" s="8" t="s">
        <v>206</v>
      </c>
      <c r="G75" s="8">
        <v>85182951124</v>
      </c>
      <c r="H75" s="8" t="s">
        <v>417</v>
      </c>
      <c r="I75" s="26" t="s">
        <v>479</v>
      </c>
      <c r="J75" s="10" t="s">
        <v>502</v>
      </c>
      <c r="K75" s="11" t="s">
        <v>511</v>
      </c>
      <c r="L75" s="12" t="s">
        <v>28</v>
      </c>
      <c r="M75" s="31" t="s">
        <v>583</v>
      </c>
      <c r="N75" s="14" t="s">
        <v>806</v>
      </c>
      <c r="O75" s="17" t="s">
        <v>39</v>
      </c>
      <c r="P75" s="17" t="s">
        <v>1038</v>
      </c>
      <c r="Q75" s="17" t="s">
        <v>41</v>
      </c>
      <c r="R75" s="15" t="s">
        <v>1417</v>
      </c>
      <c r="S75" s="12" t="s">
        <v>1418</v>
      </c>
      <c r="T75" s="15" t="s">
        <v>1419</v>
      </c>
      <c r="U75" s="12">
        <v>10009501</v>
      </c>
      <c r="V75" s="16" t="s">
        <v>1910</v>
      </c>
      <c r="W75" s="16">
        <v>300000</v>
      </c>
      <c r="X75" s="16">
        <v>33000</v>
      </c>
      <c r="Y75" s="16">
        <f t="shared" si="0"/>
        <v>333000</v>
      </c>
      <c r="Z75" s="12" t="s">
        <v>34</v>
      </c>
    </row>
    <row r="76" spans="1:26">
      <c r="A76" s="7">
        <v>44735</v>
      </c>
      <c r="B76" s="7"/>
      <c r="C76" s="22"/>
      <c r="D76" s="22"/>
      <c r="E76" s="7" t="str">
        <f t="shared" si="1"/>
        <v/>
      </c>
      <c r="F76" s="8" t="s">
        <v>207</v>
      </c>
      <c r="G76" s="8">
        <v>85182951124</v>
      </c>
      <c r="H76" s="8" t="s">
        <v>404</v>
      </c>
      <c r="I76" s="9" t="s">
        <v>479</v>
      </c>
      <c r="J76" s="10" t="s">
        <v>503</v>
      </c>
      <c r="K76" s="11" t="s">
        <v>509</v>
      </c>
      <c r="L76" s="12" t="s">
        <v>28</v>
      </c>
      <c r="M76" s="31" t="s">
        <v>584</v>
      </c>
      <c r="N76" s="14" t="s">
        <v>807</v>
      </c>
      <c r="O76" s="17" t="s">
        <v>39</v>
      </c>
      <c r="P76" s="17" t="s">
        <v>1039</v>
      </c>
      <c r="Q76" s="17" t="s">
        <v>41</v>
      </c>
      <c r="R76" s="15" t="s">
        <v>1420</v>
      </c>
      <c r="S76" s="12" t="s">
        <v>1421</v>
      </c>
      <c r="T76" s="15" t="s">
        <v>1422</v>
      </c>
      <c r="U76" s="12">
        <v>10009502</v>
      </c>
      <c r="V76" s="16" t="s">
        <v>1910</v>
      </c>
      <c r="W76" s="16">
        <v>500000</v>
      </c>
      <c r="X76" s="16">
        <v>55000</v>
      </c>
      <c r="Y76" s="16">
        <f t="shared" si="0"/>
        <v>555000</v>
      </c>
      <c r="Z76" s="12" t="s">
        <v>34</v>
      </c>
    </row>
    <row r="77" spans="1:26">
      <c r="A77" s="7">
        <v>44736</v>
      </c>
      <c r="B77" s="7"/>
      <c r="C77" s="22"/>
      <c r="D77" s="22"/>
      <c r="E77" s="8" t="str">
        <f t="shared" si="1"/>
        <v/>
      </c>
      <c r="F77" s="8" t="s">
        <v>208</v>
      </c>
      <c r="G77" s="8">
        <v>85182951124</v>
      </c>
      <c r="H77" s="8" t="s">
        <v>376</v>
      </c>
      <c r="I77" s="9" t="s">
        <v>25</v>
      </c>
      <c r="J77" s="10" t="s">
        <v>503</v>
      </c>
      <c r="K77" s="11" t="s">
        <v>509</v>
      </c>
      <c r="L77" s="12" t="s">
        <v>515</v>
      </c>
      <c r="M77" s="31" t="s">
        <v>585</v>
      </c>
      <c r="N77" s="14" t="s">
        <v>808</v>
      </c>
      <c r="O77" s="17" t="s">
        <v>39</v>
      </c>
      <c r="P77" s="17" t="s">
        <v>1040</v>
      </c>
      <c r="Q77" s="17" t="s">
        <v>41</v>
      </c>
      <c r="R77" s="15" t="s">
        <v>1423</v>
      </c>
      <c r="S77" s="12" t="s">
        <v>1424</v>
      </c>
      <c r="T77" s="15" t="s">
        <v>1425</v>
      </c>
      <c r="U77" s="12">
        <v>10009503</v>
      </c>
      <c r="V77" s="16" t="s">
        <v>1910</v>
      </c>
      <c r="W77" s="16">
        <v>500000</v>
      </c>
      <c r="X77" s="16">
        <v>55000</v>
      </c>
      <c r="Y77" s="16">
        <f t="shared" si="0"/>
        <v>555000</v>
      </c>
      <c r="Z77" s="12" t="s">
        <v>34</v>
      </c>
    </row>
    <row r="78" spans="1:26">
      <c r="A78" s="7">
        <v>44736</v>
      </c>
      <c r="B78" s="7"/>
      <c r="C78" s="22" t="s">
        <v>73</v>
      </c>
      <c r="D78" s="22" t="s">
        <v>73</v>
      </c>
      <c r="E78" s="8" t="str">
        <f t="shared" si="1"/>
        <v/>
      </c>
      <c r="F78" s="8" t="s">
        <v>209</v>
      </c>
      <c r="G78" s="8">
        <v>85182951124</v>
      </c>
      <c r="H78" s="8" t="s">
        <v>420</v>
      </c>
      <c r="I78" s="9" t="s">
        <v>486</v>
      </c>
      <c r="J78" s="10" t="s">
        <v>504</v>
      </c>
      <c r="K78" s="11" t="s">
        <v>508</v>
      </c>
      <c r="L78" s="12" t="s">
        <v>28</v>
      </c>
      <c r="M78" s="31" t="s">
        <v>516</v>
      </c>
      <c r="N78" s="14" t="s">
        <v>809</v>
      </c>
      <c r="O78" s="17" t="s">
        <v>39</v>
      </c>
      <c r="P78" s="17" t="s">
        <v>1041</v>
      </c>
      <c r="Q78" s="17" t="s">
        <v>41</v>
      </c>
      <c r="R78" s="15" t="s">
        <v>1426</v>
      </c>
      <c r="S78" s="12" t="s">
        <v>1427</v>
      </c>
      <c r="T78" s="15" t="s">
        <v>1428</v>
      </c>
      <c r="U78" s="12">
        <v>10009504</v>
      </c>
      <c r="V78" s="16" t="s">
        <v>1910</v>
      </c>
      <c r="W78" s="16">
        <v>453000</v>
      </c>
      <c r="X78" s="16">
        <v>49830</v>
      </c>
      <c r="Y78" s="16">
        <f t="shared" si="0"/>
        <v>502830</v>
      </c>
      <c r="Z78" s="12" t="s">
        <v>34</v>
      </c>
    </row>
    <row r="79" spans="1:26">
      <c r="A79" s="7">
        <v>44736</v>
      </c>
      <c r="B79" s="7">
        <v>44776</v>
      </c>
      <c r="C79" s="22" t="s">
        <v>74</v>
      </c>
      <c r="D79" s="22" t="s">
        <v>74</v>
      </c>
      <c r="E79" s="8">
        <f t="shared" si="1"/>
        <v>44866</v>
      </c>
      <c r="F79" s="8" t="s">
        <v>210</v>
      </c>
      <c r="G79" s="8">
        <v>85182951124</v>
      </c>
      <c r="H79" s="8" t="s">
        <v>371</v>
      </c>
      <c r="I79" s="9" t="s">
        <v>479</v>
      </c>
      <c r="J79" s="10" t="s">
        <v>26</v>
      </c>
      <c r="K79" s="11" t="s">
        <v>512</v>
      </c>
      <c r="L79" s="12" t="s">
        <v>28</v>
      </c>
      <c r="M79" s="31" t="s">
        <v>516</v>
      </c>
      <c r="N79" s="14" t="s">
        <v>810</v>
      </c>
      <c r="O79" s="17" t="s">
        <v>39</v>
      </c>
      <c r="P79" s="17" t="s">
        <v>1042</v>
      </c>
      <c r="Q79" s="17" t="s">
        <v>41</v>
      </c>
      <c r="R79" s="15" t="s">
        <v>1429</v>
      </c>
      <c r="S79" s="12" t="s">
        <v>1430</v>
      </c>
      <c r="T79" s="15" t="s">
        <v>1431</v>
      </c>
      <c r="U79" s="12">
        <v>10009505</v>
      </c>
      <c r="V79" s="16" t="s">
        <v>1910</v>
      </c>
      <c r="W79" s="16">
        <v>500000</v>
      </c>
      <c r="X79" s="16">
        <v>55000</v>
      </c>
      <c r="Y79" s="16">
        <f t="shared" ref="Y79" si="4">W79*11%+W79</f>
        <v>555000</v>
      </c>
      <c r="Z79" s="12" t="s">
        <v>34</v>
      </c>
    </row>
    <row r="80" spans="1:26">
      <c r="A80" s="7">
        <v>44736</v>
      </c>
      <c r="B80" s="7">
        <v>44799</v>
      </c>
      <c r="C80" s="22" t="s">
        <v>75</v>
      </c>
      <c r="D80" s="22" t="s">
        <v>75</v>
      </c>
      <c r="E80" s="7">
        <f t="shared" si="1"/>
        <v>44889</v>
      </c>
      <c r="F80" s="8" t="s">
        <v>211</v>
      </c>
      <c r="G80" s="8">
        <v>85182951124</v>
      </c>
      <c r="H80" s="8" t="s">
        <v>387</v>
      </c>
      <c r="I80" s="26" t="s">
        <v>479</v>
      </c>
      <c r="J80" s="10" t="s">
        <v>502</v>
      </c>
      <c r="K80" s="11" t="s">
        <v>512</v>
      </c>
      <c r="L80" s="12" t="s">
        <v>28</v>
      </c>
      <c r="M80" s="31" t="s">
        <v>586</v>
      </c>
      <c r="N80" s="14" t="s">
        <v>811</v>
      </c>
      <c r="O80" s="17" t="s">
        <v>39</v>
      </c>
      <c r="P80" s="17" t="s">
        <v>1043</v>
      </c>
      <c r="Q80" s="17" t="s">
        <v>41</v>
      </c>
      <c r="R80" s="15" t="s">
        <v>1432</v>
      </c>
      <c r="S80" s="12" t="s">
        <v>1433</v>
      </c>
      <c r="T80" s="15" t="s">
        <v>1434</v>
      </c>
      <c r="U80" s="12">
        <v>10009506</v>
      </c>
      <c r="V80" s="16" t="s">
        <v>1910</v>
      </c>
      <c r="W80" s="16">
        <v>705000</v>
      </c>
      <c r="X80" s="16">
        <v>77550</v>
      </c>
      <c r="Y80" s="16">
        <f t="shared" si="0"/>
        <v>782550</v>
      </c>
      <c r="Z80" s="12" t="s">
        <v>34</v>
      </c>
    </row>
    <row r="81" spans="1:26">
      <c r="A81" s="7">
        <v>44740</v>
      </c>
      <c r="B81" s="7">
        <v>44803</v>
      </c>
      <c r="C81" s="22" t="s">
        <v>75</v>
      </c>
      <c r="D81" s="22" t="s">
        <v>75</v>
      </c>
      <c r="E81" s="7">
        <f t="shared" si="1"/>
        <v>44893</v>
      </c>
      <c r="F81" s="8" t="s">
        <v>212</v>
      </c>
      <c r="G81" s="8">
        <v>85182951124</v>
      </c>
      <c r="H81" s="8" t="s">
        <v>421</v>
      </c>
      <c r="I81" s="26" t="s">
        <v>479</v>
      </c>
      <c r="J81" s="10" t="s">
        <v>502</v>
      </c>
      <c r="K81" s="11" t="s">
        <v>512</v>
      </c>
      <c r="L81" s="12" t="s">
        <v>28</v>
      </c>
      <c r="M81" s="31" t="s">
        <v>587</v>
      </c>
      <c r="N81" s="14" t="s">
        <v>812</v>
      </c>
      <c r="O81" s="17" t="s">
        <v>39</v>
      </c>
      <c r="P81" s="17" t="s">
        <v>1044</v>
      </c>
      <c r="Q81" s="17" t="s">
        <v>41</v>
      </c>
      <c r="R81" s="15" t="s">
        <v>1435</v>
      </c>
      <c r="S81" s="12" t="s">
        <v>1436</v>
      </c>
      <c r="T81" s="15" t="s">
        <v>1437</v>
      </c>
      <c r="U81" s="12">
        <v>10009527</v>
      </c>
      <c r="V81" s="16" t="s">
        <v>1910</v>
      </c>
      <c r="W81" s="16">
        <v>417000</v>
      </c>
      <c r="X81" s="16">
        <v>45870</v>
      </c>
      <c r="Y81" s="16">
        <f t="shared" si="0"/>
        <v>462870</v>
      </c>
      <c r="Z81" s="12" t="s">
        <v>34</v>
      </c>
    </row>
    <row r="82" spans="1:26">
      <c r="A82" s="7">
        <v>44740</v>
      </c>
      <c r="B82" s="7">
        <v>44788</v>
      </c>
      <c r="C82" s="22" t="s">
        <v>71</v>
      </c>
      <c r="D82" s="22" t="s">
        <v>71</v>
      </c>
      <c r="E82" s="7">
        <f t="shared" si="1"/>
        <v>44878</v>
      </c>
      <c r="F82" s="8" t="s">
        <v>213</v>
      </c>
      <c r="G82" s="8">
        <v>85182951124</v>
      </c>
      <c r="H82" s="8" t="s">
        <v>422</v>
      </c>
      <c r="I82" s="9" t="s">
        <v>496</v>
      </c>
      <c r="J82" s="10" t="s">
        <v>26</v>
      </c>
      <c r="K82" s="11" t="s">
        <v>508</v>
      </c>
      <c r="L82" s="12" t="s">
        <v>28</v>
      </c>
      <c r="M82" s="31" t="s">
        <v>588</v>
      </c>
      <c r="N82" s="14" t="s">
        <v>813</v>
      </c>
      <c r="O82" s="17" t="s">
        <v>39</v>
      </c>
      <c r="P82" s="17" t="s">
        <v>1045</v>
      </c>
      <c r="Q82" s="17" t="s">
        <v>41</v>
      </c>
      <c r="R82" s="15" t="s">
        <v>1438</v>
      </c>
      <c r="S82" s="12" t="s">
        <v>1439</v>
      </c>
      <c r="T82" s="15" t="s">
        <v>1440</v>
      </c>
      <c r="U82" s="12">
        <v>10009528</v>
      </c>
      <c r="V82" s="16" t="s">
        <v>1910</v>
      </c>
      <c r="W82" s="16">
        <v>315000</v>
      </c>
      <c r="X82" s="16">
        <v>34650</v>
      </c>
      <c r="Y82" s="16">
        <f t="shared" si="0"/>
        <v>349650</v>
      </c>
      <c r="Z82" s="12" t="s">
        <v>34</v>
      </c>
    </row>
    <row r="83" spans="1:26">
      <c r="A83" s="7">
        <v>44746</v>
      </c>
      <c r="B83" s="7">
        <v>44824</v>
      </c>
      <c r="C83" s="22" t="s">
        <v>76</v>
      </c>
      <c r="D83" s="22" t="s">
        <v>76</v>
      </c>
      <c r="E83" s="7">
        <f t="shared" si="1"/>
        <v>44914</v>
      </c>
      <c r="F83" s="8" t="s">
        <v>214</v>
      </c>
      <c r="G83" s="8">
        <v>85182951124</v>
      </c>
      <c r="H83" s="8" t="s">
        <v>423</v>
      </c>
      <c r="I83" s="26" t="s">
        <v>497</v>
      </c>
      <c r="J83" s="10" t="s">
        <v>502</v>
      </c>
      <c r="K83" s="11" t="s">
        <v>512</v>
      </c>
      <c r="L83" s="12" t="s">
        <v>515</v>
      </c>
      <c r="M83" s="31" t="s">
        <v>589</v>
      </c>
      <c r="N83" s="14" t="s">
        <v>814</v>
      </c>
      <c r="O83" s="17" t="s">
        <v>39</v>
      </c>
      <c r="P83" s="17" t="s">
        <v>1046</v>
      </c>
      <c r="Q83" s="17" t="s">
        <v>41</v>
      </c>
      <c r="R83" s="15" t="s">
        <v>1441</v>
      </c>
      <c r="S83" s="12" t="s">
        <v>1442</v>
      </c>
      <c r="T83" s="15" t="s">
        <v>1443</v>
      </c>
      <c r="U83" s="12">
        <v>10009555</v>
      </c>
      <c r="V83" s="16" t="s">
        <v>1910</v>
      </c>
      <c r="W83" s="16">
        <v>500000</v>
      </c>
      <c r="X83" s="16">
        <v>55000</v>
      </c>
      <c r="Y83" s="16">
        <f t="shared" si="0"/>
        <v>555000</v>
      </c>
      <c r="Z83" s="12" t="s">
        <v>34</v>
      </c>
    </row>
    <row r="84" spans="1:26">
      <c r="A84" s="7">
        <v>44747</v>
      </c>
      <c r="B84" s="7">
        <v>44834</v>
      </c>
      <c r="C84" s="22" t="s">
        <v>43</v>
      </c>
      <c r="D84" s="22" t="s">
        <v>43</v>
      </c>
      <c r="E84" s="7">
        <f t="shared" si="1"/>
        <v>44924</v>
      </c>
      <c r="F84" s="8" t="s">
        <v>215</v>
      </c>
      <c r="G84" s="8">
        <v>85182951124</v>
      </c>
      <c r="H84" s="8" t="s">
        <v>403</v>
      </c>
      <c r="I84" s="26" t="s">
        <v>479</v>
      </c>
      <c r="J84" s="10" t="s">
        <v>504</v>
      </c>
      <c r="K84" s="11" t="s">
        <v>511</v>
      </c>
      <c r="L84" s="12" t="s">
        <v>28</v>
      </c>
      <c r="M84" s="31" t="s">
        <v>516</v>
      </c>
      <c r="N84" s="14" t="s">
        <v>815</v>
      </c>
      <c r="O84" s="17" t="s">
        <v>39</v>
      </c>
      <c r="P84" s="17" t="s">
        <v>1047</v>
      </c>
      <c r="Q84" s="17" t="s">
        <v>41</v>
      </c>
      <c r="R84" s="15" t="s">
        <v>1444</v>
      </c>
      <c r="S84" s="12" t="s">
        <v>1445</v>
      </c>
      <c r="T84" s="15" t="s">
        <v>1446</v>
      </c>
      <c r="U84" s="12">
        <v>10009560</v>
      </c>
      <c r="V84" s="16" t="s">
        <v>1910</v>
      </c>
      <c r="W84" s="16">
        <v>500000</v>
      </c>
      <c r="X84" s="16">
        <v>55000</v>
      </c>
      <c r="Y84" s="16">
        <f t="shared" ref="Y84" si="5">W84*11%+W84</f>
        <v>555000</v>
      </c>
      <c r="Z84" s="12" t="s">
        <v>34</v>
      </c>
    </row>
    <row r="85" spans="1:26">
      <c r="A85" s="7">
        <v>44747</v>
      </c>
      <c r="B85" s="7">
        <v>44784</v>
      </c>
      <c r="C85" s="22" t="s">
        <v>77</v>
      </c>
      <c r="D85" s="22" t="s">
        <v>77</v>
      </c>
      <c r="E85" s="7">
        <f t="shared" si="1"/>
        <v>44874</v>
      </c>
      <c r="F85" s="8" t="s">
        <v>216</v>
      </c>
      <c r="G85" s="8">
        <v>85182951124</v>
      </c>
      <c r="H85" s="8" t="s">
        <v>424</v>
      </c>
      <c r="I85" s="9" t="s">
        <v>495</v>
      </c>
      <c r="J85" s="10" t="s">
        <v>504</v>
      </c>
      <c r="K85" s="11" t="s">
        <v>509</v>
      </c>
      <c r="L85" s="12" t="s">
        <v>28</v>
      </c>
      <c r="M85" s="31" t="s">
        <v>590</v>
      </c>
      <c r="N85" s="14" t="s">
        <v>816</v>
      </c>
      <c r="O85" s="17" t="s">
        <v>39</v>
      </c>
      <c r="P85" s="17" t="s">
        <v>1048</v>
      </c>
      <c r="Q85" s="17" t="s">
        <v>41</v>
      </c>
      <c r="R85" s="15" t="s">
        <v>1447</v>
      </c>
      <c r="S85" s="12" t="s">
        <v>1448</v>
      </c>
      <c r="T85" s="15" t="s">
        <v>1449</v>
      </c>
      <c r="U85" s="12">
        <v>10009561</v>
      </c>
      <c r="V85" s="16" t="s">
        <v>1910</v>
      </c>
      <c r="W85" s="16">
        <v>500000</v>
      </c>
      <c r="X85" s="16">
        <v>55000</v>
      </c>
      <c r="Y85" s="16">
        <f t="shared" si="0"/>
        <v>555000</v>
      </c>
      <c r="Z85" s="12" t="s">
        <v>34</v>
      </c>
    </row>
    <row r="86" spans="1:26">
      <c r="A86" s="7">
        <v>44749</v>
      </c>
      <c r="B86" s="7">
        <v>44832</v>
      </c>
      <c r="C86" s="22" t="s">
        <v>78</v>
      </c>
      <c r="D86" s="22" t="s">
        <v>78</v>
      </c>
      <c r="E86" s="7">
        <f t="shared" si="1"/>
        <v>44922</v>
      </c>
      <c r="F86" s="8" t="s">
        <v>217</v>
      </c>
      <c r="G86" s="8">
        <v>85182951124</v>
      </c>
      <c r="H86" s="8" t="s">
        <v>425</v>
      </c>
      <c r="I86" s="9" t="s">
        <v>498</v>
      </c>
      <c r="J86" s="10" t="s">
        <v>26</v>
      </c>
      <c r="K86" s="11" t="s">
        <v>508</v>
      </c>
      <c r="L86" s="12" t="s">
        <v>515</v>
      </c>
      <c r="M86" s="31" t="s">
        <v>591</v>
      </c>
      <c r="N86" s="14" t="s">
        <v>817</v>
      </c>
      <c r="O86" s="17" t="s">
        <v>39</v>
      </c>
      <c r="P86" s="17" t="s">
        <v>1049</v>
      </c>
      <c r="Q86" s="17" t="s">
        <v>41</v>
      </c>
      <c r="R86" s="15" t="s">
        <v>1450</v>
      </c>
      <c r="S86" s="12" t="s">
        <v>1451</v>
      </c>
      <c r="T86" s="15" t="s">
        <v>1452</v>
      </c>
      <c r="U86" s="12">
        <v>10009568</v>
      </c>
      <c r="V86" s="16" t="s">
        <v>1910</v>
      </c>
      <c r="W86" s="16">
        <v>429000</v>
      </c>
      <c r="X86" s="16">
        <v>47190</v>
      </c>
      <c r="Y86" s="16">
        <f t="shared" si="0"/>
        <v>476190</v>
      </c>
      <c r="Z86" s="12" t="s">
        <v>34</v>
      </c>
    </row>
    <row r="87" spans="1:26">
      <c r="A87" s="7">
        <v>44756</v>
      </c>
      <c r="B87" s="7">
        <v>44826</v>
      </c>
      <c r="C87" s="22" t="s">
        <v>62</v>
      </c>
      <c r="D87" s="22" t="s">
        <v>62</v>
      </c>
      <c r="E87" s="7">
        <f t="shared" si="1"/>
        <v>44916</v>
      </c>
      <c r="F87" s="8" t="s">
        <v>218</v>
      </c>
      <c r="G87" s="8">
        <v>85182951124</v>
      </c>
      <c r="H87" s="8" t="s">
        <v>426</v>
      </c>
      <c r="I87" s="26" t="s">
        <v>495</v>
      </c>
      <c r="J87" s="10" t="s">
        <v>26</v>
      </c>
      <c r="K87" s="11" t="s">
        <v>509</v>
      </c>
      <c r="L87" s="12" t="s">
        <v>28</v>
      </c>
      <c r="M87" s="31" t="s">
        <v>592</v>
      </c>
      <c r="N87" s="14" t="s">
        <v>818</v>
      </c>
      <c r="O87" s="17" t="s">
        <v>39</v>
      </c>
      <c r="P87" s="17" t="s">
        <v>1050</v>
      </c>
      <c r="Q87" s="17" t="s">
        <v>41</v>
      </c>
      <c r="R87" s="15" t="s">
        <v>1453</v>
      </c>
      <c r="S87" s="12" t="s">
        <v>1454</v>
      </c>
      <c r="T87" s="15" t="s">
        <v>1455</v>
      </c>
      <c r="U87" s="12">
        <v>10009608</v>
      </c>
      <c r="V87" s="16" t="s">
        <v>1910</v>
      </c>
      <c r="W87" s="16">
        <v>570000</v>
      </c>
      <c r="X87" s="16">
        <v>62700</v>
      </c>
      <c r="Y87" s="16">
        <f t="shared" si="0"/>
        <v>632700</v>
      </c>
      <c r="Z87" s="12" t="s">
        <v>34</v>
      </c>
    </row>
    <row r="88" spans="1:26">
      <c r="A88" s="7">
        <v>44756</v>
      </c>
      <c r="B88" s="7">
        <v>44795</v>
      </c>
      <c r="C88" s="22" t="s">
        <v>79</v>
      </c>
      <c r="D88" s="22" t="s">
        <v>79</v>
      </c>
      <c r="E88" s="7">
        <f t="shared" si="1"/>
        <v>44885</v>
      </c>
      <c r="F88" s="8" t="s">
        <v>219</v>
      </c>
      <c r="G88" s="8">
        <v>85182951124</v>
      </c>
      <c r="H88" s="8" t="s">
        <v>427</v>
      </c>
      <c r="I88" s="26" t="s">
        <v>479</v>
      </c>
      <c r="J88" s="10" t="s">
        <v>502</v>
      </c>
      <c r="K88" s="11" t="s">
        <v>509</v>
      </c>
      <c r="L88" s="12" t="s">
        <v>28</v>
      </c>
      <c r="M88" s="31" t="s">
        <v>516</v>
      </c>
      <c r="N88" s="14" t="s">
        <v>819</v>
      </c>
      <c r="O88" s="17" t="s">
        <v>39</v>
      </c>
      <c r="P88" s="17" t="s">
        <v>1051</v>
      </c>
      <c r="Q88" s="17" t="s">
        <v>41</v>
      </c>
      <c r="R88" s="15" t="s">
        <v>1456</v>
      </c>
      <c r="S88" s="12" t="s">
        <v>1457</v>
      </c>
      <c r="T88" s="15" t="s">
        <v>1458</v>
      </c>
      <c r="U88" s="12">
        <v>10009609</v>
      </c>
      <c r="V88" s="16" t="s">
        <v>1910</v>
      </c>
      <c r="W88" s="16">
        <v>570000</v>
      </c>
      <c r="X88" s="16">
        <v>62700</v>
      </c>
      <c r="Y88" s="16">
        <f t="shared" si="0"/>
        <v>632700</v>
      </c>
      <c r="Z88" s="12" t="s">
        <v>34</v>
      </c>
    </row>
    <row r="89" spans="1:26">
      <c r="A89" s="7">
        <v>44756</v>
      </c>
      <c r="B89" s="7">
        <v>44795</v>
      </c>
      <c r="C89" s="22" t="s">
        <v>79</v>
      </c>
      <c r="D89" s="22" t="s">
        <v>79</v>
      </c>
      <c r="E89" s="7">
        <f t="shared" si="1"/>
        <v>44885</v>
      </c>
      <c r="F89" s="8" t="s">
        <v>220</v>
      </c>
      <c r="G89" s="8">
        <v>85182951124</v>
      </c>
      <c r="H89" s="8" t="s">
        <v>415</v>
      </c>
      <c r="I89" s="26" t="s">
        <v>486</v>
      </c>
      <c r="J89" s="10" t="s">
        <v>26</v>
      </c>
      <c r="K89" s="11" t="s">
        <v>509</v>
      </c>
      <c r="L89" s="12" t="s">
        <v>515</v>
      </c>
      <c r="M89" s="31" t="s">
        <v>593</v>
      </c>
      <c r="N89" s="14" t="s">
        <v>820</v>
      </c>
      <c r="O89" s="17" t="s">
        <v>39</v>
      </c>
      <c r="P89" s="17" t="s">
        <v>1052</v>
      </c>
      <c r="Q89" s="17" t="s">
        <v>41</v>
      </c>
      <c r="R89" s="15" t="s">
        <v>1459</v>
      </c>
      <c r="S89" s="12" t="s">
        <v>1460</v>
      </c>
      <c r="T89" s="15" t="s">
        <v>1461</v>
      </c>
      <c r="U89" s="12">
        <v>10009622</v>
      </c>
      <c r="V89" s="16" t="s">
        <v>1910</v>
      </c>
      <c r="W89" s="16">
        <v>21000</v>
      </c>
      <c r="X89" s="16">
        <v>2310</v>
      </c>
      <c r="Y89" s="16">
        <f t="shared" si="0"/>
        <v>23310</v>
      </c>
      <c r="Z89" s="12" t="s">
        <v>34</v>
      </c>
    </row>
    <row r="90" spans="1:26">
      <c r="A90" s="7">
        <v>44760</v>
      </c>
      <c r="B90" s="7">
        <v>44838</v>
      </c>
      <c r="C90" s="22" t="s">
        <v>76</v>
      </c>
      <c r="D90" s="22" t="s">
        <v>76</v>
      </c>
      <c r="E90" s="7">
        <f t="shared" si="1"/>
        <v>44928</v>
      </c>
      <c r="F90" s="8" t="s">
        <v>221</v>
      </c>
      <c r="G90" s="8">
        <v>85182951124</v>
      </c>
      <c r="H90" s="8" t="s">
        <v>428</v>
      </c>
      <c r="I90" s="9" t="s">
        <v>25</v>
      </c>
      <c r="J90" s="10" t="s">
        <v>26</v>
      </c>
      <c r="K90" s="11" t="s">
        <v>509</v>
      </c>
      <c r="L90" s="12" t="s">
        <v>28</v>
      </c>
      <c r="M90" s="31" t="s">
        <v>594</v>
      </c>
      <c r="N90" s="14" t="s">
        <v>821</v>
      </c>
      <c r="O90" s="17" t="s">
        <v>39</v>
      </c>
      <c r="P90" s="17" t="s">
        <v>1053</v>
      </c>
      <c r="Q90" s="17" t="s">
        <v>41</v>
      </c>
      <c r="R90" s="15" t="s">
        <v>1462</v>
      </c>
      <c r="S90" s="12" t="s">
        <v>1463</v>
      </c>
      <c r="T90" s="15" t="s">
        <v>1464</v>
      </c>
      <c r="U90" s="12">
        <v>10009640</v>
      </c>
      <c r="V90" s="16" t="s">
        <v>1910</v>
      </c>
      <c r="W90" s="16">
        <v>96000</v>
      </c>
      <c r="X90" s="16">
        <v>10560</v>
      </c>
      <c r="Y90" s="16">
        <f t="shared" si="0"/>
        <v>106560</v>
      </c>
      <c r="Z90" s="12" t="s">
        <v>34</v>
      </c>
    </row>
    <row r="91" spans="1:26">
      <c r="A91" s="7">
        <v>44760</v>
      </c>
      <c r="B91" s="7">
        <v>44824</v>
      </c>
      <c r="C91" s="22" t="s">
        <v>46</v>
      </c>
      <c r="D91" s="22" t="s">
        <v>46</v>
      </c>
      <c r="E91" s="7">
        <f t="shared" si="1"/>
        <v>44914</v>
      </c>
      <c r="F91" s="8" t="s">
        <v>222</v>
      </c>
      <c r="G91" s="8">
        <v>85182951124</v>
      </c>
      <c r="H91" s="8" t="s">
        <v>390</v>
      </c>
      <c r="I91" s="26" t="s">
        <v>487</v>
      </c>
      <c r="J91" s="10" t="s">
        <v>26</v>
      </c>
      <c r="K91" s="11" t="s">
        <v>511</v>
      </c>
      <c r="L91" s="12" t="s">
        <v>28</v>
      </c>
      <c r="M91" s="31" t="s">
        <v>595</v>
      </c>
      <c r="N91" s="14" t="s">
        <v>822</v>
      </c>
      <c r="O91" s="17" t="s">
        <v>39</v>
      </c>
      <c r="P91" s="17" t="s">
        <v>1054</v>
      </c>
      <c r="Q91" s="17" t="s">
        <v>41</v>
      </c>
      <c r="R91" s="15" t="s">
        <v>1465</v>
      </c>
      <c r="S91" s="12" t="s">
        <v>1466</v>
      </c>
      <c r="T91" s="15" t="s">
        <v>1467</v>
      </c>
      <c r="U91" s="12">
        <v>10009641</v>
      </c>
      <c r="V91" s="16" t="s">
        <v>1910</v>
      </c>
      <c r="W91" s="16">
        <v>1338000</v>
      </c>
      <c r="X91" s="16">
        <v>147180</v>
      </c>
      <c r="Y91" s="16">
        <f t="shared" si="0"/>
        <v>1485180</v>
      </c>
      <c r="Z91" s="12" t="s">
        <v>34</v>
      </c>
    </row>
    <row r="92" spans="1:26">
      <c r="A92" s="7">
        <v>44774</v>
      </c>
      <c r="B92" s="7">
        <v>44854</v>
      </c>
      <c r="C92" s="22" t="s">
        <v>47</v>
      </c>
      <c r="D92" s="22" t="s">
        <v>47</v>
      </c>
      <c r="E92" s="7">
        <f t="shared" si="1"/>
        <v>44944</v>
      </c>
      <c r="F92" s="8" t="s">
        <v>223</v>
      </c>
      <c r="G92" s="8">
        <v>85182951124</v>
      </c>
      <c r="H92" s="8" t="s">
        <v>429</v>
      </c>
      <c r="I92" s="26" t="s">
        <v>25</v>
      </c>
      <c r="J92" s="10" t="s">
        <v>504</v>
      </c>
      <c r="K92" s="11" t="s">
        <v>509</v>
      </c>
      <c r="L92" s="12" t="s">
        <v>28</v>
      </c>
      <c r="M92" s="31" t="s">
        <v>596</v>
      </c>
      <c r="N92" s="14" t="s">
        <v>823</v>
      </c>
      <c r="O92" s="17" t="s">
        <v>39</v>
      </c>
      <c r="P92" s="17" t="s">
        <v>1055</v>
      </c>
      <c r="Q92" s="17" t="s">
        <v>41</v>
      </c>
      <c r="R92" s="15" t="s">
        <v>1468</v>
      </c>
      <c r="S92" s="12" t="s">
        <v>1469</v>
      </c>
      <c r="T92" s="15" t="s">
        <v>1470</v>
      </c>
      <c r="U92" s="12">
        <v>10009721</v>
      </c>
      <c r="V92" s="16" t="s">
        <v>1910</v>
      </c>
      <c r="W92" s="16">
        <v>204000</v>
      </c>
      <c r="X92" s="16">
        <v>22440</v>
      </c>
      <c r="Y92" s="16">
        <f t="shared" si="0"/>
        <v>226440</v>
      </c>
      <c r="Z92" s="12" t="s">
        <v>34</v>
      </c>
    </row>
    <row r="93" spans="1:26">
      <c r="A93" s="7">
        <v>44774</v>
      </c>
      <c r="B93" s="7"/>
      <c r="C93" s="22"/>
      <c r="D93" s="22"/>
      <c r="E93" s="7" t="str">
        <f t="shared" si="1"/>
        <v/>
      </c>
      <c r="F93" s="8" t="s">
        <v>224</v>
      </c>
      <c r="G93" s="8">
        <v>85182951124</v>
      </c>
      <c r="H93" s="8" t="s">
        <v>430</v>
      </c>
      <c r="I93" s="9" t="s">
        <v>491</v>
      </c>
      <c r="J93" s="10" t="s">
        <v>503</v>
      </c>
      <c r="K93" s="11" t="s">
        <v>509</v>
      </c>
      <c r="L93" s="12" t="s">
        <v>28</v>
      </c>
      <c r="M93" s="31" t="s">
        <v>597</v>
      </c>
      <c r="N93" s="14" t="s">
        <v>824</v>
      </c>
      <c r="O93" s="17" t="s">
        <v>39</v>
      </c>
      <c r="P93" s="17" t="s">
        <v>1056</v>
      </c>
      <c r="Q93" s="17" t="s">
        <v>41</v>
      </c>
      <c r="R93" s="15" t="s">
        <v>1471</v>
      </c>
      <c r="S93" s="12" t="s">
        <v>1472</v>
      </c>
      <c r="T93" s="15" t="s">
        <v>1473</v>
      </c>
      <c r="U93" s="12">
        <v>10009722</v>
      </c>
      <c r="V93" s="16" t="s">
        <v>1910</v>
      </c>
      <c r="W93" s="16">
        <v>500000</v>
      </c>
      <c r="X93" s="16">
        <v>55000</v>
      </c>
      <c r="Y93" s="16">
        <f t="shared" si="0"/>
        <v>555000</v>
      </c>
      <c r="Z93" s="12" t="s">
        <v>34</v>
      </c>
    </row>
    <row r="94" spans="1:26">
      <c r="A94" s="7">
        <v>44778</v>
      </c>
      <c r="B94" s="7">
        <v>44878</v>
      </c>
      <c r="C94" s="22" t="s">
        <v>80</v>
      </c>
      <c r="D94" s="22" t="s">
        <v>80</v>
      </c>
      <c r="E94" s="8">
        <f t="shared" si="1"/>
        <v>44968</v>
      </c>
      <c r="F94" s="8" t="s">
        <v>225</v>
      </c>
      <c r="G94" s="8">
        <v>85182951124</v>
      </c>
      <c r="H94" s="8" t="s">
        <v>371</v>
      </c>
      <c r="I94" s="26" t="s">
        <v>479</v>
      </c>
      <c r="J94" s="10" t="s">
        <v>26</v>
      </c>
      <c r="K94" s="11" t="s">
        <v>512</v>
      </c>
      <c r="L94" s="12" t="s">
        <v>28</v>
      </c>
      <c r="M94" s="31" t="s">
        <v>598</v>
      </c>
      <c r="N94" s="14" t="s">
        <v>825</v>
      </c>
      <c r="O94" s="17" t="s">
        <v>39</v>
      </c>
      <c r="P94" s="17" t="s">
        <v>1057</v>
      </c>
      <c r="Q94" s="17" t="s">
        <v>41</v>
      </c>
      <c r="R94" s="15" t="s">
        <v>1474</v>
      </c>
      <c r="S94" s="12" t="s">
        <v>1475</v>
      </c>
      <c r="T94" s="15" t="s">
        <v>1476</v>
      </c>
      <c r="U94" s="12">
        <v>10009748</v>
      </c>
      <c r="V94" s="16" t="s">
        <v>1910</v>
      </c>
      <c r="W94" s="16">
        <v>927000</v>
      </c>
      <c r="X94" s="16">
        <v>101970</v>
      </c>
      <c r="Y94" s="16">
        <f t="shared" si="0"/>
        <v>1028970</v>
      </c>
      <c r="Z94" s="12" t="s">
        <v>34</v>
      </c>
    </row>
    <row r="95" spans="1:26">
      <c r="A95" s="7">
        <v>44778</v>
      </c>
      <c r="B95" s="7">
        <v>44834</v>
      </c>
      <c r="C95" s="22" t="s">
        <v>81</v>
      </c>
      <c r="D95" s="22" t="s">
        <v>81</v>
      </c>
      <c r="E95" s="7">
        <f t="shared" si="1"/>
        <v>44924</v>
      </c>
      <c r="F95" s="8" t="s">
        <v>226</v>
      </c>
      <c r="G95" s="8">
        <v>85182951124</v>
      </c>
      <c r="H95" s="8" t="s">
        <v>414</v>
      </c>
      <c r="I95" s="26" t="s">
        <v>494</v>
      </c>
      <c r="J95" s="10" t="s">
        <v>502</v>
      </c>
      <c r="K95" s="11" t="s">
        <v>510</v>
      </c>
      <c r="L95" s="12" t="s">
        <v>28</v>
      </c>
      <c r="M95" s="31" t="s">
        <v>599</v>
      </c>
      <c r="N95" s="14" t="s">
        <v>826</v>
      </c>
      <c r="O95" s="17" t="s">
        <v>39</v>
      </c>
      <c r="P95" s="17" t="s">
        <v>1058</v>
      </c>
      <c r="Q95" s="17" t="s">
        <v>41</v>
      </c>
      <c r="R95" s="15" t="s">
        <v>1477</v>
      </c>
      <c r="S95" s="12" t="s">
        <v>1478</v>
      </c>
      <c r="T95" s="15" t="s">
        <v>1479</v>
      </c>
      <c r="U95" s="12">
        <v>10009749</v>
      </c>
      <c r="V95" s="16" t="s">
        <v>1910</v>
      </c>
      <c r="W95" s="16">
        <v>700000</v>
      </c>
      <c r="X95" s="16">
        <v>77000</v>
      </c>
      <c r="Y95" s="16">
        <f t="shared" si="0"/>
        <v>777000</v>
      </c>
      <c r="Z95" s="12" t="s">
        <v>34</v>
      </c>
    </row>
    <row r="96" spans="1:26">
      <c r="A96" s="7">
        <v>44778</v>
      </c>
      <c r="B96" s="7"/>
      <c r="C96" s="22"/>
      <c r="D96" s="22"/>
      <c r="E96" s="7" t="str">
        <f t="shared" si="1"/>
        <v/>
      </c>
      <c r="F96" s="8" t="s">
        <v>227</v>
      </c>
      <c r="G96" s="8">
        <v>85182951124</v>
      </c>
      <c r="H96" s="8" t="s">
        <v>407</v>
      </c>
      <c r="I96" s="26" t="s">
        <v>494</v>
      </c>
      <c r="J96" s="10" t="s">
        <v>504</v>
      </c>
      <c r="K96" s="11" t="s">
        <v>511</v>
      </c>
      <c r="L96" s="12" t="s">
        <v>515</v>
      </c>
      <c r="M96" s="31" t="s">
        <v>600</v>
      </c>
      <c r="N96" s="14" t="s">
        <v>827</v>
      </c>
      <c r="O96" s="17" t="s">
        <v>39</v>
      </c>
      <c r="P96" s="17" t="s">
        <v>1059</v>
      </c>
      <c r="Q96" s="17" t="s">
        <v>41</v>
      </c>
      <c r="R96" s="15" t="s">
        <v>1480</v>
      </c>
      <c r="S96" s="12" t="s">
        <v>1481</v>
      </c>
      <c r="T96" s="15" t="s">
        <v>1482</v>
      </c>
      <c r="U96" s="12">
        <v>10009750</v>
      </c>
      <c r="V96" s="16" t="s">
        <v>1910</v>
      </c>
      <c r="W96" s="16">
        <v>500000</v>
      </c>
      <c r="X96" s="16">
        <v>55000</v>
      </c>
      <c r="Y96" s="16">
        <f t="shared" ref="Y96" si="6">W96*11%+W96</f>
        <v>555000</v>
      </c>
      <c r="Z96" s="12" t="s">
        <v>34</v>
      </c>
    </row>
    <row r="97" spans="1:26">
      <c r="A97" s="7">
        <v>44782</v>
      </c>
      <c r="B97" s="7">
        <v>44880</v>
      </c>
      <c r="C97" s="22" t="s">
        <v>82</v>
      </c>
      <c r="D97" s="22" t="s">
        <v>82</v>
      </c>
      <c r="E97" s="8">
        <f t="shared" si="1"/>
        <v>44970</v>
      </c>
      <c r="F97" s="8" t="s">
        <v>228</v>
      </c>
      <c r="G97" s="8">
        <v>85182951124</v>
      </c>
      <c r="H97" s="8" t="s">
        <v>397</v>
      </c>
      <c r="I97" s="9" t="s">
        <v>486</v>
      </c>
      <c r="J97" s="10" t="s">
        <v>26</v>
      </c>
      <c r="K97" s="11" t="s">
        <v>508</v>
      </c>
      <c r="L97" s="12" t="s">
        <v>515</v>
      </c>
      <c r="M97" s="31" t="s">
        <v>601</v>
      </c>
      <c r="N97" s="14" t="s">
        <v>828</v>
      </c>
      <c r="O97" s="17" t="s">
        <v>39</v>
      </c>
      <c r="P97" s="17" t="s">
        <v>1060</v>
      </c>
      <c r="Q97" s="17" t="s">
        <v>41</v>
      </c>
      <c r="R97" s="15" t="s">
        <v>1483</v>
      </c>
      <c r="S97" s="12" t="s">
        <v>1484</v>
      </c>
      <c r="T97" s="15" t="s">
        <v>1485</v>
      </c>
      <c r="U97" s="12">
        <v>10009771</v>
      </c>
      <c r="V97" s="16" t="s">
        <v>1910</v>
      </c>
      <c r="W97" s="16">
        <v>300000</v>
      </c>
      <c r="X97" s="16">
        <v>33000</v>
      </c>
      <c r="Y97" s="16">
        <f t="shared" si="0"/>
        <v>333000</v>
      </c>
      <c r="Z97" s="12" t="s">
        <v>34</v>
      </c>
    </row>
    <row r="98" spans="1:26">
      <c r="A98" s="7">
        <v>44782</v>
      </c>
      <c r="B98" s="7">
        <v>44854</v>
      </c>
      <c r="C98" s="22" t="s">
        <v>59</v>
      </c>
      <c r="D98" s="22" t="s">
        <v>59</v>
      </c>
      <c r="E98" s="7">
        <f t="shared" si="1"/>
        <v>44944</v>
      </c>
      <c r="F98" s="8" t="s">
        <v>229</v>
      </c>
      <c r="G98" s="8">
        <v>85182951124</v>
      </c>
      <c r="H98" s="8" t="s">
        <v>431</v>
      </c>
      <c r="I98" s="26" t="s">
        <v>485</v>
      </c>
      <c r="J98" s="10" t="s">
        <v>26</v>
      </c>
      <c r="K98" s="11" t="s">
        <v>509</v>
      </c>
      <c r="L98" s="12" t="s">
        <v>28</v>
      </c>
      <c r="M98" s="31" t="s">
        <v>602</v>
      </c>
      <c r="N98" s="14" t="s">
        <v>829</v>
      </c>
      <c r="O98" s="17" t="s">
        <v>39</v>
      </c>
      <c r="P98" s="17" t="s">
        <v>1061</v>
      </c>
      <c r="Q98" s="17" t="s">
        <v>41</v>
      </c>
      <c r="R98" s="15" t="s">
        <v>1486</v>
      </c>
      <c r="S98" s="12" t="s">
        <v>1487</v>
      </c>
      <c r="T98" s="15" t="s">
        <v>1488</v>
      </c>
      <c r="U98" s="12">
        <v>10009781</v>
      </c>
      <c r="V98" s="16" t="s">
        <v>1910</v>
      </c>
      <c r="W98" s="16">
        <v>500000</v>
      </c>
      <c r="X98" s="16">
        <v>55000</v>
      </c>
      <c r="Y98" s="16">
        <f t="shared" si="0"/>
        <v>555000</v>
      </c>
      <c r="Z98" s="12" t="s">
        <v>34</v>
      </c>
    </row>
    <row r="99" spans="1:26">
      <c r="A99" s="7">
        <v>44782</v>
      </c>
      <c r="B99" s="7">
        <v>44885</v>
      </c>
      <c r="C99" s="22" t="s">
        <v>83</v>
      </c>
      <c r="D99" s="22" t="s">
        <v>83</v>
      </c>
      <c r="E99" s="7">
        <f t="shared" si="1"/>
        <v>44975</v>
      </c>
      <c r="F99" s="8" t="s">
        <v>230</v>
      </c>
      <c r="G99" s="8">
        <v>85182951124</v>
      </c>
      <c r="H99" s="8" t="s">
        <v>369</v>
      </c>
      <c r="I99" s="26" t="s">
        <v>25</v>
      </c>
      <c r="J99" s="10" t="s">
        <v>502</v>
      </c>
      <c r="K99" s="11" t="s">
        <v>511</v>
      </c>
      <c r="L99" s="12" t="s">
        <v>28</v>
      </c>
      <c r="M99" s="31" t="s">
        <v>603</v>
      </c>
      <c r="N99" s="14" t="s">
        <v>830</v>
      </c>
      <c r="O99" s="17" t="s">
        <v>39</v>
      </c>
      <c r="P99" s="17" t="s">
        <v>1062</v>
      </c>
      <c r="Q99" s="17" t="s">
        <v>41</v>
      </c>
      <c r="R99" s="15" t="s">
        <v>1489</v>
      </c>
      <c r="S99" s="12" t="s">
        <v>1490</v>
      </c>
      <c r="T99" s="15" t="s">
        <v>1491</v>
      </c>
      <c r="U99" s="12">
        <v>10009782</v>
      </c>
      <c r="V99" s="16" t="s">
        <v>1910</v>
      </c>
      <c r="W99" s="16">
        <v>150000</v>
      </c>
      <c r="X99" s="16">
        <v>16500</v>
      </c>
      <c r="Y99" s="16">
        <f t="shared" si="0"/>
        <v>166500</v>
      </c>
      <c r="Z99" s="12" t="s">
        <v>34</v>
      </c>
    </row>
    <row r="100" spans="1:26">
      <c r="A100" s="7">
        <v>44784</v>
      </c>
      <c r="B100" s="7">
        <v>45219</v>
      </c>
      <c r="C100" s="22" t="s">
        <v>84</v>
      </c>
      <c r="D100" s="22" t="s">
        <v>84</v>
      </c>
      <c r="E100" s="7">
        <f t="shared" si="1"/>
        <v>45309</v>
      </c>
      <c r="F100" s="8" t="s">
        <v>231</v>
      </c>
      <c r="G100" s="8">
        <v>85182951124</v>
      </c>
      <c r="H100" s="8" t="s">
        <v>432</v>
      </c>
      <c r="I100" s="9" t="s">
        <v>25</v>
      </c>
      <c r="J100" s="10" t="s">
        <v>26</v>
      </c>
      <c r="K100" s="11" t="s">
        <v>512</v>
      </c>
      <c r="L100" s="12" t="s">
        <v>28</v>
      </c>
      <c r="M100" s="31" t="s">
        <v>604</v>
      </c>
      <c r="N100" s="14" t="s">
        <v>831</v>
      </c>
      <c r="O100" s="17" t="s">
        <v>39</v>
      </c>
      <c r="P100" s="17" t="s">
        <v>1063</v>
      </c>
      <c r="Q100" s="17" t="s">
        <v>41</v>
      </c>
      <c r="R100" s="15" t="s">
        <v>1492</v>
      </c>
      <c r="S100" s="12" t="s">
        <v>1493</v>
      </c>
      <c r="T100" s="15" t="s">
        <v>1494</v>
      </c>
      <c r="U100" s="12">
        <v>10009793</v>
      </c>
      <c r="V100" s="16" t="s">
        <v>1910</v>
      </c>
      <c r="W100" s="16">
        <v>500000</v>
      </c>
      <c r="X100" s="16">
        <v>55000</v>
      </c>
      <c r="Y100" s="16">
        <f t="shared" si="0"/>
        <v>555000</v>
      </c>
      <c r="Z100" s="12" t="s">
        <v>34</v>
      </c>
    </row>
    <row r="101" spans="1:26">
      <c r="A101" s="7">
        <v>44788</v>
      </c>
      <c r="B101" s="7">
        <v>44927</v>
      </c>
      <c r="C101" s="22" t="s">
        <v>85</v>
      </c>
      <c r="D101" s="22" t="s">
        <v>85</v>
      </c>
      <c r="E101" s="7">
        <f t="shared" si="1"/>
        <v>45017</v>
      </c>
      <c r="F101" s="8" t="s">
        <v>232</v>
      </c>
      <c r="G101" s="8">
        <v>85182951124</v>
      </c>
      <c r="H101" s="8" t="s">
        <v>403</v>
      </c>
      <c r="I101" s="9" t="s">
        <v>479</v>
      </c>
      <c r="J101" s="10" t="s">
        <v>504</v>
      </c>
      <c r="K101" s="11" t="s">
        <v>511</v>
      </c>
      <c r="L101" s="12" t="s">
        <v>515</v>
      </c>
      <c r="M101" s="31" t="s">
        <v>605</v>
      </c>
      <c r="N101" s="14" t="s">
        <v>832</v>
      </c>
      <c r="O101" s="17" t="s">
        <v>39</v>
      </c>
      <c r="P101" s="17" t="s">
        <v>1064</v>
      </c>
      <c r="Q101" s="17" t="s">
        <v>41</v>
      </c>
      <c r="R101" s="15" t="s">
        <v>1495</v>
      </c>
      <c r="S101" s="12" t="s">
        <v>1496</v>
      </c>
      <c r="T101" s="15" t="s">
        <v>1497</v>
      </c>
      <c r="U101" s="12">
        <v>10009813</v>
      </c>
      <c r="V101" s="16" t="s">
        <v>1910</v>
      </c>
      <c r="W101" s="16">
        <v>102000</v>
      </c>
      <c r="X101" s="16">
        <v>11220</v>
      </c>
      <c r="Y101" s="16">
        <f t="shared" si="0"/>
        <v>113220</v>
      </c>
      <c r="Z101" s="12" t="s">
        <v>34</v>
      </c>
    </row>
    <row r="102" spans="1:26">
      <c r="A102" s="7">
        <v>44788</v>
      </c>
      <c r="B102" s="7"/>
      <c r="C102" s="22"/>
      <c r="D102" s="22"/>
      <c r="E102" s="7" t="str">
        <f t="shared" si="1"/>
        <v/>
      </c>
      <c r="F102" s="8" t="s">
        <v>233</v>
      </c>
      <c r="G102" s="8">
        <v>85182951124</v>
      </c>
      <c r="H102" s="8" t="s">
        <v>401</v>
      </c>
      <c r="I102" s="9" t="s">
        <v>479</v>
      </c>
      <c r="J102" s="10" t="s">
        <v>503</v>
      </c>
      <c r="K102" s="11" t="s">
        <v>508</v>
      </c>
      <c r="L102" s="12" t="s">
        <v>515</v>
      </c>
      <c r="M102" s="31" t="s">
        <v>516</v>
      </c>
      <c r="N102" s="14" t="s">
        <v>833</v>
      </c>
      <c r="O102" s="17" t="s">
        <v>39</v>
      </c>
      <c r="P102" s="17" t="s">
        <v>1065</v>
      </c>
      <c r="Q102" s="17" t="s">
        <v>41</v>
      </c>
      <c r="R102" s="15" t="s">
        <v>1498</v>
      </c>
      <c r="S102" s="12" t="s">
        <v>1499</v>
      </c>
      <c r="T102" s="15" t="s">
        <v>1500</v>
      </c>
      <c r="U102" s="12">
        <v>10009814</v>
      </c>
      <c r="V102" s="16" t="s">
        <v>1910</v>
      </c>
      <c r="W102" s="16">
        <v>500000</v>
      </c>
      <c r="X102" s="16">
        <v>55000</v>
      </c>
      <c r="Y102" s="16">
        <f t="shared" si="0"/>
        <v>555000</v>
      </c>
      <c r="Z102" s="12" t="s">
        <v>34</v>
      </c>
    </row>
    <row r="103" spans="1:26">
      <c r="A103" s="7">
        <v>44788</v>
      </c>
      <c r="B103" s="7"/>
      <c r="C103" s="22"/>
      <c r="D103" s="22"/>
      <c r="E103" s="8" t="str">
        <f t="shared" si="1"/>
        <v/>
      </c>
      <c r="F103" s="8" t="s">
        <v>234</v>
      </c>
      <c r="G103" s="8">
        <v>85182951124</v>
      </c>
      <c r="H103" s="8" t="s">
        <v>387</v>
      </c>
      <c r="I103" s="9" t="s">
        <v>479</v>
      </c>
      <c r="J103" s="10" t="s">
        <v>503</v>
      </c>
      <c r="K103" s="11" t="s">
        <v>508</v>
      </c>
      <c r="L103" s="12" t="s">
        <v>28</v>
      </c>
      <c r="M103" s="31" t="s">
        <v>606</v>
      </c>
      <c r="N103" s="14" t="s">
        <v>834</v>
      </c>
      <c r="O103" s="17" t="s">
        <v>39</v>
      </c>
      <c r="P103" s="17" t="s">
        <v>1066</v>
      </c>
      <c r="Q103" s="17" t="s">
        <v>41</v>
      </c>
      <c r="R103" s="15" t="s">
        <v>1501</v>
      </c>
      <c r="S103" s="12" t="s">
        <v>1502</v>
      </c>
      <c r="T103" s="15" t="s">
        <v>1503</v>
      </c>
      <c r="U103" s="12">
        <v>10009815</v>
      </c>
      <c r="V103" s="16" t="s">
        <v>1910</v>
      </c>
      <c r="W103" s="16">
        <v>300000</v>
      </c>
      <c r="X103" s="16">
        <v>33000</v>
      </c>
      <c r="Y103" s="16">
        <f t="shared" si="0"/>
        <v>333000</v>
      </c>
      <c r="Z103" s="12" t="s">
        <v>34</v>
      </c>
    </row>
    <row r="104" spans="1:26">
      <c r="A104" s="7">
        <v>44789</v>
      </c>
      <c r="B104" s="7">
        <v>44885</v>
      </c>
      <c r="C104" s="22" t="s">
        <v>60</v>
      </c>
      <c r="D104" s="22" t="s">
        <v>60</v>
      </c>
      <c r="E104" s="8">
        <f t="shared" si="1"/>
        <v>44975</v>
      </c>
      <c r="F104" s="8" t="s">
        <v>235</v>
      </c>
      <c r="G104" s="8">
        <v>85182951124</v>
      </c>
      <c r="H104" s="8" t="s">
        <v>404</v>
      </c>
      <c r="I104" s="26" t="s">
        <v>479</v>
      </c>
      <c r="J104" s="10" t="s">
        <v>502</v>
      </c>
      <c r="K104" s="11" t="s">
        <v>511</v>
      </c>
      <c r="L104" s="12" t="s">
        <v>28</v>
      </c>
      <c r="M104" s="31" t="s">
        <v>607</v>
      </c>
      <c r="N104" s="14" t="s">
        <v>835</v>
      </c>
      <c r="O104" s="17" t="s">
        <v>39</v>
      </c>
      <c r="P104" s="17" t="s">
        <v>1067</v>
      </c>
      <c r="Q104" s="17" t="s">
        <v>41</v>
      </c>
      <c r="R104" s="15" t="s">
        <v>1504</v>
      </c>
      <c r="S104" s="12" t="s">
        <v>1505</v>
      </c>
      <c r="T104" s="15" t="s">
        <v>1506</v>
      </c>
      <c r="U104" s="12">
        <v>10009818</v>
      </c>
      <c r="V104" s="16" t="s">
        <v>1910</v>
      </c>
      <c r="W104" s="16">
        <v>153000</v>
      </c>
      <c r="X104" s="16">
        <v>16830</v>
      </c>
      <c r="Y104" s="16">
        <f t="shared" si="0"/>
        <v>169830</v>
      </c>
      <c r="Z104" s="12" t="s">
        <v>34</v>
      </c>
    </row>
    <row r="105" spans="1:26">
      <c r="A105" s="7">
        <v>44795</v>
      </c>
      <c r="B105" s="7">
        <v>44885</v>
      </c>
      <c r="C105" s="22" t="s">
        <v>45</v>
      </c>
      <c r="D105" s="22" t="s">
        <v>45</v>
      </c>
      <c r="E105" s="7">
        <f t="shared" si="1"/>
        <v>44975</v>
      </c>
      <c r="F105" s="8" t="s">
        <v>236</v>
      </c>
      <c r="G105" s="8">
        <v>85182951124</v>
      </c>
      <c r="H105" s="8" t="s">
        <v>378</v>
      </c>
      <c r="I105" s="9" t="s">
        <v>483</v>
      </c>
      <c r="J105" s="10" t="s">
        <v>26</v>
      </c>
      <c r="K105" s="11" t="s">
        <v>511</v>
      </c>
      <c r="L105" s="12" t="s">
        <v>515</v>
      </c>
      <c r="M105" s="31" t="s">
        <v>516</v>
      </c>
      <c r="N105" s="14" t="s">
        <v>836</v>
      </c>
      <c r="O105" s="17" t="s">
        <v>39</v>
      </c>
      <c r="P105" s="17" t="s">
        <v>1068</v>
      </c>
      <c r="Q105" s="17" t="s">
        <v>41</v>
      </c>
      <c r="R105" s="15" t="s">
        <v>1507</v>
      </c>
      <c r="S105" s="12" t="s">
        <v>1508</v>
      </c>
      <c r="T105" s="15" t="s">
        <v>1509</v>
      </c>
      <c r="U105" s="12">
        <v>10009845</v>
      </c>
      <c r="V105" s="16" t="s">
        <v>1910</v>
      </c>
      <c r="W105" s="16">
        <v>87000</v>
      </c>
      <c r="X105" s="16">
        <v>9570</v>
      </c>
      <c r="Y105" s="16">
        <f t="shared" si="0"/>
        <v>96570</v>
      </c>
      <c r="Z105" s="12" t="s">
        <v>34</v>
      </c>
    </row>
    <row r="106" spans="1:26">
      <c r="A106" s="7">
        <v>44795</v>
      </c>
      <c r="B106" s="7"/>
      <c r="C106" s="22" t="s">
        <v>86</v>
      </c>
      <c r="D106" s="22" t="s">
        <v>86</v>
      </c>
      <c r="E106" s="7" t="str">
        <f t="shared" si="1"/>
        <v/>
      </c>
      <c r="F106" s="8" t="s">
        <v>237</v>
      </c>
      <c r="G106" s="8">
        <v>85182951124</v>
      </c>
      <c r="H106" s="8" t="s">
        <v>371</v>
      </c>
      <c r="I106" s="9" t="s">
        <v>479</v>
      </c>
      <c r="J106" s="10" t="s">
        <v>503</v>
      </c>
      <c r="K106" s="11" t="s">
        <v>512</v>
      </c>
      <c r="L106" s="12" t="s">
        <v>28</v>
      </c>
      <c r="M106" s="31" t="s">
        <v>608</v>
      </c>
      <c r="N106" s="14" t="s">
        <v>837</v>
      </c>
      <c r="O106" s="17" t="s">
        <v>39</v>
      </c>
      <c r="P106" s="17" t="s">
        <v>1069</v>
      </c>
      <c r="Q106" s="17" t="s">
        <v>41</v>
      </c>
      <c r="R106" s="15" t="s">
        <v>1510</v>
      </c>
      <c r="S106" s="12" t="s">
        <v>1511</v>
      </c>
      <c r="T106" s="15" t="s">
        <v>1512</v>
      </c>
      <c r="U106" s="12">
        <v>10009846</v>
      </c>
      <c r="V106" s="16" t="s">
        <v>1910</v>
      </c>
      <c r="W106" s="16">
        <v>500000</v>
      </c>
      <c r="X106" s="16">
        <v>55000</v>
      </c>
      <c r="Y106" s="16">
        <f t="shared" si="0"/>
        <v>555000</v>
      </c>
      <c r="Z106" s="12" t="s">
        <v>34</v>
      </c>
    </row>
    <row r="107" spans="1:26">
      <c r="A107" s="7">
        <v>44797</v>
      </c>
      <c r="B107" s="7">
        <v>44913</v>
      </c>
      <c r="C107" s="22" t="s">
        <v>87</v>
      </c>
      <c r="D107" s="22" t="s">
        <v>87</v>
      </c>
      <c r="E107" s="8">
        <f t="shared" si="1"/>
        <v>45003</v>
      </c>
      <c r="F107" s="8" t="s">
        <v>238</v>
      </c>
      <c r="G107" s="8">
        <v>85182951124</v>
      </c>
      <c r="H107" s="8" t="s">
        <v>402</v>
      </c>
      <c r="I107" s="9" t="s">
        <v>479</v>
      </c>
      <c r="J107" s="10" t="s">
        <v>26</v>
      </c>
      <c r="K107" s="11" t="s">
        <v>27</v>
      </c>
      <c r="L107" s="12" t="s">
        <v>28</v>
      </c>
      <c r="M107" s="33" t="s">
        <v>516</v>
      </c>
      <c r="N107" s="30" t="s">
        <v>838</v>
      </c>
      <c r="O107" s="17" t="s">
        <v>39</v>
      </c>
      <c r="P107" s="17" t="s">
        <v>1070</v>
      </c>
      <c r="Q107" s="17" t="s">
        <v>41</v>
      </c>
      <c r="R107" s="15" t="s">
        <v>1513</v>
      </c>
      <c r="S107" s="12" t="s">
        <v>1514</v>
      </c>
      <c r="T107" s="15" t="s">
        <v>1515</v>
      </c>
      <c r="U107" s="12" t="s">
        <v>1516</v>
      </c>
      <c r="V107" s="16" t="s">
        <v>1910</v>
      </c>
      <c r="W107" s="16">
        <v>8460000</v>
      </c>
      <c r="X107" s="16">
        <v>930600</v>
      </c>
      <c r="Y107" s="16">
        <f t="shared" si="0"/>
        <v>9390600</v>
      </c>
      <c r="Z107" s="12" t="s">
        <v>34</v>
      </c>
    </row>
    <row r="108" spans="1:26">
      <c r="A108" s="7">
        <v>44797</v>
      </c>
      <c r="B108" s="7">
        <v>44854</v>
      </c>
      <c r="C108" s="22" t="s">
        <v>49</v>
      </c>
      <c r="D108" s="22" t="s">
        <v>49</v>
      </c>
      <c r="E108" s="7">
        <f t="shared" si="1"/>
        <v>44944</v>
      </c>
      <c r="F108" s="8" t="s">
        <v>239</v>
      </c>
      <c r="G108" s="8">
        <v>85182951124</v>
      </c>
      <c r="H108" s="8" t="s">
        <v>385</v>
      </c>
      <c r="I108" s="26" t="s">
        <v>479</v>
      </c>
      <c r="J108" s="10" t="s">
        <v>502</v>
      </c>
      <c r="K108" s="11" t="s">
        <v>512</v>
      </c>
      <c r="L108" s="12" t="s">
        <v>28</v>
      </c>
      <c r="M108" s="31" t="s">
        <v>609</v>
      </c>
      <c r="N108" s="14" t="s">
        <v>839</v>
      </c>
      <c r="O108" s="17" t="s">
        <v>39</v>
      </c>
      <c r="P108" s="17" t="s">
        <v>1071</v>
      </c>
      <c r="Q108" s="17" t="s">
        <v>41</v>
      </c>
      <c r="R108" s="15" t="s">
        <v>1517</v>
      </c>
      <c r="S108" s="12" t="s">
        <v>1518</v>
      </c>
      <c r="T108" s="15" t="s">
        <v>1519</v>
      </c>
      <c r="U108" s="12">
        <v>10009856</v>
      </c>
      <c r="V108" s="16" t="s">
        <v>1910</v>
      </c>
      <c r="W108" s="16">
        <v>168000</v>
      </c>
      <c r="X108" s="16">
        <v>18480</v>
      </c>
      <c r="Y108" s="16">
        <f t="shared" si="0"/>
        <v>186480</v>
      </c>
      <c r="Z108" s="12" t="s">
        <v>34</v>
      </c>
    </row>
    <row r="109" spans="1:26">
      <c r="A109" s="7">
        <v>44804</v>
      </c>
      <c r="B109" s="7">
        <v>44885</v>
      </c>
      <c r="C109" s="22" t="s">
        <v>88</v>
      </c>
      <c r="D109" s="22" t="s">
        <v>88</v>
      </c>
      <c r="E109" s="7">
        <f t="shared" si="1"/>
        <v>44975</v>
      </c>
      <c r="F109" s="8" t="s">
        <v>240</v>
      </c>
      <c r="G109" s="8">
        <v>85182951124</v>
      </c>
      <c r="H109" s="8" t="s">
        <v>417</v>
      </c>
      <c r="I109" s="26" t="s">
        <v>479</v>
      </c>
      <c r="J109" s="10" t="s">
        <v>502</v>
      </c>
      <c r="K109" s="11" t="s">
        <v>511</v>
      </c>
      <c r="L109" s="12" t="s">
        <v>515</v>
      </c>
      <c r="M109" s="31" t="s">
        <v>516</v>
      </c>
      <c r="N109" s="14" t="s">
        <v>840</v>
      </c>
      <c r="O109" s="17" t="s">
        <v>39</v>
      </c>
      <c r="P109" s="17" t="s">
        <v>1072</v>
      </c>
      <c r="Q109" s="17" t="s">
        <v>41</v>
      </c>
      <c r="R109" s="15" t="s">
        <v>1520</v>
      </c>
      <c r="S109" s="12" t="s">
        <v>1521</v>
      </c>
      <c r="T109" s="15" t="s">
        <v>1522</v>
      </c>
      <c r="U109" s="12">
        <v>10009910</v>
      </c>
      <c r="V109" s="16" t="s">
        <v>1910</v>
      </c>
      <c r="W109" s="16">
        <v>101000</v>
      </c>
      <c r="X109" s="16">
        <v>11110</v>
      </c>
      <c r="Y109" s="16">
        <f t="shared" si="0"/>
        <v>112110</v>
      </c>
      <c r="Z109" s="12" t="s">
        <v>34</v>
      </c>
    </row>
    <row r="110" spans="1:26">
      <c r="A110" s="7">
        <v>44809</v>
      </c>
      <c r="B110" s="7">
        <v>44885</v>
      </c>
      <c r="C110" s="22" t="s">
        <v>89</v>
      </c>
      <c r="D110" s="22" t="s">
        <v>89</v>
      </c>
      <c r="E110" s="7">
        <f t="shared" si="1"/>
        <v>44975</v>
      </c>
      <c r="F110" s="8" t="s">
        <v>241</v>
      </c>
      <c r="G110" s="8">
        <v>85182951124</v>
      </c>
      <c r="H110" s="8" t="s">
        <v>24</v>
      </c>
      <c r="I110" s="26" t="s">
        <v>25</v>
      </c>
      <c r="J110" s="10" t="s">
        <v>502</v>
      </c>
      <c r="K110" s="11" t="s">
        <v>512</v>
      </c>
      <c r="L110" s="12" t="s">
        <v>28</v>
      </c>
      <c r="M110" s="31" t="s">
        <v>610</v>
      </c>
      <c r="N110" s="14" t="s">
        <v>841</v>
      </c>
      <c r="O110" s="17" t="s">
        <v>39</v>
      </c>
      <c r="P110" s="17" t="s">
        <v>1073</v>
      </c>
      <c r="Q110" s="17" t="s">
        <v>41</v>
      </c>
      <c r="R110" s="15" t="s">
        <v>1523</v>
      </c>
      <c r="S110" s="12" t="s">
        <v>1524</v>
      </c>
      <c r="T110" s="15" t="s">
        <v>1525</v>
      </c>
      <c r="U110" s="12">
        <v>10009942</v>
      </c>
      <c r="V110" s="16" t="s">
        <v>1910</v>
      </c>
      <c r="W110" s="16">
        <v>159000</v>
      </c>
      <c r="X110" s="16">
        <v>17490</v>
      </c>
      <c r="Y110" s="16">
        <f t="shared" si="0"/>
        <v>176490</v>
      </c>
      <c r="Z110" s="12" t="s">
        <v>34</v>
      </c>
    </row>
    <row r="111" spans="1:26">
      <c r="A111" s="7">
        <v>44810</v>
      </c>
      <c r="B111" s="7"/>
      <c r="C111" s="22"/>
      <c r="D111" s="22"/>
      <c r="E111" s="7" t="str">
        <f t="shared" si="1"/>
        <v/>
      </c>
      <c r="F111" s="8" t="s">
        <v>242</v>
      </c>
      <c r="G111" s="8">
        <v>85182951124</v>
      </c>
      <c r="H111" s="8" t="s">
        <v>400</v>
      </c>
      <c r="I111" s="9" t="s">
        <v>25</v>
      </c>
      <c r="J111" s="10" t="s">
        <v>503</v>
      </c>
      <c r="K111" s="11" t="s">
        <v>511</v>
      </c>
      <c r="L111" s="12" t="s">
        <v>28</v>
      </c>
      <c r="M111" s="31" t="s">
        <v>611</v>
      </c>
      <c r="N111" s="14" t="s">
        <v>842</v>
      </c>
      <c r="O111" s="17" t="s">
        <v>39</v>
      </c>
      <c r="P111" s="17" t="s">
        <v>1074</v>
      </c>
      <c r="Q111" s="17" t="s">
        <v>41</v>
      </c>
      <c r="R111" s="15" t="s">
        <v>1526</v>
      </c>
      <c r="S111" s="12" t="s">
        <v>1527</v>
      </c>
      <c r="T111" s="15" t="s">
        <v>1528</v>
      </c>
      <c r="U111" s="12">
        <v>10009947</v>
      </c>
      <c r="V111" s="16" t="s">
        <v>1910</v>
      </c>
      <c r="W111" s="16">
        <v>500000</v>
      </c>
      <c r="X111" s="16">
        <v>55000</v>
      </c>
      <c r="Y111" s="16">
        <f t="shared" si="0"/>
        <v>555000</v>
      </c>
      <c r="Z111" s="12" t="s">
        <v>34</v>
      </c>
    </row>
    <row r="112" spans="1:26">
      <c r="A112" s="7">
        <v>44816</v>
      </c>
      <c r="B112" s="7">
        <v>44915</v>
      </c>
      <c r="C112" s="22" t="s">
        <v>90</v>
      </c>
      <c r="D112" s="22" t="s">
        <v>90</v>
      </c>
      <c r="E112" s="8">
        <f t="shared" si="1"/>
        <v>45005</v>
      </c>
      <c r="F112" s="8" t="s">
        <v>243</v>
      </c>
      <c r="G112" s="8">
        <v>85182951124</v>
      </c>
      <c r="H112" s="8" t="s">
        <v>396</v>
      </c>
      <c r="I112" s="9" t="s">
        <v>491</v>
      </c>
      <c r="J112" s="10" t="s">
        <v>26</v>
      </c>
      <c r="K112" s="11" t="s">
        <v>508</v>
      </c>
      <c r="L112" s="12" t="s">
        <v>515</v>
      </c>
      <c r="M112" s="33" t="s">
        <v>516</v>
      </c>
      <c r="N112" s="30" t="s">
        <v>843</v>
      </c>
      <c r="O112" s="17" t="s">
        <v>39</v>
      </c>
      <c r="P112" s="17" t="s">
        <v>1075</v>
      </c>
      <c r="Q112" s="17" t="s">
        <v>41</v>
      </c>
      <c r="R112" s="15" t="s">
        <v>1529</v>
      </c>
      <c r="S112" s="12" t="s">
        <v>1530</v>
      </c>
      <c r="T112" s="15" t="s">
        <v>1531</v>
      </c>
      <c r="U112" s="12">
        <v>10009986</v>
      </c>
      <c r="V112" s="16" t="s">
        <v>1910</v>
      </c>
      <c r="W112" s="16">
        <v>126000</v>
      </c>
      <c r="X112" s="16">
        <v>13860</v>
      </c>
      <c r="Y112" s="16">
        <f t="shared" si="0"/>
        <v>139860</v>
      </c>
      <c r="Z112" s="12" t="s">
        <v>34</v>
      </c>
    </row>
    <row r="113" spans="1:26">
      <c r="A113" s="7">
        <v>44818</v>
      </c>
      <c r="B113" s="7">
        <v>44915</v>
      </c>
      <c r="C113" s="22" t="s">
        <v>91</v>
      </c>
      <c r="D113" s="22" t="s">
        <v>91</v>
      </c>
      <c r="E113" s="7">
        <f t="shared" si="1"/>
        <v>45005</v>
      </c>
      <c r="F113" s="8" t="s">
        <v>244</v>
      </c>
      <c r="G113" s="8">
        <v>85182951124</v>
      </c>
      <c r="H113" s="8" t="s">
        <v>433</v>
      </c>
      <c r="I113" s="9" t="s">
        <v>25</v>
      </c>
      <c r="J113" s="10" t="s">
        <v>26</v>
      </c>
      <c r="K113" s="11" t="s">
        <v>511</v>
      </c>
      <c r="L113" s="12" t="s">
        <v>515</v>
      </c>
      <c r="M113" s="31" t="s">
        <v>516</v>
      </c>
      <c r="N113" s="14" t="s">
        <v>844</v>
      </c>
      <c r="O113" s="17" t="s">
        <v>39</v>
      </c>
      <c r="P113" s="17" t="s">
        <v>1076</v>
      </c>
      <c r="Q113" s="17" t="s">
        <v>41</v>
      </c>
      <c r="R113" s="15" t="s">
        <v>1532</v>
      </c>
      <c r="S113" s="12" t="s">
        <v>1533</v>
      </c>
      <c r="T113" s="15" t="s">
        <v>1534</v>
      </c>
      <c r="U113" s="12">
        <v>10009997</v>
      </c>
      <c r="V113" s="16" t="s">
        <v>1910</v>
      </c>
      <c r="W113" s="16">
        <v>411000</v>
      </c>
      <c r="X113" s="16">
        <v>45210</v>
      </c>
      <c r="Y113" s="16">
        <f t="shared" si="0"/>
        <v>456210</v>
      </c>
      <c r="Z113" s="12" t="s">
        <v>34</v>
      </c>
    </row>
    <row r="114" spans="1:26">
      <c r="A114" s="7">
        <v>44818</v>
      </c>
      <c r="B114" s="7">
        <v>44915</v>
      </c>
      <c r="C114" s="22" t="s">
        <v>91</v>
      </c>
      <c r="D114" s="22" t="s">
        <v>91</v>
      </c>
      <c r="E114" s="7">
        <f t="shared" si="1"/>
        <v>45005</v>
      </c>
      <c r="F114" s="8" t="s">
        <v>245</v>
      </c>
      <c r="G114" s="8">
        <v>85182951124</v>
      </c>
      <c r="H114" s="8" t="s">
        <v>434</v>
      </c>
      <c r="I114" s="26" t="s">
        <v>480</v>
      </c>
      <c r="J114" s="10" t="s">
        <v>502</v>
      </c>
      <c r="K114" s="11" t="s">
        <v>509</v>
      </c>
      <c r="L114" s="12" t="s">
        <v>515</v>
      </c>
      <c r="M114" s="31" t="s">
        <v>612</v>
      </c>
      <c r="N114" s="14" t="s">
        <v>845</v>
      </c>
      <c r="O114" s="17" t="s">
        <v>39</v>
      </c>
      <c r="P114" s="17" t="s">
        <v>1077</v>
      </c>
      <c r="Q114" s="17" t="s">
        <v>41</v>
      </c>
      <c r="R114" s="15" t="s">
        <v>1535</v>
      </c>
      <c r="S114" s="12" t="s">
        <v>1536</v>
      </c>
      <c r="T114" s="15" t="s">
        <v>1537</v>
      </c>
      <c r="U114" s="12">
        <v>10009999</v>
      </c>
      <c r="V114" s="16" t="s">
        <v>1910</v>
      </c>
      <c r="W114" s="16">
        <v>500000</v>
      </c>
      <c r="X114" s="16">
        <v>55000</v>
      </c>
      <c r="Y114" s="16">
        <f t="shared" si="0"/>
        <v>555000</v>
      </c>
      <c r="Z114" s="12" t="s">
        <v>34</v>
      </c>
    </row>
    <row r="115" spans="1:26">
      <c r="A115" s="7">
        <v>44819</v>
      </c>
      <c r="B115" s="7">
        <v>44863</v>
      </c>
      <c r="C115" s="22" t="s">
        <v>92</v>
      </c>
      <c r="D115" s="22" t="s">
        <v>92</v>
      </c>
      <c r="E115" s="7">
        <f t="shared" si="1"/>
        <v>44953</v>
      </c>
      <c r="F115" s="8" t="s">
        <v>246</v>
      </c>
      <c r="G115" s="8">
        <v>85182951124</v>
      </c>
      <c r="H115" s="8" t="s">
        <v>371</v>
      </c>
      <c r="I115" s="9" t="s">
        <v>479</v>
      </c>
      <c r="J115" s="10" t="s">
        <v>26</v>
      </c>
      <c r="K115" s="11" t="s">
        <v>507</v>
      </c>
      <c r="L115" s="12" t="s">
        <v>28</v>
      </c>
      <c r="M115" s="31" t="s">
        <v>613</v>
      </c>
      <c r="N115" s="14" t="s">
        <v>846</v>
      </c>
      <c r="O115" s="17" t="s">
        <v>39</v>
      </c>
      <c r="P115" s="17" t="s">
        <v>1078</v>
      </c>
      <c r="Q115" s="17" t="s">
        <v>41</v>
      </c>
      <c r="R115" s="15" t="s">
        <v>1538</v>
      </c>
      <c r="S115" s="12" t="s">
        <v>1539</v>
      </c>
      <c r="T115" s="15" t="s">
        <v>1540</v>
      </c>
      <c r="U115" s="12">
        <v>10009987</v>
      </c>
      <c r="V115" s="16" t="s">
        <v>1910</v>
      </c>
      <c r="W115" s="16">
        <v>300000</v>
      </c>
      <c r="X115" s="16">
        <v>33000</v>
      </c>
      <c r="Y115" s="16">
        <f t="shared" si="0"/>
        <v>333000</v>
      </c>
      <c r="Z115" s="12" t="s">
        <v>34</v>
      </c>
    </row>
    <row r="116" spans="1:26">
      <c r="A116" s="7">
        <v>44831</v>
      </c>
      <c r="B116" s="7"/>
      <c r="C116" s="22"/>
      <c r="D116" s="22"/>
      <c r="E116" s="7" t="str">
        <f t="shared" si="1"/>
        <v/>
      </c>
      <c r="F116" s="8" t="s">
        <v>247</v>
      </c>
      <c r="G116" s="8">
        <v>85182951124</v>
      </c>
      <c r="H116" s="8" t="s">
        <v>435</v>
      </c>
      <c r="I116" s="26" t="s">
        <v>499</v>
      </c>
      <c r="J116" s="10" t="s">
        <v>503</v>
      </c>
      <c r="K116" s="11" t="s">
        <v>508</v>
      </c>
      <c r="L116" s="12" t="s">
        <v>515</v>
      </c>
      <c r="M116" s="31" t="s">
        <v>614</v>
      </c>
      <c r="N116" s="14" t="s">
        <v>847</v>
      </c>
      <c r="O116" s="17" t="s">
        <v>39</v>
      </c>
      <c r="P116" s="17" t="s">
        <v>1079</v>
      </c>
      <c r="Q116" s="17" t="s">
        <v>41</v>
      </c>
      <c r="R116" s="15" t="s">
        <v>1541</v>
      </c>
      <c r="S116" s="12" t="s">
        <v>1542</v>
      </c>
      <c r="T116" s="15" t="s">
        <v>1543</v>
      </c>
      <c r="U116" s="12">
        <v>10010063</v>
      </c>
      <c r="V116" s="16" t="s">
        <v>1910</v>
      </c>
      <c r="W116" s="16">
        <v>367000</v>
      </c>
      <c r="X116" s="16">
        <v>40370</v>
      </c>
      <c r="Y116" s="16">
        <f t="shared" si="0"/>
        <v>407370</v>
      </c>
      <c r="Z116" s="12" t="s">
        <v>34</v>
      </c>
    </row>
    <row r="117" spans="1:26">
      <c r="A117" s="7">
        <v>44832</v>
      </c>
      <c r="B117" s="7">
        <v>44885</v>
      </c>
      <c r="C117" s="22" t="s">
        <v>93</v>
      </c>
      <c r="D117" s="22" t="s">
        <v>93</v>
      </c>
      <c r="E117" s="8">
        <f t="shared" si="1"/>
        <v>44975</v>
      </c>
      <c r="F117" s="8" t="s">
        <v>248</v>
      </c>
      <c r="G117" s="8">
        <v>85182951124</v>
      </c>
      <c r="H117" s="8" t="s">
        <v>380</v>
      </c>
      <c r="I117" s="26" t="s">
        <v>479</v>
      </c>
      <c r="J117" s="10" t="s">
        <v>502</v>
      </c>
      <c r="K117" s="11" t="s">
        <v>512</v>
      </c>
      <c r="L117" s="12" t="s">
        <v>28</v>
      </c>
      <c r="M117" s="31" t="s">
        <v>586</v>
      </c>
      <c r="N117" s="14" t="s">
        <v>848</v>
      </c>
      <c r="O117" s="17" t="s">
        <v>39</v>
      </c>
      <c r="P117" s="17" t="s">
        <v>1080</v>
      </c>
      <c r="Q117" s="17" t="s">
        <v>41</v>
      </c>
      <c r="R117" s="15" t="s">
        <v>1544</v>
      </c>
      <c r="S117" s="12" t="s">
        <v>1545</v>
      </c>
      <c r="T117" s="15" t="s">
        <v>1546</v>
      </c>
      <c r="U117" s="12">
        <v>10010072</v>
      </c>
      <c r="V117" s="16" t="s">
        <v>1910</v>
      </c>
      <c r="W117" s="16">
        <v>477000</v>
      </c>
      <c r="X117" s="16">
        <v>52470</v>
      </c>
      <c r="Y117" s="16">
        <f t="shared" si="0"/>
        <v>529470</v>
      </c>
      <c r="Z117" s="12" t="s">
        <v>34</v>
      </c>
    </row>
    <row r="118" spans="1:26">
      <c r="A118" s="7">
        <v>44837</v>
      </c>
      <c r="B118" s="7">
        <v>44933</v>
      </c>
      <c r="C118" s="22" t="s">
        <v>60</v>
      </c>
      <c r="D118" s="22" t="s">
        <v>60</v>
      </c>
      <c r="E118" s="7">
        <f t="shared" si="1"/>
        <v>45023</v>
      </c>
      <c r="F118" s="8" t="s">
        <v>249</v>
      </c>
      <c r="G118" s="8">
        <v>85182951124</v>
      </c>
      <c r="H118" s="8" t="s">
        <v>396</v>
      </c>
      <c r="I118" s="26" t="s">
        <v>491</v>
      </c>
      <c r="J118" s="10" t="s">
        <v>26</v>
      </c>
      <c r="K118" s="11" t="s">
        <v>509</v>
      </c>
      <c r="L118" s="12" t="s">
        <v>28</v>
      </c>
      <c r="M118" s="31" t="s">
        <v>615</v>
      </c>
      <c r="N118" s="14" t="s">
        <v>849</v>
      </c>
      <c r="O118" s="17" t="s">
        <v>39</v>
      </c>
      <c r="P118" s="17" t="s">
        <v>1081</v>
      </c>
      <c r="Q118" s="17" t="s">
        <v>41</v>
      </c>
      <c r="R118" s="15" t="s">
        <v>1547</v>
      </c>
      <c r="S118" s="12" t="s">
        <v>1548</v>
      </c>
      <c r="T118" s="15" t="s">
        <v>1549</v>
      </c>
      <c r="U118" s="12">
        <v>10010091</v>
      </c>
      <c r="V118" s="16" t="s">
        <v>1910</v>
      </c>
      <c r="W118" s="16">
        <v>1000000</v>
      </c>
      <c r="X118" s="16">
        <v>110000</v>
      </c>
      <c r="Y118" s="16">
        <f t="shared" si="0"/>
        <v>1110000</v>
      </c>
      <c r="Z118" s="12" t="s">
        <v>34</v>
      </c>
    </row>
    <row r="119" spans="1:26">
      <c r="A119" s="7">
        <v>44839</v>
      </c>
      <c r="B119" s="7">
        <v>44946</v>
      </c>
      <c r="C119" s="22" t="s">
        <v>94</v>
      </c>
      <c r="D119" s="22" t="s">
        <v>94</v>
      </c>
      <c r="E119" s="7">
        <f t="shared" si="1"/>
        <v>45036</v>
      </c>
      <c r="F119" s="8" t="s">
        <v>250</v>
      </c>
      <c r="G119" s="8">
        <v>85182951124</v>
      </c>
      <c r="H119" s="8" t="s">
        <v>436</v>
      </c>
      <c r="I119" s="26" t="s">
        <v>25</v>
      </c>
      <c r="J119" s="10" t="s">
        <v>502</v>
      </c>
      <c r="K119" s="11" t="s">
        <v>511</v>
      </c>
      <c r="L119" s="12" t="s">
        <v>515</v>
      </c>
      <c r="M119" s="31" t="s">
        <v>516</v>
      </c>
      <c r="N119" s="14" t="s">
        <v>850</v>
      </c>
      <c r="O119" s="17" t="s">
        <v>39</v>
      </c>
      <c r="P119" s="17" t="s">
        <v>1082</v>
      </c>
      <c r="Q119" s="17" t="s">
        <v>41</v>
      </c>
      <c r="R119" s="15" t="s">
        <v>1550</v>
      </c>
      <c r="S119" s="12" t="s">
        <v>1551</v>
      </c>
      <c r="T119" s="15" t="s">
        <v>1552</v>
      </c>
      <c r="U119" s="12">
        <v>10010102</v>
      </c>
      <c r="V119" s="16" t="s">
        <v>1910</v>
      </c>
      <c r="W119" s="16">
        <v>500000</v>
      </c>
      <c r="X119" s="16">
        <v>55000</v>
      </c>
      <c r="Y119" s="16">
        <f t="shared" si="0"/>
        <v>555000</v>
      </c>
      <c r="Z119" s="12" t="s">
        <v>34</v>
      </c>
    </row>
    <row r="120" spans="1:26">
      <c r="A120" s="7">
        <v>44845</v>
      </c>
      <c r="B120" s="7">
        <v>44946</v>
      </c>
      <c r="C120" s="22" t="s">
        <v>42</v>
      </c>
      <c r="D120" s="22" t="s">
        <v>42</v>
      </c>
      <c r="E120" s="7">
        <f t="shared" si="1"/>
        <v>45036</v>
      </c>
      <c r="F120" s="8" t="s">
        <v>251</v>
      </c>
      <c r="G120" s="8">
        <v>85182951124</v>
      </c>
      <c r="H120" s="8" t="s">
        <v>388</v>
      </c>
      <c r="I120" s="9" t="s">
        <v>481</v>
      </c>
      <c r="J120" s="10" t="s">
        <v>26</v>
      </c>
      <c r="K120" s="11" t="s">
        <v>510</v>
      </c>
      <c r="L120" s="12" t="s">
        <v>515</v>
      </c>
      <c r="M120" s="33" t="s">
        <v>616</v>
      </c>
      <c r="N120" s="30" t="s">
        <v>851</v>
      </c>
      <c r="O120" s="17" t="s">
        <v>39</v>
      </c>
      <c r="P120" s="17" t="s">
        <v>1083</v>
      </c>
      <c r="Q120" s="17" t="s">
        <v>41</v>
      </c>
      <c r="R120" s="15" t="s">
        <v>1553</v>
      </c>
      <c r="S120" s="12" t="s">
        <v>1554</v>
      </c>
      <c r="T120" s="15" t="s">
        <v>1555</v>
      </c>
      <c r="U120" s="12">
        <v>10010128</v>
      </c>
      <c r="V120" s="16" t="s">
        <v>1910</v>
      </c>
      <c r="W120" s="16">
        <v>282000</v>
      </c>
      <c r="X120" s="16">
        <v>31020</v>
      </c>
      <c r="Y120" s="16">
        <f t="shared" si="0"/>
        <v>313020</v>
      </c>
      <c r="Z120" s="12" t="s">
        <v>34</v>
      </c>
    </row>
    <row r="121" spans="1:26">
      <c r="A121" s="7">
        <v>44846</v>
      </c>
      <c r="B121" s="7">
        <v>44959</v>
      </c>
      <c r="C121" s="22" t="s">
        <v>95</v>
      </c>
      <c r="D121" s="22" t="s">
        <v>95</v>
      </c>
      <c r="E121" s="7">
        <f t="shared" si="1"/>
        <v>45049</v>
      </c>
      <c r="F121" s="8" t="s">
        <v>252</v>
      </c>
      <c r="G121" s="8">
        <v>85182951124</v>
      </c>
      <c r="H121" s="8" t="s">
        <v>429</v>
      </c>
      <c r="I121" s="26" t="s">
        <v>25</v>
      </c>
      <c r="J121" s="10" t="s">
        <v>502</v>
      </c>
      <c r="K121" s="11" t="s">
        <v>509</v>
      </c>
      <c r="L121" s="12" t="s">
        <v>515</v>
      </c>
      <c r="M121" s="31" t="s">
        <v>617</v>
      </c>
      <c r="N121" s="14" t="s">
        <v>852</v>
      </c>
      <c r="O121" s="17" t="s">
        <v>39</v>
      </c>
      <c r="P121" s="17" t="s">
        <v>1084</v>
      </c>
      <c r="Q121" s="17" t="s">
        <v>41</v>
      </c>
      <c r="R121" s="15" t="s">
        <v>1556</v>
      </c>
      <c r="S121" s="12" t="s">
        <v>1557</v>
      </c>
      <c r="T121" s="15" t="s">
        <v>1558</v>
      </c>
      <c r="U121" s="12">
        <v>10010134</v>
      </c>
      <c r="V121" s="16" t="s">
        <v>1910</v>
      </c>
      <c r="W121" s="16">
        <v>324000</v>
      </c>
      <c r="X121" s="16">
        <v>35640</v>
      </c>
      <c r="Y121" s="16">
        <f t="shared" si="0"/>
        <v>359640</v>
      </c>
      <c r="Z121" s="12" t="s">
        <v>34</v>
      </c>
    </row>
    <row r="122" spans="1:26">
      <c r="A122" s="7">
        <v>44848</v>
      </c>
      <c r="B122" s="7">
        <v>44946</v>
      </c>
      <c r="C122" s="22" t="s">
        <v>82</v>
      </c>
      <c r="D122" s="22" t="s">
        <v>82</v>
      </c>
      <c r="E122" s="7">
        <f t="shared" si="1"/>
        <v>45036</v>
      </c>
      <c r="F122" s="8" t="s">
        <v>253</v>
      </c>
      <c r="G122" s="8">
        <v>85182951124</v>
      </c>
      <c r="H122" s="8" t="s">
        <v>437</v>
      </c>
      <c r="I122" s="9" t="s">
        <v>25</v>
      </c>
      <c r="J122" s="10" t="s">
        <v>26</v>
      </c>
      <c r="K122" s="11" t="s">
        <v>511</v>
      </c>
      <c r="L122" s="12" t="s">
        <v>515</v>
      </c>
      <c r="M122" s="31" t="s">
        <v>618</v>
      </c>
      <c r="N122" s="14" t="s">
        <v>853</v>
      </c>
      <c r="O122" s="17" t="s">
        <v>39</v>
      </c>
      <c r="P122" s="17" t="s">
        <v>1085</v>
      </c>
      <c r="Q122" s="17" t="s">
        <v>41</v>
      </c>
      <c r="R122" s="15" t="s">
        <v>1559</v>
      </c>
      <c r="S122" s="12" t="s">
        <v>1560</v>
      </c>
      <c r="T122" s="15" t="s">
        <v>1561</v>
      </c>
      <c r="U122" s="12">
        <v>10010140</v>
      </c>
      <c r="V122" s="16" t="s">
        <v>1910</v>
      </c>
      <c r="W122" s="16">
        <v>114000</v>
      </c>
      <c r="X122" s="16">
        <v>12540</v>
      </c>
      <c r="Y122" s="16">
        <f t="shared" si="0"/>
        <v>126540</v>
      </c>
      <c r="Z122" s="12" t="s">
        <v>34</v>
      </c>
    </row>
    <row r="123" spans="1:26">
      <c r="A123" s="7">
        <v>44866</v>
      </c>
      <c r="B123" s="7">
        <v>44977</v>
      </c>
      <c r="C123" s="22" t="s">
        <v>66</v>
      </c>
      <c r="D123" s="22" t="s">
        <v>66</v>
      </c>
      <c r="E123" s="7">
        <f t="shared" si="1"/>
        <v>45067</v>
      </c>
      <c r="F123" s="8" t="s">
        <v>254</v>
      </c>
      <c r="G123" s="8">
        <v>85182951124</v>
      </c>
      <c r="H123" s="8" t="s">
        <v>404</v>
      </c>
      <c r="I123" s="9" t="s">
        <v>479</v>
      </c>
      <c r="J123" s="10" t="s">
        <v>26</v>
      </c>
      <c r="K123" s="11" t="s">
        <v>511</v>
      </c>
      <c r="L123" s="12" t="s">
        <v>28</v>
      </c>
      <c r="M123" s="31" t="s">
        <v>619</v>
      </c>
      <c r="N123" s="14" t="s">
        <v>854</v>
      </c>
      <c r="O123" s="17" t="s">
        <v>39</v>
      </c>
      <c r="P123" s="17" t="s">
        <v>1086</v>
      </c>
      <c r="Q123" s="17" t="s">
        <v>41</v>
      </c>
      <c r="R123" s="15" t="s">
        <v>1562</v>
      </c>
      <c r="S123" s="12" t="s">
        <v>1563</v>
      </c>
      <c r="T123" s="15" t="s">
        <v>1564</v>
      </c>
      <c r="U123" s="12">
        <v>10010225</v>
      </c>
      <c r="V123" s="16" t="s">
        <v>1910</v>
      </c>
      <c r="W123" s="16">
        <v>303000</v>
      </c>
      <c r="X123" s="16">
        <v>33330</v>
      </c>
      <c r="Y123" s="16">
        <f t="shared" si="0"/>
        <v>336330</v>
      </c>
      <c r="Z123" s="12" t="s">
        <v>34</v>
      </c>
    </row>
    <row r="124" spans="1:26">
      <c r="A124" s="7">
        <v>44866</v>
      </c>
      <c r="B124" s="7">
        <v>44866</v>
      </c>
      <c r="C124" s="22" t="s">
        <v>96</v>
      </c>
      <c r="D124" s="22" t="s">
        <v>96</v>
      </c>
      <c r="E124" s="7">
        <f t="shared" si="1"/>
        <v>44956</v>
      </c>
      <c r="F124" s="8" t="s">
        <v>255</v>
      </c>
      <c r="G124" s="8">
        <v>85182951124</v>
      </c>
      <c r="H124" s="8" t="s">
        <v>438</v>
      </c>
      <c r="I124" s="26" t="s">
        <v>482</v>
      </c>
      <c r="J124" s="10" t="s">
        <v>502</v>
      </c>
      <c r="K124" s="11" t="s">
        <v>27</v>
      </c>
      <c r="L124" s="12" t="s">
        <v>28</v>
      </c>
      <c r="M124" s="31" t="s">
        <v>620</v>
      </c>
      <c r="N124" s="14" t="s">
        <v>855</v>
      </c>
      <c r="O124" s="17" t="s">
        <v>39</v>
      </c>
      <c r="P124" s="17" t="s">
        <v>1087</v>
      </c>
      <c r="Q124" s="17" t="s">
        <v>41</v>
      </c>
      <c r="R124" s="15" t="s">
        <v>1565</v>
      </c>
      <c r="S124" s="12" t="s">
        <v>1566</v>
      </c>
      <c r="T124" s="15" t="s">
        <v>1567</v>
      </c>
      <c r="U124" s="12">
        <v>10010305</v>
      </c>
      <c r="V124" s="16" t="s">
        <v>1910</v>
      </c>
      <c r="W124" s="16">
        <v>900000</v>
      </c>
      <c r="X124" s="16">
        <v>99000</v>
      </c>
      <c r="Y124" s="16">
        <f t="shared" si="0"/>
        <v>999000</v>
      </c>
      <c r="Z124" s="12" t="s">
        <v>34</v>
      </c>
    </row>
    <row r="125" spans="1:26">
      <c r="A125" s="7">
        <v>44868</v>
      </c>
      <c r="B125" s="7">
        <v>44946</v>
      </c>
      <c r="C125" s="22" t="s">
        <v>76</v>
      </c>
      <c r="D125" s="22" t="s">
        <v>76</v>
      </c>
      <c r="E125" s="7">
        <f t="shared" si="1"/>
        <v>45036</v>
      </c>
      <c r="F125" s="8" t="s">
        <v>256</v>
      </c>
      <c r="G125" s="8">
        <v>85182951124</v>
      </c>
      <c r="H125" s="8" t="s">
        <v>439</v>
      </c>
      <c r="I125" s="26" t="s">
        <v>491</v>
      </c>
      <c r="J125" s="10" t="s">
        <v>502</v>
      </c>
      <c r="K125" s="11" t="s">
        <v>508</v>
      </c>
      <c r="L125" s="12" t="s">
        <v>515</v>
      </c>
      <c r="M125" s="31" t="s">
        <v>621</v>
      </c>
      <c r="N125" s="14" t="s">
        <v>856</v>
      </c>
      <c r="O125" s="17" t="s">
        <v>39</v>
      </c>
      <c r="P125" s="17" t="s">
        <v>1088</v>
      </c>
      <c r="Q125" s="17" t="s">
        <v>41</v>
      </c>
      <c r="R125" s="15" t="s">
        <v>1568</v>
      </c>
      <c r="S125" s="12" t="s">
        <v>1569</v>
      </c>
      <c r="T125" s="15" t="s">
        <v>1570</v>
      </c>
      <c r="U125" s="12">
        <v>10010234</v>
      </c>
      <c r="V125" s="16" t="s">
        <v>1910</v>
      </c>
      <c r="W125" s="16">
        <v>1250000</v>
      </c>
      <c r="X125" s="16">
        <v>137500</v>
      </c>
      <c r="Y125" s="16">
        <f t="shared" si="0"/>
        <v>1387500</v>
      </c>
      <c r="Z125" s="12" t="s">
        <v>34</v>
      </c>
    </row>
    <row r="126" spans="1:26">
      <c r="A126" s="7">
        <v>44874</v>
      </c>
      <c r="B126" s="7">
        <v>44977</v>
      </c>
      <c r="C126" s="22" t="s">
        <v>83</v>
      </c>
      <c r="D126" s="22" t="s">
        <v>83</v>
      </c>
      <c r="E126" s="7">
        <f t="shared" si="1"/>
        <v>45067</v>
      </c>
      <c r="F126" s="8" t="s">
        <v>257</v>
      </c>
      <c r="G126" s="8">
        <v>85182951124</v>
      </c>
      <c r="H126" s="8" t="s">
        <v>440</v>
      </c>
      <c r="I126" s="26" t="s">
        <v>494</v>
      </c>
      <c r="J126" s="10" t="s">
        <v>502</v>
      </c>
      <c r="K126" s="11" t="s">
        <v>510</v>
      </c>
      <c r="L126" s="12" t="s">
        <v>515</v>
      </c>
      <c r="M126" s="31" t="s">
        <v>622</v>
      </c>
      <c r="N126" s="14" t="s">
        <v>857</v>
      </c>
      <c r="O126" s="17" t="s">
        <v>39</v>
      </c>
      <c r="P126" s="17" t="s">
        <v>1089</v>
      </c>
      <c r="Q126" s="17" t="s">
        <v>41</v>
      </c>
      <c r="R126" s="15" t="s">
        <v>1571</v>
      </c>
      <c r="S126" s="12" t="s">
        <v>1572</v>
      </c>
      <c r="T126" s="15" t="s">
        <v>1573</v>
      </c>
      <c r="U126" s="12">
        <v>10010249</v>
      </c>
      <c r="V126" s="16" t="s">
        <v>1910</v>
      </c>
      <c r="W126" s="16">
        <v>597000</v>
      </c>
      <c r="X126" s="16">
        <v>65670</v>
      </c>
      <c r="Y126" s="16">
        <f t="shared" si="0"/>
        <v>662670</v>
      </c>
      <c r="Z126" s="12" t="s">
        <v>34</v>
      </c>
    </row>
    <row r="127" spans="1:26">
      <c r="A127" s="7">
        <v>44874</v>
      </c>
      <c r="B127" s="7">
        <v>44986</v>
      </c>
      <c r="C127" s="22" t="s">
        <v>97</v>
      </c>
      <c r="D127" s="22" t="s">
        <v>97</v>
      </c>
      <c r="E127" s="7">
        <f t="shared" si="1"/>
        <v>45076</v>
      </c>
      <c r="F127" s="8" t="s">
        <v>258</v>
      </c>
      <c r="G127" s="8">
        <v>85182951124</v>
      </c>
      <c r="H127" s="8" t="s">
        <v>415</v>
      </c>
      <c r="I127" s="26" t="s">
        <v>486</v>
      </c>
      <c r="J127" s="10" t="s">
        <v>502</v>
      </c>
      <c r="K127" s="11" t="s">
        <v>509</v>
      </c>
      <c r="L127" s="12" t="s">
        <v>515</v>
      </c>
      <c r="M127" s="31" t="s">
        <v>623</v>
      </c>
      <c r="N127" s="14" t="s">
        <v>858</v>
      </c>
      <c r="O127" s="17" t="s">
        <v>39</v>
      </c>
      <c r="P127" s="17" t="s">
        <v>1090</v>
      </c>
      <c r="Q127" s="17" t="s">
        <v>41</v>
      </c>
      <c r="R127" s="15" t="s">
        <v>1574</v>
      </c>
      <c r="S127" s="12" t="s">
        <v>1575</v>
      </c>
      <c r="T127" s="15" t="s">
        <v>1576</v>
      </c>
      <c r="U127" s="12">
        <v>10010251</v>
      </c>
      <c r="V127" s="16" t="s">
        <v>1910</v>
      </c>
      <c r="W127" s="16">
        <v>288000</v>
      </c>
      <c r="X127" s="16">
        <v>31680</v>
      </c>
      <c r="Y127" s="16">
        <f t="shared" si="0"/>
        <v>319680</v>
      </c>
      <c r="Z127" s="12" t="s">
        <v>34</v>
      </c>
    </row>
    <row r="128" spans="1:26">
      <c r="A128" s="7">
        <v>44880</v>
      </c>
      <c r="B128" s="7"/>
      <c r="C128" s="22"/>
      <c r="D128" s="22"/>
      <c r="E128" s="7" t="str">
        <f t="shared" si="1"/>
        <v/>
      </c>
      <c r="F128" s="8" t="s">
        <v>259</v>
      </c>
      <c r="G128" s="8">
        <v>85182951124</v>
      </c>
      <c r="H128" s="8" t="s">
        <v>441</v>
      </c>
      <c r="I128" s="9" t="s">
        <v>496</v>
      </c>
      <c r="J128" s="10" t="s">
        <v>503</v>
      </c>
      <c r="K128" s="11" t="s">
        <v>511</v>
      </c>
      <c r="L128" s="12" t="s">
        <v>515</v>
      </c>
      <c r="M128" s="31" t="s">
        <v>624</v>
      </c>
      <c r="N128" s="14" t="s">
        <v>859</v>
      </c>
      <c r="O128" s="17" t="s">
        <v>39</v>
      </c>
      <c r="P128" s="17" t="s">
        <v>1091</v>
      </c>
      <c r="Q128" s="17" t="s">
        <v>41</v>
      </c>
      <c r="R128" s="15" t="s">
        <v>1577</v>
      </c>
      <c r="S128" s="12" t="s">
        <v>1578</v>
      </c>
      <c r="T128" s="15" t="s">
        <v>1579</v>
      </c>
      <c r="U128" s="12">
        <v>10010277</v>
      </c>
      <c r="V128" s="16" t="s">
        <v>1910</v>
      </c>
      <c r="W128" s="16">
        <v>531000</v>
      </c>
      <c r="X128" s="16">
        <v>58410</v>
      </c>
      <c r="Y128" s="16">
        <f t="shared" si="0"/>
        <v>589410</v>
      </c>
      <c r="Z128" s="12" t="s">
        <v>34</v>
      </c>
    </row>
    <row r="129" spans="1:26">
      <c r="A129" s="7">
        <v>44881</v>
      </c>
      <c r="B129" s="7">
        <v>44946</v>
      </c>
      <c r="C129" s="22" t="s">
        <v>98</v>
      </c>
      <c r="D129" s="22" t="s">
        <v>98</v>
      </c>
      <c r="E129" s="8">
        <f t="shared" si="1"/>
        <v>45036</v>
      </c>
      <c r="F129" s="8" t="s">
        <v>260</v>
      </c>
      <c r="G129" s="8">
        <v>85182951124</v>
      </c>
      <c r="H129" s="8" t="s">
        <v>384</v>
      </c>
      <c r="I129" s="9" t="s">
        <v>482</v>
      </c>
      <c r="J129" s="10" t="s">
        <v>26</v>
      </c>
      <c r="K129" s="11" t="s">
        <v>511</v>
      </c>
      <c r="L129" s="12" t="s">
        <v>515</v>
      </c>
      <c r="M129" s="31" t="s">
        <v>625</v>
      </c>
      <c r="N129" s="14" t="s">
        <v>860</v>
      </c>
      <c r="O129" s="17" t="s">
        <v>39</v>
      </c>
      <c r="P129" s="17" t="s">
        <v>1092</v>
      </c>
      <c r="Q129" s="17" t="s">
        <v>41</v>
      </c>
      <c r="R129" s="15" t="s">
        <v>1580</v>
      </c>
      <c r="S129" s="12" t="s">
        <v>1581</v>
      </c>
      <c r="T129" s="15" t="s">
        <v>1582</v>
      </c>
      <c r="U129" s="12">
        <v>10010280</v>
      </c>
      <c r="V129" s="16" t="s">
        <v>1910</v>
      </c>
      <c r="W129" s="16">
        <v>96000</v>
      </c>
      <c r="X129" s="16">
        <v>10560</v>
      </c>
      <c r="Y129" s="16">
        <f t="shared" si="0"/>
        <v>106560</v>
      </c>
      <c r="Z129" s="12" t="s">
        <v>34</v>
      </c>
    </row>
    <row r="130" spans="1:26">
      <c r="A130" s="7">
        <v>44887</v>
      </c>
      <c r="B130" s="7"/>
      <c r="C130" s="22" t="s">
        <v>99</v>
      </c>
      <c r="D130" s="22" t="s">
        <v>99</v>
      </c>
      <c r="E130" s="7" t="str">
        <f t="shared" si="1"/>
        <v/>
      </c>
      <c r="F130" s="8" t="s">
        <v>261</v>
      </c>
      <c r="G130" s="8">
        <v>85182951124</v>
      </c>
      <c r="H130" s="8" t="s">
        <v>371</v>
      </c>
      <c r="I130" s="26" t="s">
        <v>479</v>
      </c>
      <c r="J130" s="10" t="s">
        <v>503</v>
      </c>
      <c r="K130" s="11" t="s">
        <v>507</v>
      </c>
      <c r="L130" s="12" t="s">
        <v>28</v>
      </c>
      <c r="M130" s="31" t="s">
        <v>626</v>
      </c>
      <c r="N130" s="14" t="s">
        <v>861</v>
      </c>
      <c r="O130" s="17" t="s">
        <v>39</v>
      </c>
      <c r="P130" s="17" t="s">
        <v>1093</v>
      </c>
      <c r="Q130" s="17" t="s">
        <v>41</v>
      </c>
      <c r="R130" s="15" t="s">
        <v>1583</v>
      </c>
      <c r="S130" s="12" t="s">
        <v>1584</v>
      </c>
      <c r="T130" s="15" t="s">
        <v>1585</v>
      </c>
      <c r="U130" s="12">
        <v>10009193</v>
      </c>
      <c r="V130" s="16" t="s">
        <v>1910</v>
      </c>
      <c r="W130" s="16">
        <f>100000*12</f>
        <v>1200000</v>
      </c>
      <c r="X130" s="16">
        <f>W130*11%</f>
        <v>132000</v>
      </c>
      <c r="Y130" s="16">
        <f t="shared" si="0"/>
        <v>1332000</v>
      </c>
      <c r="Z130" s="12" t="s">
        <v>1218</v>
      </c>
    </row>
    <row r="131" spans="1:26">
      <c r="A131" s="7">
        <v>44888</v>
      </c>
      <c r="B131" s="7">
        <v>44946</v>
      </c>
      <c r="C131" s="22" t="s">
        <v>100</v>
      </c>
      <c r="D131" s="22" t="s">
        <v>100</v>
      </c>
      <c r="E131" s="8">
        <f t="shared" si="1"/>
        <v>45036</v>
      </c>
      <c r="F131" s="8" t="s">
        <v>262</v>
      </c>
      <c r="G131" s="8">
        <v>85182951124</v>
      </c>
      <c r="H131" s="8" t="s">
        <v>442</v>
      </c>
      <c r="I131" s="26" t="s">
        <v>479</v>
      </c>
      <c r="J131" s="10" t="s">
        <v>502</v>
      </c>
      <c r="K131" s="11" t="s">
        <v>512</v>
      </c>
      <c r="L131" s="12" t="s">
        <v>28</v>
      </c>
      <c r="M131" s="31" t="s">
        <v>627</v>
      </c>
      <c r="N131" s="14" t="s">
        <v>862</v>
      </c>
      <c r="O131" s="17" t="s">
        <v>39</v>
      </c>
      <c r="P131" s="17" t="s">
        <v>1094</v>
      </c>
      <c r="Q131" s="17" t="s">
        <v>41</v>
      </c>
      <c r="R131" s="15" t="s">
        <v>1586</v>
      </c>
      <c r="S131" s="12" t="s">
        <v>1587</v>
      </c>
      <c r="T131" s="15" t="s">
        <v>1588</v>
      </c>
      <c r="U131" s="12">
        <v>10010303</v>
      </c>
      <c r="V131" s="16" t="s">
        <v>1910</v>
      </c>
      <c r="W131" s="16">
        <v>500000</v>
      </c>
      <c r="X131" s="16">
        <v>55000</v>
      </c>
      <c r="Y131" s="16">
        <f t="shared" si="0"/>
        <v>555000</v>
      </c>
      <c r="Z131" s="12" t="s">
        <v>34</v>
      </c>
    </row>
    <row r="132" spans="1:26">
      <c r="A132" s="7">
        <v>44895</v>
      </c>
      <c r="B132" s="7">
        <v>44895</v>
      </c>
      <c r="C132" s="22" t="s">
        <v>96</v>
      </c>
      <c r="D132" s="22" t="s">
        <v>96</v>
      </c>
      <c r="E132" s="7">
        <f t="shared" si="1"/>
        <v>44985</v>
      </c>
      <c r="F132" s="8" t="s">
        <v>263</v>
      </c>
      <c r="G132" s="8">
        <v>85182951124</v>
      </c>
      <c r="H132" s="8" t="s">
        <v>371</v>
      </c>
      <c r="I132" s="26" t="s">
        <v>479</v>
      </c>
      <c r="J132" s="10" t="s">
        <v>26</v>
      </c>
      <c r="K132" s="11" t="s">
        <v>27</v>
      </c>
      <c r="L132" s="12" t="s">
        <v>28</v>
      </c>
      <c r="M132" s="31" t="s">
        <v>628</v>
      </c>
      <c r="N132" s="14" t="s">
        <v>863</v>
      </c>
      <c r="O132" s="17" t="s">
        <v>39</v>
      </c>
      <c r="P132" s="17" t="s">
        <v>1095</v>
      </c>
      <c r="Q132" s="17" t="s">
        <v>41</v>
      </c>
      <c r="R132" s="15" t="s">
        <v>1589</v>
      </c>
      <c r="S132" s="12" t="s">
        <v>1590</v>
      </c>
      <c r="T132" s="15" t="s">
        <v>1591</v>
      </c>
      <c r="U132" s="12">
        <v>10008716</v>
      </c>
      <c r="V132" s="16" t="s">
        <v>1910</v>
      </c>
      <c r="W132" s="16">
        <v>1000000</v>
      </c>
      <c r="X132" s="16">
        <v>110000</v>
      </c>
      <c r="Y132" s="16">
        <f t="shared" si="0"/>
        <v>1110000</v>
      </c>
      <c r="Z132" s="12" t="s">
        <v>34</v>
      </c>
    </row>
    <row r="133" spans="1:26">
      <c r="A133" s="7">
        <v>44896</v>
      </c>
      <c r="B133" s="7"/>
      <c r="C133" s="22"/>
      <c r="D133" s="22"/>
      <c r="E133" s="7" t="str">
        <f t="shared" si="1"/>
        <v/>
      </c>
      <c r="F133" s="8" t="s">
        <v>264</v>
      </c>
      <c r="G133" s="8">
        <v>85182951124</v>
      </c>
      <c r="H133" s="8" t="s">
        <v>436</v>
      </c>
      <c r="I133" s="26" t="s">
        <v>25</v>
      </c>
      <c r="J133" s="10" t="s">
        <v>503</v>
      </c>
      <c r="K133" s="11" t="s">
        <v>508</v>
      </c>
      <c r="L133" s="12" t="s">
        <v>515</v>
      </c>
      <c r="M133" s="31" t="s">
        <v>629</v>
      </c>
      <c r="N133" s="14" t="s">
        <v>864</v>
      </c>
      <c r="O133" s="17" t="s">
        <v>39</v>
      </c>
      <c r="P133" s="17" t="s">
        <v>1096</v>
      </c>
      <c r="Q133" s="17" t="s">
        <v>41</v>
      </c>
      <c r="R133" s="15" t="s">
        <v>1592</v>
      </c>
      <c r="S133" s="12" t="s">
        <v>1593</v>
      </c>
      <c r="T133" s="15" t="s">
        <v>1594</v>
      </c>
      <c r="U133" s="12">
        <v>10010333</v>
      </c>
      <c r="V133" s="16" t="s">
        <v>1910</v>
      </c>
      <c r="W133" s="16">
        <v>411000</v>
      </c>
      <c r="X133" s="16">
        <v>45210</v>
      </c>
      <c r="Y133" s="16">
        <f t="shared" si="0"/>
        <v>456210</v>
      </c>
      <c r="Z133" s="12" t="s">
        <v>34</v>
      </c>
    </row>
    <row r="134" spans="1:26">
      <c r="A134" s="7">
        <v>44902</v>
      </c>
      <c r="B134" s="7">
        <v>44977</v>
      </c>
      <c r="C134" s="22" t="s">
        <v>101</v>
      </c>
      <c r="D134" s="22" t="s">
        <v>101</v>
      </c>
      <c r="E134" s="8">
        <f t="shared" si="1"/>
        <v>45067</v>
      </c>
      <c r="F134" s="8" t="s">
        <v>265</v>
      </c>
      <c r="G134" s="8">
        <v>85182951124</v>
      </c>
      <c r="H134" s="8" t="s">
        <v>443</v>
      </c>
      <c r="I134" s="26" t="s">
        <v>491</v>
      </c>
      <c r="J134" s="10" t="s">
        <v>26</v>
      </c>
      <c r="K134" s="11" t="s">
        <v>511</v>
      </c>
      <c r="L134" s="12" t="s">
        <v>515</v>
      </c>
      <c r="M134" s="31" t="s">
        <v>630</v>
      </c>
      <c r="N134" s="14" t="s">
        <v>865</v>
      </c>
      <c r="O134" s="17" t="s">
        <v>39</v>
      </c>
      <c r="P134" s="17" t="s">
        <v>1097</v>
      </c>
      <c r="Q134" s="17" t="s">
        <v>41</v>
      </c>
      <c r="R134" s="15" t="s">
        <v>1595</v>
      </c>
      <c r="S134" s="12" t="s">
        <v>1596</v>
      </c>
      <c r="T134" s="15" t="s">
        <v>1597</v>
      </c>
      <c r="U134" s="12">
        <v>10010366</v>
      </c>
      <c r="V134" s="16" t="s">
        <v>1910</v>
      </c>
      <c r="W134" s="16">
        <v>129000</v>
      </c>
      <c r="X134" s="16">
        <v>14190</v>
      </c>
      <c r="Y134" s="16">
        <f t="shared" si="0"/>
        <v>143190</v>
      </c>
      <c r="Z134" s="12" t="s">
        <v>34</v>
      </c>
    </row>
    <row r="135" spans="1:26">
      <c r="A135" s="7">
        <v>44907</v>
      </c>
      <c r="B135" s="7">
        <v>44946</v>
      </c>
      <c r="C135" s="22" t="s">
        <v>79</v>
      </c>
      <c r="D135" s="22" t="s">
        <v>79</v>
      </c>
      <c r="E135" s="7">
        <f t="shared" si="1"/>
        <v>45036</v>
      </c>
      <c r="F135" s="8" t="s">
        <v>266</v>
      </c>
      <c r="G135" s="8">
        <v>85182951124</v>
      </c>
      <c r="H135" s="8" t="s">
        <v>389</v>
      </c>
      <c r="I135" s="26" t="s">
        <v>481</v>
      </c>
      <c r="J135" s="10" t="s">
        <v>502</v>
      </c>
      <c r="K135" s="11" t="s">
        <v>511</v>
      </c>
      <c r="L135" s="12" t="s">
        <v>515</v>
      </c>
      <c r="M135" s="31" t="s">
        <v>631</v>
      </c>
      <c r="N135" s="14" t="s">
        <v>866</v>
      </c>
      <c r="O135" s="17" t="s">
        <v>39</v>
      </c>
      <c r="P135" s="17" t="s">
        <v>1098</v>
      </c>
      <c r="Q135" s="17" t="s">
        <v>41</v>
      </c>
      <c r="R135" s="15" t="s">
        <v>1598</v>
      </c>
      <c r="S135" s="12" t="s">
        <v>1599</v>
      </c>
      <c r="T135" s="15" t="s">
        <v>1600</v>
      </c>
      <c r="U135" s="12">
        <v>10010379</v>
      </c>
      <c r="V135" s="16" t="s">
        <v>1910</v>
      </c>
      <c r="W135" s="16">
        <v>290000</v>
      </c>
      <c r="X135" s="16">
        <v>31900</v>
      </c>
      <c r="Y135" s="16">
        <f t="shared" si="0"/>
        <v>321900</v>
      </c>
      <c r="Z135" s="12" t="s">
        <v>34</v>
      </c>
    </row>
    <row r="136" spans="1:26">
      <c r="A136" s="7">
        <v>44909</v>
      </c>
      <c r="B136" s="7">
        <v>44986</v>
      </c>
      <c r="C136" s="22" t="s">
        <v>44</v>
      </c>
      <c r="D136" s="22" t="s">
        <v>44</v>
      </c>
      <c r="E136" s="7">
        <f t="shared" si="1"/>
        <v>45076</v>
      </c>
      <c r="F136" s="8" t="s">
        <v>267</v>
      </c>
      <c r="G136" s="8">
        <v>85182951124</v>
      </c>
      <c r="H136" s="8" t="s">
        <v>373</v>
      </c>
      <c r="I136" s="26" t="s">
        <v>480</v>
      </c>
      <c r="J136" s="10" t="s">
        <v>502</v>
      </c>
      <c r="K136" s="11" t="s">
        <v>510</v>
      </c>
      <c r="L136" s="12" t="s">
        <v>515</v>
      </c>
      <c r="M136" s="31" t="s">
        <v>632</v>
      </c>
      <c r="N136" s="14" t="s">
        <v>867</v>
      </c>
      <c r="O136" s="17" t="s">
        <v>39</v>
      </c>
      <c r="P136" s="17" t="s">
        <v>1099</v>
      </c>
      <c r="Q136" s="17" t="s">
        <v>41</v>
      </c>
      <c r="R136" s="15" t="s">
        <v>1601</v>
      </c>
      <c r="S136" s="12" t="s">
        <v>1602</v>
      </c>
      <c r="T136" s="15" t="s">
        <v>1603</v>
      </c>
      <c r="U136" s="12">
        <v>10010383</v>
      </c>
      <c r="V136" s="16" t="s">
        <v>1910</v>
      </c>
      <c r="W136" s="16">
        <v>500000</v>
      </c>
      <c r="X136" s="16">
        <v>55000</v>
      </c>
      <c r="Y136" s="16">
        <f t="shared" si="0"/>
        <v>555000</v>
      </c>
      <c r="Z136" s="12" t="s">
        <v>34</v>
      </c>
    </row>
    <row r="137" spans="1:26">
      <c r="A137" s="7">
        <v>44910</v>
      </c>
      <c r="B137" s="7">
        <v>44977</v>
      </c>
      <c r="C137" s="22" t="s">
        <v>102</v>
      </c>
      <c r="D137" s="22" t="s">
        <v>102</v>
      </c>
      <c r="E137" s="7">
        <f t="shared" si="1"/>
        <v>45067</v>
      </c>
      <c r="F137" s="8" t="s">
        <v>268</v>
      </c>
      <c r="G137" s="8">
        <v>85182951124</v>
      </c>
      <c r="H137" s="8" t="s">
        <v>404</v>
      </c>
      <c r="I137" s="26" t="s">
        <v>479</v>
      </c>
      <c r="J137" s="10" t="s">
        <v>504</v>
      </c>
      <c r="K137" s="11" t="s">
        <v>511</v>
      </c>
      <c r="L137" s="12" t="s">
        <v>515</v>
      </c>
      <c r="M137" s="31" t="s">
        <v>633</v>
      </c>
      <c r="N137" s="14" t="s">
        <v>868</v>
      </c>
      <c r="O137" s="17" t="s">
        <v>39</v>
      </c>
      <c r="P137" s="17" t="s">
        <v>1100</v>
      </c>
      <c r="Q137" s="17" t="s">
        <v>41</v>
      </c>
      <c r="R137" s="15" t="s">
        <v>1604</v>
      </c>
      <c r="S137" s="12" t="s">
        <v>1605</v>
      </c>
      <c r="T137" s="15" t="s">
        <v>1606</v>
      </c>
      <c r="U137" s="12">
        <v>10010389</v>
      </c>
      <c r="V137" s="16" t="s">
        <v>1910</v>
      </c>
      <c r="W137" s="16">
        <v>192000</v>
      </c>
      <c r="X137" s="16">
        <v>21120</v>
      </c>
      <c r="Y137" s="16">
        <f t="shared" si="0"/>
        <v>213120</v>
      </c>
      <c r="Z137" s="12" t="s">
        <v>34</v>
      </c>
    </row>
    <row r="138" spans="1:26">
      <c r="A138" s="7">
        <v>44916</v>
      </c>
      <c r="B138" s="7">
        <v>45017</v>
      </c>
      <c r="C138" s="22" t="s">
        <v>42</v>
      </c>
      <c r="D138" s="22" t="s">
        <v>42</v>
      </c>
      <c r="E138" s="7">
        <f t="shared" si="1"/>
        <v>45107</v>
      </c>
      <c r="F138" s="8" t="s">
        <v>269</v>
      </c>
      <c r="G138" s="8">
        <v>85182951124</v>
      </c>
      <c r="H138" s="8" t="s">
        <v>444</v>
      </c>
      <c r="I138" s="26" t="s">
        <v>497</v>
      </c>
      <c r="J138" s="10" t="s">
        <v>502</v>
      </c>
      <c r="K138" s="11" t="s">
        <v>509</v>
      </c>
      <c r="L138" s="12" t="s">
        <v>515</v>
      </c>
      <c r="M138" s="31" t="s">
        <v>634</v>
      </c>
      <c r="N138" s="14" t="s">
        <v>869</v>
      </c>
      <c r="O138" s="17" t="s">
        <v>39</v>
      </c>
      <c r="P138" s="17" t="s">
        <v>1101</v>
      </c>
      <c r="Q138" s="17" t="s">
        <v>41</v>
      </c>
      <c r="R138" s="15" t="s">
        <v>1607</v>
      </c>
      <c r="S138" s="12" t="s">
        <v>1608</v>
      </c>
      <c r="T138" s="15" t="s">
        <v>1609</v>
      </c>
      <c r="U138" s="12">
        <v>10010406</v>
      </c>
      <c r="V138" s="16" t="s">
        <v>1910</v>
      </c>
      <c r="W138" s="16">
        <v>750000</v>
      </c>
      <c r="X138" s="16">
        <v>82500</v>
      </c>
      <c r="Y138" s="16">
        <f t="shared" si="0"/>
        <v>832500</v>
      </c>
      <c r="Z138" s="12" t="s">
        <v>34</v>
      </c>
    </row>
    <row r="139" spans="1:26">
      <c r="A139" s="7">
        <v>44922</v>
      </c>
      <c r="B139" s="7">
        <v>44977</v>
      </c>
      <c r="C139" s="22" t="s">
        <v>52</v>
      </c>
      <c r="D139" s="22" t="s">
        <v>52</v>
      </c>
      <c r="E139" s="7">
        <f t="shared" si="1"/>
        <v>45067</v>
      </c>
      <c r="F139" s="8" t="s">
        <v>270</v>
      </c>
      <c r="G139" s="8">
        <v>85182951124</v>
      </c>
      <c r="H139" s="8" t="s">
        <v>445</v>
      </c>
      <c r="I139" s="9" t="s">
        <v>495</v>
      </c>
      <c r="J139" s="10" t="s">
        <v>26</v>
      </c>
      <c r="K139" s="11" t="s">
        <v>509</v>
      </c>
      <c r="L139" s="12" t="s">
        <v>515</v>
      </c>
      <c r="M139" s="31" t="s">
        <v>635</v>
      </c>
      <c r="N139" s="14" t="s">
        <v>870</v>
      </c>
      <c r="O139" s="17" t="s">
        <v>39</v>
      </c>
      <c r="P139" s="17" t="s">
        <v>1102</v>
      </c>
      <c r="Q139" s="17" t="s">
        <v>41</v>
      </c>
      <c r="R139" s="15" t="s">
        <v>1610</v>
      </c>
      <c r="S139" s="12" t="s">
        <v>1611</v>
      </c>
      <c r="T139" s="15" t="s">
        <v>1612</v>
      </c>
      <c r="U139" s="12">
        <v>10010424</v>
      </c>
      <c r="V139" s="16" t="s">
        <v>1910</v>
      </c>
      <c r="W139" s="16">
        <v>50000</v>
      </c>
      <c r="X139" s="16">
        <v>5500</v>
      </c>
      <c r="Y139" s="16">
        <f t="shared" si="0"/>
        <v>55500</v>
      </c>
      <c r="Z139" s="12" t="s">
        <v>34</v>
      </c>
    </row>
    <row r="140" spans="1:26">
      <c r="A140" s="7">
        <v>44923</v>
      </c>
      <c r="B140" s="7">
        <v>44977</v>
      </c>
      <c r="C140" s="22" t="s">
        <v>103</v>
      </c>
      <c r="D140" s="22" t="s">
        <v>103</v>
      </c>
      <c r="E140" s="7">
        <f t="shared" si="1"/>
        <v>45067</v>
      </c>
      <c r="F140" s="8" t="s">
        <v>271</v>
      </c>
      <c r="G140" s="8">
        <v>85182951124</v>
      </c>
      <c r="H140" s="8" t="s">
        <v>413</v>
      </c>
      <c r="I140" s="26" t="s">
        <v>25</v>
      </c>
      <c r="J140" s="10" t="s">
        <v>502</v>
      </c>
      <c r="K140" s="11" t="s">
        <v>511</v>
      </c>
      <c r="L140" s="12" t="s">
        <v>515</v>
      </c>
      <c r="M140" s="31" t="s">
        <v>636</v>
      </c>
      <c r="N140" s="14" t="s">
        <v>871</v>
      </c>
      <c r="O140" s="17" t="s">
        <v>39</v>
      </c>
      <c r="P140" s="17" t="s">
        <v>1103</v>
      </c>
      <c r="Q140" s="17" t="s">
        <v>41</v>
      </c>
      <c r="R140" s="15" t="s">
        <v>1613</v>
      </c>
      <c r="S140" s="12" t="s">
        <v>1614</v>
      </c>
      <c r="T140" s="15" t="s">
        <v>1615</v>
      </c>
      <c r="U140" s="12">
        <v>10010429</v>
      </c>
      <c r="V140" s="16" t="s">
        <v>1910</v>
      </c>
      <c r="W140" s="16">
        <v>198000</v>
      </c>
      <c r="X140" s="16">
        <v>21780</v>
      </c>
      <c r="Y140" s="16">
        <f t="shared" si="0"/>
        <v>219780</v>
      </c>
      <c r="Z140" s="12" t="s">
        <v>34</v>
      </c>
    </row>
    <row r="141" spans="1:26">
      <c r="A141" s="7">
        <v>44931</v>
      </c>
      <c r="B141" s="7">
        <v>45026</v>
      </c>
      <c r="C141" s="22" t="s">
        <v>104</v>
      </c>
      <c r="D141" s="22" t="s">
        <v>104</v>
      </c>
      <c r="E141" s="7">
        <f t="shared" si="1"/>
        <v>45116</v>
      </c>
      <c r="F141" s="8" t="s">
        <v>272</v>
      </c>
      <c r="G141" s="8">
        <v>85182951124</v>
      </c>
      <c r="H141" s="8" t="s">
        <v>446</v>
      </c>
      <c r="I141" s="26" t="s">
        <v>479</v>
      </c>
      <c r="J141" s="10" t="s">
        <v>502</v>
      </c>
      <c r="K141" s="11" t="s">
        <v>27</v>
      </c>
      <c r="L141" s="12" t="s">
        <v>28</v>
      </c>
      <c r="M141" s="31" t="s">
        <v>637</v>
      </c>
      <c r="N141" s="14" t="s">
        <v>872</v>
      </c>
      <c r="O141" s="17" t="s">
        <v>39</v>
      </c>
      <c r="P141" s="17" t="s">
        <v>1104</v>
      </c>
      <c r="Q141" s="17" t="s">
        <v>41</v>
      </c>
      <c r="R141" s="15" t="s">
        <v>1616</v>
      </c>
      <c r="S141" s="12" t="s">
        <v>1617</v>
      </c>
      <c r="T141" s="15" t="s">
        <v>1618</v>
      </c>
      <c r="U141" s="12">
        <v>10010448</v>
      </c>
      <c r="V141" s="16" t="s">
        <v>1910</v>
      </c>
      <c r="W141" s="16">
        <v>1154000</v>
      </c>
      <c r="X141" s="16">
        <v>126940</v>
      </c>
      <c r="Y141" s="16">
        <f t="shared" si="0"/>
        <v>1280940</v>
      </c>
      <c r="Z141" s="12" t="s">
        <v>34</v>
      </c>
    </row>
    <row r="142" spans="1:26">
      <c r="A142" s="7">
        <v>44932</v>
      </c>
      <c r="B142" s="7">
        <v>45005</v>
      </c>
      <c r="C142" s="22" t="s">
        <v>105</v>
      </c>
      <c r="D142" s="22" t="s">
        <v>105</v>
      </c>
      <c r="E142" s="7">
        <f t="shared" si="1"/>
        <v>45095</v>
      </c>
      <c r="F142" s="8" t="s">
        <v>273</v>
      </c>
      <c r="G142" s="8">
        <v>85182951124</v>
      </c>
      <c r="H142" s="8" t="s">
        <v>447</v>
      </c>
      <c r="I142" s="26" t="s">
        <v>479</v>
      </c>
      <c r="J142" s="10" t="s">
        <v>502</v>
      </c>
      <c r="K142" s="11" t="s">
        <v>512</v>
      </c>
      <c r="L142" s="12" t="s">
        <v>515</v>
      </c>
      <c r="M142" s="31" t="s">
        <v>638</v>
      </c>
      <c r="N142" s="14" t="s">
        <v>873</v>
      </c>
      <c r="O142" s="17" t="s">
        <v>39</v>
      </c>
      <c r="P142" s="17" t="s">
        <v>1105</v>
      </c>
      <c r="Q142" s="17" t="s">
        <v>41</v>
      </c>
      <c r="R142" s="15" t="s">
        <v>1619</v>
      </c>
      <c r="S142" s="12" t="s">
        <v>1620</v>
      </c>
      <c r="T142" s="15" t="s">
        <v>1621</v>
      </c>
      <c r="U142" s="12">
        <v>10010452</v>
      </c>
      <c r="V142" s="16" t="s">
        <v>1910</v>
      </c>
      <c r="W142" s="16">
        <v>141000</v>
      </c>
      <c r="X142" s="16">
        <v>15510</v>
      </c>
      <c r="Y142" s="16">
        <f t="shared" si="0"/>
        <v>156510</v>
      </c>
      <c r="Z142" s="12" t="s">
        <v>34</v>
      </c>
    </row>
    <row r="143" spans="1:26">
      <c r="A143" s="7">
        <v>44932</v>
      </c>
      <c r="B143" s="7">
        <v>44987</v>
      </c>
      <c r="C143" s="22" t="s">
        <v>52</v>
      </c>
      <c r="D143" s="22" t="s">
        <v>52</v>
      </c>
      <c r="E143" s="7">
        <f t="shared" si="1"/>
        <v>45077</v>
      </c>
      <c r="F143" s="8" t="s">
        <v>274</v>
      </c>
      <c r="G143" s="8">
        <v>85182951124</v>
      </c>
      <c r="H143" s="8" t="s">
        <v>448</v>
      </c>
      <c r="I143" s="26" t="s">
        <v>500</v>
      </c>
      <c r="J143" s="10" t="s">
        <v>502</v>
      </c>
      <c r="K143" s="11" t="s">
        <v>510</v>
      </c>
      <c r="L143" s="12" t="s">
        <v>515</v>
      </c>
      <c r="M143" s="31" t="s">
        <v>639</v>
      </c>
      <c r="N143" s="14" t="s">
        <v>874</v>
      </c>
      <c r="O143" s="17" t="s">
        <v>39</v>
      </c>
      <c r="P143" s="17" t="s">
        <v>1106</v>
      </c>
      <c r="Q143" s="17" t="s">
        <v>41</v>
      </c>
      <c r="R143" s="15" t="s">
        <v>1622</v>
      </c>
      <c r="S143" s="12" t="s">
        <v>1623</v>
      </c>
      <c r="T143" s="15" t="s">
        <v>1624</v>
      </c>
      <c r="U143" s="12">
        <v>10010453</v>
      </c>
      <c r="V143" s="16" t="s">
        <v>1910</v>
      </c>
      <c r="W143" s="16">
        <v>1365000</v>
      </c>
      <c r="X143" s="16">
        <v>150150</v>
      </c>
      <c r="Y143" s="16">
        <f t="shared" si="0"/>
        <v>1515150</v>
      </c>
      <c r="Z143" s="12" t="s">
        <v>34</v>
      </c>
    </row>
    <row r="144" spans="1:26">
      <c r="A144" s="7">
        <v>44935</v>
      </c>
      <c r="B144" s="7">
        <v>45010</v>
      </c>
      <c r="C144" s="22" t="s">
        <v>101</v>
      </c>
      <c r="D144" s="22" t="s">
        <v>101</v>
      </c>
      <c r="E144" s="7">
        <f t="shared" si="1"/>
        <v>45100</v>
      </c>
      <c r="F144" s="8" t="s">
        <v>275</v>
      </c>
      <c r="G144" s="8">
        <v>85182951124</v>
      </c>
      <c r="H144" s="8" t="s">
        <v>371</v>
      </c>
      <c r="I144" s="26" t="s">
        <v>479</v>
      </c>
      <c r="J144" s="10" t="s">
        <v>502</v>
      </c>
      <c r="K144" s="11" t="s">
        <v>512</v>
      </c>
      <c r="L144" s="12" t="s">
        <v>28</v>
      </c>
      <c r="M144" s="31" t="s">
        <v>640</v>
      </c>
      <c r="N144" s="14" t="s">
        <v>875</v>
      </c>
      <c r="O144" s="17" t="s">
        <v>39</v>
      </c>
      <c r="P144" s="17" t="s">
        <v>1107</v>
      </c>
      <c r="Q144" s="17" t="s">
        <v>41</v>
      </c>
      <c r="R144" s="15" t="s">
        <v>1625</v>
      </c>
      <c r="S144" s="12" t="s">
        <v>1626</v>
      </c>
      <c r="T144" s="15" t="s">
        <v>1627</v>
      </c>
      <c r="U144" s="12">
        <v>10010464</v>
      </c>
      <c r="V144" s="16" t="s">
        <v>1910</v>
      </c>
      <c r="W144" s="16">
        <v>357000</v>
      </c>
      <c r="X144" s="16">
        <v>39270</v>
      </c>
      <c r="Y144" s="16">
        <f t="shared" si="0"/>
        <v>396270</v>
      </c>
      <c r="Z144" s="12" t="s">
        <v>34</v>
      </c>
    </row>
    <row r="145" spans="1:26">
      <c r="A145" s="7">
        <v>44935</v>
      </c>
      <c r="B145" s="7">
        <v>45076</v>
      </c>
      <c r="C145" s="22" t="s">
        <v>106</v>
      </c>
      <c r="D145" s="22" t="s">
        <v>106</v>
      </c>
      <c r="E145" s="7">
        <f t="shared" si="1"/>
        <v>45166</v>
      </c>
      <c r="F145" s="8" t="s">
        <v>276</v>
      </c>
      <c r="G145" s="8">
        <v>85182951124</v>
      </c>
      <c r="H145" s="8" t="s">
        <v>385</v>
      </c>
      <c r="I145" s="26" t="s">
        <v>479</v>
      </c>
      <c r="J145" s="10" t="s">
        <v>502</v>
      </c>
      <c r="K145" s="11" t="s">
        <v>509</v>
      </c>
      <c r="L145" s="12" t="s">
        <v>515</v>
      </c>
      <c r="M145" s="31" t="s">
        <v>641</v>
      </c>
      <c r="N145" s="14" t="s">
        <v>876</v>
      </c>
      <c r="O145" s="17" t="s">
        <v>39</v>
      </c>
      <c r="P145" s="17" t="s">
        <v>1108</v>
      </c>
      <c r="Q145" s="17" t="s">
        <v>41</v>
      </c>
      <c r="R145" s="15" t="s">
        <v>1628</v>
      </c>
      <c r="S145" s="12" t="s">
        <v>1629</v>
      </c>
      <c r="T145" s="15" t="s">
        <v>1630</v>
      </c>
      <c r="U145" s="12">
        <v>10010466</v>
      </c>
      <c r="V145" s="16" t="s">
        <v>1910</v>
      </c>
      <c r="W145" s="16">
        <v>524000</v>
      </c>
      <c r="X145" s="16">
        <v>57640</v>
      </c>
      <c r="Y145" s="16">
        <f t="shared" si="0"/>
        <v>581640</v>
      </c>
      <c r="Z145" s="12" t="s">
        <v>34</v>
      </c>
    </row>
    <row r="146" spans="1:26">
      <c r="A146" s="7">
        <v>44950</v>
      </c>
      <c r="B146" s="7">
        <v>45013</v>
      </c>
      <c r="C146" s="22" t="s">
        <v>75</v>
      </c>
      <c r="D146" s="22" t="s">
        <v>75</v>
      </c>
      <c r="E146" s="7">
        <f t="shared" si="1"/>
        <v>45103</v>
      </c>
      <c r="F146" s="8" t="s">
        <v>277</v>
      </c>
      <c r="G146" s="8">
        <v>85182951124</v>
      </c>
      <c r="H146" s="8" t="s">
        <v>449</v>
      </c>
      <c r="I146" s="26" t="s">
        <v>495</v>
      </c>
      <c r="J146" s="10" t="s">
        <v>502</v>
      </c>
      <c r="K146" s="11" t="s">
        <v>509</v>
      </c>
      <c r="L146" s="12" t="s">
        <v>515</v>
      </c>
      <c r="M146" s="31" t="s">
        <v>642</v>
      </c>
      <c r="N146" s="14" t="s">
        <v>877</v>
      </c>
      <c r="O146" s="17" t="s">
        <v>39</v>
      </c>
      <c r="P146" s="17" t="s">
        <v>1109</v>
      </c>
      <c r="Q146" s="17" t="s">
        <v>41</v>
      </c>
      <c r="R146" s="15" t="s">
        <v>1631</v>
      </c>
      <c r="S146" s="12" t="s">
        <v>1632</v>
      </c>
      <c r="T146" s="15" t="s">
        <v>1633</v>
      </c>
      <c r="U146" s="12">
        <v>10010519</v>
      </c>
      <c r="V146" s="16" t="s">
        <v>1910</v>
      </c>
      <c r="W146" s="16">
        <v>526000</v>
      </c>
      <c r="X146" s="16">
        <v>57860</v>
      </c>
      <c r="Y146" s="16">
        <f t="shared" si="0"/>
        <v>583860</v>
      </c>
      <c r="Z146" s="12" t="s">
        <v>34</v>
      </c>
    </row>
    <row r="147" spans="1:26">
      <c r="A147" s="7">
        <v>44950</v>
      </c>
      <c r="B147" s="7">
        <v>45047</v>
      </c>
      <c r="C147" s="22" t="s">
        <v>91</v>
      </c>
      <c r="D147" s="22" t="s">
        <v>91</v>
      </c>
      <c r="E147" s="7">
        <f t="shared" si="1"/>
        <v>45137</v>
      </c>
      <c r="F147" s="8" t="s">
        <v>278</v>
      </c>
      <c r="G147" s="8">
        <v>85182951124</v>
      </c>
      <c r="H147" s="8" t="s">
        <v>413</v>
      </c>
      <c r="I147" s="26" t="s">
        <v>25</v>
      </c>
      <c r="J147" s="10" t="s">
        <v>502</v>
      </c>
      <c r="K147" s="11" t="s">
        <v>511</v>
      </c>
      <c r="L147" s="12" t="s">
        <v>28</v>
      </c>
      <c r="M147" s="31" t="s">
        <v>643</v>
      </c>
      <c r="N147" s="14" t="s">
        <v>878</v>
      </c>
      <c r="O147" s="17" t="s">
        <v>39</v>
      </c>
      <c r="P147" s="17" t="s">
        <v>1110</v>
      </c>
      <c r="Q147" s="17" t="s">
        <v>41</v>
      </c>
      <c r="R147" s="15" t="s">
        <v>1634</v>
      </c>
      <c r="S147" s="12" t="s">
        <v>1635</v>
      </c>
      <c r="T147" s="15" t="s">
        <v>1636</v>
      </c>
      <c r="U147" s="12">
        <v>10010520</v>
      </c>
      <c r="V147" s="16" t="s">
        <v>1910</v>
      </c>
      <c r="W147" s="16">
        <v>708000</v>
      </c>
      <c r="X147" s="16">
        <v>77880</v>
      </c>
      <c r="Y147" s="16">
        <f t="shared" si="0"/>
        <v>785880</v>
      </c>
      <c r="Z147" s="12" t="s">
        <v>34</v>
      </c>
    </row>
    <row r="148" spans="1:26">
      <c r="A148" s="7">
        <v>44950</v>
      </c>
      <c r="B148" s="7">
        <v>45015</v>
      </c>
      <c r="C148" s="22" t="s">
        <v>98</v>
      </c>
      <c r="D148" s="22" t="s">
        <v>98</v>
      </c>
      <c r="E148" s="7">
        <f t="shared" si="1"/>
        <v>45105</v>
      </c>
      <c r="F148" s="8" t="s">
        <v>279</v>
      </c>
      <c r="G148" s="8">
        <v>85182951124</v>
      </c>
      <c r="H148" s="8" t="s">
        <v>381</v>
      </c>
      <c r="I148" s="9" t="s">
        <v>484</v>
      </c>
      <c r="J148" s="10" t="s">
        <v>26</v>
      </c>
      <c r="K148" s="11" t="s">
        <v>511</v>
      </c>
      <c r="L148" s="12" t="s">
        <v>515</v>
      </c>
      <c r="M148" s="33" t="s">
        <v>644</v>
      </c>
      <c r="N148" s="30" t="s">
        <v>879</v>
      </c>
      <c r="O148" s="17" t="s">
        <v>39</v>
      </c>
      <c r="P148" s="17" t="s">
        <v>1111</v>
      </c>
      <c r="Q148" s="17" t="s">
        <v>41</v>
      </c>
      <c r="R148" s="15" t="s">
        <v>1637</v>
      </c>
      <c r="S148" s="12" t="s">
        <v>1638</v>
      </c>
      <c r="T148" s="15" t="s">
        <v>1639</v>
      </c>
      <c r="U148" s="12">
        <v>10010521</v>
      </c>
      <c r="V148" s="16" t="s">
        <v>1910</v>
      </c>
      <c r="W148" s="16">
        <v>396000</v>
      </c>
      <c r="X148" s="16">
        <v>43560</v>
      </c>
      <c r="Y148" s="16">
        <f t="shared" si="0"/>
        <v>439560</v>
      </c>
      <c r="Z148" s="12" t="s">
        <v>34</v>
      </c>
    </row>
    <row r="149" spans="1:26">
      <c r="A149" s="7">
        <v>44963</v>
      </c>
      <c r="B149" s="7"/>
      <c r="C149" s="22" t="s">
        <v>107</v>
      </c>
      <c r="D149" s="22" t="s">
        <v>107</v>
      </c>
      <c r="E149" s="7" t="str">
        <f t="shared" si="1"/>
        <v/>
      </c>
      <c r="F149" s="8" t="s">
        <v>280</v>
      </c>
      <c r="G149" s="8">
        <v>85182951124</v>
      </c>
      <c r="H149" s="8" t="s">
        <v>403</v>
      </c>
      <c r="I149" s="26" t="s">
        <v>479</v>
      </c>
      <c r="J149" s="10" t="s">
        <v>502</v>
      </c>
      <c r="K149" s="11" t="s">
        <v>510</v>
      </c>
      <c r="L149" s="12" t="s">
        <v>515</v>
      </c>
      <c r="M149" s="31" t="s">
        <v>645</v>
      </c>
      <c r="N149" s="14" t="s">
        <v>880</v>
      </c>
      <c r="O149" s="17" t="s">
        <v>39</v>
      </c>
      <c r="P149" s="17" t="s">
        <v>1112</v>
      </c>
      <c r="Q149" s="17" t="s">
        <v>41</v>
      </c>
      <c r="R149" s="15" t="s">
        <v>1640</v>
      </c>
      <c r="S149" s="12" t="s">
        <v>1641</v>
      </c>
      <c r="T149" s="15" t="s">
        <v>1642</v>
      </c>
      <c r="U149" s="12">
        <v>10010559</v>
      </c>
      <c r="V149" s="16" t="s">
        <v>1910</v>
      </c>
      <c r="W149" s="16">
        <v>474000</v>
      </c>
      <c r="X149" s="16">
        <v>52140</v>
      </c>
      <c r="Y149" s="16">
        <f t="shared" si="0"/>
        <v>526140</v>
      </c>
      <c r="Z149" s="12" t="s">
        <v>34</v>
      </c>
    </row>
    <row r="150" spans="1:26">
      <c r="A150" s="7">
        <v>44964</v>
      </c>
      <c r="B150" s="7">
        <v>45036</v>
      </c>
      <c r="C150" s="22" t="s">
        <v>59</v>
      </c>
      <c r="D150" s="22" t="s">
        <v>59</v>
      </c>
      <c r="E150" s="8">
        <f t="shared" si="1"/>
        <v>45126</v>
      </c>
      <c r="F150" s="8" t="s">
        <v>281</v>
      </c>
      <c r="G150" s="8">
        <v>85182951124</v>
      </c>
      <c r="H150" s="8" t="s">
        <v>369</v>
      </c>
      <c r="I150" s="26" t="s">
        <v>25</v>
      </c>
      <c r="J150" s="10" t="s">
        <v>502</v>
      </c>
      <c r="K150" s="11" t="s">
        <v>510</v>
      </c>
      <c r="L150" s="12" t="s">
        <v>515</v>
      </c>
      <c r="M150" s="31" t="s">
        <v>646</v>
      </c>
      <c r="N150" s="14" t="s">
        <v>881</v>
      </c>
      <c r="O150" s="17" t="s">
        <v>39</v>
      </c>
      <c r="P150" s="17" t="s">
        <v>1113</v>
      </c>
      <c r="Q150" s="17" t="s">
        <v>41</v>
      </c>
      <c r="R150" s="15" t="s">
        <v>1643</v>
      </c>
      <c r="S150" s="12" t="s">
        <v>1644</v>
      </c>
      <c r="T150" s="15" t="s">
        <v>1645</v>
      </c>
      <c r="U150" s="12">
        <v>10010565</v>
      </c>
      <c r="V150" s="16" t="s">
        <v>1910</v>
      </c>
      <c r="W150" s="16">
        <v>279000</v>
      </c>
      <c r="X150" s="16">
        <v>30690</v>
      </c>
      <c r="Y150" s="16">
        <f t="shared" si="0"/>
        <v>309690</v>
      </c>
      <c r="Z150" s="12" t="s">
        <v>34</v>
      </c>
    </row>
    <row r="151" spans="1:26">
      <c r="A151" s="7">
        <v>44965</v>
      </c>
      <c r="B151" s="7"/>
      <c r="C151" s="22"/>
      <c r="D151" s="22"/>
      <c r="E151" s="7" t="str">
        <f t="shared" si="1"/>
        <v/>
      </c>
      <c r="F151" s="8" t="s">
        <v>282</v>
      </c>
      <c r="G151" s="8">
        <v>85182951124</v>
      </c>
      <c r="H151" s="8" t="s">
        <v>429</v>
      </c>
      <c r="I151" s="26" t="s">
        <v>25</v>
      </c>
      <c r="J151" s="10" t="s">
        <v>503</v>
      </c>
      <c r="K151" s="11" t="s">
        <v>508</v>
      </c>
      <c r="L151" s="12" t="s">
        <v>515</v>
      </c>
      <c r="M151" s="31" t="s">
        <v>647</v>
      </c>
      <c r="N151" s="14" t="s">
        <v>882</v>
      </c>
      <c r="O151" s="17" t="s">
        <v>39</v>
      </c>
      <c r="P151" s="17" t="s">
        <v>1114</v>
      </c>
      <c r="Q151" s="17" t="s">
        <v>41</v>
      </c>
      <c r="R151" s="15" t="s">
        <v>1646</v>
      </c>
      <c r="S151" s="12" t="s">
        <v>1647</v>
      </c>
      <c r="T151" s="15" t="s">
        <v>1648</v>
      </c>
      <c r="U151" s="12">
        <v>10010570</v>
      </c>
      <c r="V151" s="16" t="s">
        <v>1910</v>
      </c>
      <c r="W151" s="16">
        <v>682000</v>
      </c>
      <c r="X151" s="16">
        <v>75020</v>
      </c>
      <c r="Y151" s="16">
        <f t="shared" si="0"/>
        <v>757020</v>
      </c>
      <c r="Z151" s="12" t="s">
        <v>34</v>
      </c>
    </row>
    <row r="152" spans="1:26">
      <c r="A152" s="7">
        <v>44965</v>
      </c>
      <c r="B152" s="7">
        <v>45015</v>
      </c>
      <c r="C152" s="22" t="s">
        <v>56</v>
      </c>
      <c r="D152" s="22" t="s">
        <v>56</v>
      </c>
      <c r="E152" s="8">
        <f t="shared" si="1"/>
        <v>45105</v>
      </c>
      <c r="F152" s="8" t="s">
        <v>283</v>
      </c>
      <c r="G152" s="8">
        <v>85182951124</v>
      </c>
      <c r="H152" s="8" t="s">
        <v>403</v>
      </c>
      <c r="I152" s="26" t="s">
        <v>479</v>
      </c>
      <c r="J152" s="10" t="s">
        <v>502</v>
      </c>
      <c r="K152" s="11" t="s">
        <v>511</v>
      </c>
      <c r="L152" s="12" t="s">
        <v>28</v>
      </c>
      <c r="M152" s="31" t="s">
        <v>648</v>
      </c>
      <c r="N152" s="14" t="s">
        <v>883</v>
      </c>
      <c r="O152" s="17" t="s">
        <v>39</v>
      </c>
      <c r="P152" s="17" t="s">
        <v>1115</v>
      </c>
      <c r="Q152" s="17" t="s">
        <v>41</v>
      </c>
      <c r="R152" s="15" t="s">
        <v>1649</v>
      </c>
      <c r="S152" s="12" t="s">
        <v>1650</v>
      </c>
      <c r="T152" s="15" t="s">
        <v>1651</v>
      </c>
      <c r="U152" s="12">
        <v>10010571</v>
      </c>
      <c r="V152" s="16" t="s">
        <v>1910</v>
      </c>
      <c r="W152" s="16">
        <v>3660000</v>
      </c>
      <c r="X152" s="16">
        <v>402600</v>
      </c>
      <c r="Y152" s="16">
        <f t="shared" si="0"/>
        <v>4062600</v>
      </c>
      <c r="Z152" s="12" t="s">
        <v>1218</v>
      </c>
    </row>
    <row r="153" spans="1:26">
      <c r="A153" s="7">
        <v>44965</v>
      </c>
      <c r="B153" s="7">
        <v>45066</v>
      </c>
      <c r="C153" s="22" t="s">
        <v>42</v>
      </c>
      <c r="D153" s="22" t="s">
        <v>42</v>
      </c>
      <c r="E153" s="7">
        <f t="shared" si="1"/>
        <v>45156</v>
      </c>
      <c r="F153" s="8" t="s">
        <v>284</v>
      </c>
      <c r="G153" s="8">
        <v>85182951124</v>
      </c>
      <c r="H153" s="8" t="s">
        <v>369</v>
      </c>
      <c r="I153" s="26" t="s">
        <v>25</v>
      </c>
      <c r="J153" s="10" t="s">
        <v>26</v>
      </c>
      <c r="K153" s="11" t="s">
        <v>511</v>
      </c>
      <c r="L153" s="12" t="s">
        <v>515</v>
      </c>
      <c r="M153" s="31" t="s">
        <v>649</v>
      </c>
      <c r="N153" s="14" t="s">
        <v>884</v>
      </c>
      <c r="O153" s="17" t="s">
        <v>39</v>
      </c>
      <c r="P153" s="17" t="s">
        <v>1116</v>
      </c>
      <c r="Q153" s="17" t="s">
        <v>41</v>
      </c>
      <c r="R153" s="15" t="s">
        <v>1652</v>
      </c>
      <c r="S153" s="12" t="s">
        <v>1653</v>
      </c>
      <c r="T153" s="15" t="s">
        <v>1654</v>
      </c>
      <c r="U153" s="12">
        <v>10010572</v>
      </c>
      <c r="V153" s="16" t="s">
        <v>1910</v>
      </c>
      <c r="W153" s="16">
        <v>420000</v>
      </c>
      <c r="X153" s="16">
        <v>46200</v>
      </c>
      <c r="Y153" s="16">
        <f t="shared" si="0"/>
        <v>466200</v>
      </c>
      <c r="Z153" s="12" t="s">
        <v>34</v>
      </c>
    </row>
    <row r="154" spans="1:26">
      <c r="A154" s="7">
        <v>44970</v>
      </c>
      <c r="B154" s="7">
        <v>45036</v>
      </c>
      <c r="C154" s="22" t="s">
        <v>108</v>
      </c>
      <c r="D154" s="22" t="s">
        <v>108</v>
      </c>
      <c r="E154" s="7">
        <f t="shared" si="1"/>
        <v>45126</v>
      </c>
      <c r="F154" s="8" t="s">
        <v>285</v>
      </c>
      <c r="G154" s="8">
        <v>85182951124</v>
      </c>
      <c r="H154" s="8" t="s">
        <v>403</v>
      </c>
      <c r="I154" s="26" t="s">
        <v>479</v>
      </c>
      <c r="J154" s="10" t="s">
        <v>502</v>
      </c>
      <c r="K154" s="11" t="s">
        <v>511</v>
      </c>
      <c r="L154" s="12" t="s">
        <v>28</v>
      </c>
      <c r="M154" s="31" t="s">
        <v>650</v>
      </c>
      <c r="N154" s="14" t="s">
        <v>885</v>
      </c>
      <c r="O154" s="17" t="s">
        <v>39</v>
      </c>
      <c r="P154" s="17" t="s">
        <v>1117</v>
      </c>
      <c r="Q154" s="17" t="s">
        <v>41</v>
      </c>
      <c r="R154" s="15" t="s">
        <v>1655</v>
      </c>
      <c r="S154" s="12" t="s">
        <v>1656</v>
      </c>
      <c r="T154" s="15" t="s">
        <v>1657</v>
      </c>
      <c r="U154" s="12">
        <v>10010586</v>
      </c>
      <c r="V154" s="16" t="s">
        <v>1910</v>
      </c>
      <c r="W154" s="16">
        <v>6570000</v>
      </c>
      <c r="X154" s="16">
        <v>722700</v>
      </c>
      <c r="Y154" s="16">
        <f t="shared" si="0"/>
        <v>7292700</v>
      </c>
      <c r="Z154" s="12" t="s">
        <v>1218</v>
      </c>
    </row>
    <row r="155" spans="1:26">
      <c r="A155" s="7">
        <v>44972</v>
      </c>
      <c r="B155" s="7">
        <v>45036</v>
      </c>
      <c r="C155" s="22" t="s">
        <v>46</v>
      </c>
      <c r="D155" s="22" t="s">
        <v>46</v>
      </c>
      <c r="E155" s="7">
        <f t="shared" si="1"/>
        <v>45126</v>
      </c>
      <c r="F155" s="8" t="s">
        <v>286</v>
      </c>
      <c r="G155" s="8">
        <v>85182951124</v>
      </c>
      <c r="H155" s="8" t="s">
        <v>450</v>
      </c>
      <c r="I155" s="26" t="s">
        <v>25</v>
      </c>
      <c r="J155" s="10" t="s">
        <v>26</v>
      </c>
      <c r="K155" s="11" t="s">
        <v>508</v>
      </c>
      <c r="L155" s="12" t="s">
        <v>515</v>
      </c>
      <c r="M155" s="31" t="s">
        <v>651</v>
      </c>
      <c r="N155" s="14" t="s">
        <v>886</v>
      </c>
      <c r="O155" s="17" t="s">
        <v>39</v>
      </c>
      <c r="P155" s="17" t="s">
        <v>1118</v>
      </c>
      <c r="Q155" s="17" t="s">
        <v>41</v>
      </c>
      <c r="R155" s="15" t="s">
        <v>1658</v>
      </c>
      <c r="S155" s="12" t="s">
        <v>1659</v>
      </c>
      <c r="T155" s="15" t="s">
        <v>1660</v>
      </c>
      <c r="U155" s="12">
        <v>10010590</v>
      </c>
      <c r="V155" s="16" t="s">
        <v>1910</v>
      </c>
      <c r="W155" s="16">
        <v>412000</v>
      </c>
      <c r="X155" s="16">
        <v>45320</v>
      </c>
      <c r="Y155" s="16">
        <f t="shared" si="0"/>
        <v>457320</v>
      </c>
      <c r="Z155" s="12" t="s">
        <v>34</v>
      </c>
    </row>
    <row r="156" spans="1:26">
      <c r="A156" s="7">
        <v>44986</v>
      </c>
      <c r="B156" s="7"/>
      <c r="C156" s="22"/>
      <c r="D156" s="22"/>
      <c r="E156" s="7" t="str">
        <f t="shared" si="1"/>
        <v/>
      </c>
      <c r="F156" s="8" t="s">
        <v>287</v>
      </c>
      <c r="G156" s="8">
        <v>85182951124</v>
      </c>
      <c r="H156" s="8" t="s">
        <v>451</v>
      </c>
      <c r="I156" s="26" t="s">
        <v>481</v>
      </c>
      <c r="J156" s="10" t="s">
        <v>503</v>
      </c>
      <c r="K156" s="11" t="s">
        <v>509</v>
      </c>
      <c r="L156" s="12" t="s">
        <v>515</v>
      </c>
      <c r="M156" s="31" t="s">
        <v>652</v>
      </c>
      <c r="N156" s="14" t="s">
        <v>887</v>
      </c>
      <c r="O156" s="17" t="s">
        <v>39</v>
      </c>
      <c r="P156" s="17" t="s">
        <v>1119</v>
      </c>
      <c r="Q156" s="17" t="s">
        <v>41</v>
      </c>
      <c r="R156" s="15" t="s">
        <v>1661</v>
      </c>
      <c r="S156" s="12" t="s">
        <v>1662</v>
      </c>
      <c r="T156" s="15" t="s">
        <v>1663</v>
      </c>
      <c r="U156" s="12">
        <v>10010537</v>
      </c>
      <c r="V156" s="16" t="s">
        <v>1910</v>
      </c>
      <c r="W156" s="16">
        <v>45000</v>
      </c>
      <c r="X156" s="16">
        <v>4950</v>
      </c>
      <c r="Y156" s="16">
        <f t="shared" si="0"/>
        <v>49950</v>
      </c>
      <c r="Z156" s="12" t="s">
        <v>34</v>
      </c>
    </row>
    <row r="157" spans="1:26">
      <c r="A157" s="7">
        <v>44998</v>
      </c>
      <c r="B157" s="7">
        <v>45097</v>
      </c>
      <c r="C157" s="22" t="s">
        <v>90</v>
      </c>
      <c r="D157" s="22" t="s">
        <v>90</v>
      </c>
      <c r="E157" s="8">
        <f t="shared" si="1"/>
        <v>45187</v>
      </c>
      <c r="F157" s="8" t="s">
        <v>288</v>
      </c>
      <c r="G157" s="8">
        <v>85182951124</v>
      </c>
      <c r="H157" s="8" t="s">
        <v>414</v>
      </c>
      <c r="I157" s="26" t="s">
        <v>494</v>
      </c>
      <c r="J157" s="10" t="s">
        <v>502</v>
      </c>
      <c r="K157" s="11" t="s">
        <v>513</v>
      </c>
      <c r="L157" s="12" t="s">
        <v>28</v>
      </c>
      <c r="M157" s="31" t="s">
        <v>653</v>
      </c>
      <c r="N157" s="14" t="s">
        <v>888</v>
      </c>
      <c r="O157" s="17" t="s">
        <v>39</v>
      </c>
      <c r="P157" s="17" t="s">
        <v>1120</v>
      </c>
      <c r="Q157" s="17" t="s">
        <v>41</v>
      </c>
      <c r="R157" s="15" t="s">
        <v>1664</v>
      </c>
      <c r="S157" s="12" t="s">
        <v>1665</v>
      </c>
      <c r="T157" s="15" t="s">
        <v>1666</v>
      </c>
      <c r="U157" s="12">
        <v>10010654</v>
      </c>
      <c r="V157" s="16" t="s">
        <v>1910</v>
      </c>
      <c r="W157" s="16">
        <v>3000000</v>
      </c>
      <c r="X157" s="16">
        <v>330000</v>
      </c>
      <c r="Y157" s="16">
        <f t="shared" si="0"/>
        <v>3330000</v>
      </c>
      <c r="Z157" s="12" t="s">
        <v>1218</v>
      </c>
    </row>
    <row r="158" spans="1:26">
      <c r="A158" s="7">
        <v>44999</v>
      </c>
      <c r="B158" s="7"/>
      <c r="C158" s="22"/>
      <c r="D158" s="22"/>
      <c r="E158" s="7" t="str">
        <f t="shared" si="1"/>
        <v/>
      </c>
      <c r="F158" s="8" t="s">
        <v>289</v>
      </c>
      <c r="G158" s="8">
        <v>85182951124</v>
      </c>
      <c r="H158" s="8" t="s">
        <v>428</v>
      </c>
      <c r="I158" s="26" t="s">
        <v>25</v>
      </c>
      <c r="J158" s="10" t="s">
        <v>503</v>
      </c>
      <c r="K158" s="11" t="s">
        <v>511</v>
      </c>
      <c r="L158" s="12" t="s">
        <v>515</v>
      </c>
      <c r="M158" s="31" t="s">
        <v>654</v>
      </c>
      <c r="N158" s="14" t="s">
        <v>889</v>
      </c>
      <c r="O158" s="17" t="s">
        <v>39</v>
      </c>
      <c r="P158" s="17" t="s">
        <v>1121</v>
      </c>
      <c r="Q158" s="17" t="s">
        <v>41</v>
      </c>
      <c r="R158" s="15" t="s">
        <v>1667</v>
      </c>
      <c r="S158" s="12" t="s">
        <v>1668</v>
      </c>
      <c r="T158" s="15" t="s">
        <v>1669</v>
      </c>
      <c r="U158" s="12">
        <v>10010657</v>
      </c>
      <c r="V158" s="16" t="s">
        <v>1910</v>
      </c>
      <c r="W158" s="16">
        <v>500000</v>
      </c>
      <c r="X158" s="16">
        <v>55000</v>
      </c>
      <c r="Y158" s="16">
        <f t="shared" si="0"/>
        <v>555000</v>
      </c>
      <c r="Z158" s="12" t="s">
        <v>34</v>
      </c>
    </row>
    <row r="159" spans="1:26">
      <c r="A159" s="7">
        <v>44999</v>
      </c>
      <c r="B159" s="7">
        <v>45158</v>
      </c>
      <c r="C159" s="22" t="s">
        <v>109</v>
      </c>
      <c r="D159" s="22" t="s">
        <v>109</v>
      </c>
      <c r="E159" s="8">
        <f t="shared" si="1"/>
        <v>45248</v>
      </c>
      <c r="F159" s="8" t="s">
        <v>290</v>
      </c>
      <c r="G159" s="8">
        <v>85182951124</v>
      </c>
      <c r="H159" s="8" t="s">
        <v>371</v>
      </c>
      <c r="I159" s="26" t="s">
        <v>479</v>
      </c>
      <c r="J159" s="10" t="s">
        <v>502</v>
      </c>
      <c r="K159" s="11" t="s">
        <v>506</v>
      </c>
      <c r="L159" s="12" t="s">
        <v>515</v>
      </c>
      <c r="M159" s="31" t="s">
        <v>655</v>
      </c>
      <c r="N159" s="14" t="s">
        <v>890</v>
      </c>
      <c r="O159" s="17" t="s">
        <v>39</v>
      </c>
      <c r="P159" s="17" t="s">
        <v>1122</v>
      </c>
      <c r="Q159" s="17" t="s">
        <v>41</v>
      </c>
      <c r="R159" s="15" t="s">
        <v>1670</v>
      </c>
      <c r="S159" s="12" t="s">
        <v>1671</v>
      </c>
      <c r="T159" s="15" t="s">
        <v>1672</v>
      </c>
      <c r="U159" s="12">
        <v>10010659</v>
      </c>
      <c r="V159" s="16" t="s">
        <v>1910</v>
      </c>
      <c r="W159" s="16">
        <v>90000</v>
      </c>
      <c r="X159" s="16">
        <v>9900</v>
      </c>
      <c r="Y159" s="16">
        <f t="shared" si="0"/>
        <v>99900</v>
      </c>
      <c r="Z159" s="12" t="s">
        <v>34</v>
      </c>
    </row>
    <row r="160" spans="1:26">
      <c r="A160" s="7">
        <v>45000</v>
      </c>
      <c r="B160" s="7"/>
      <c r="C160" s="22"/>
      <c r="D160" s="22"/>
      <c r="E160" s="7" t="str">
        <f t="shared" si="1"/>
        <v/>
      </c>
      <c r="F160" s="8" t="s">
        <v>291</v>
      </c>
      <c r="G160" s="8">
        <v>85182951124</v>
      </c>
      <c r="H160" s="8" t="s">
        <v>371</v>
      </c>
      <c r="I160" s="9" t="s">
        <v>479</v>
      </c>
      <c r="J160" s="10" t="s">
        <v>503</v>
      </c>
      <c r="K160" s="11" t="s">
        <v>508</v>
      </c>
      <c r="L160" s="12" t="s">
        <v>515</v>
      </c>
      <c r="M160" s="31" t="s">
        <v>656</v>
      </c>
      <c r="N160" s="14" t="s">
        <v>891</v>
      </c>
      <c r="O160" s="17" t="s">
        <v>39</v>
      </c>
      <c r="P160" s="17" t="s">
        <v>1123</v>
      </c>
      <c r="Q160" s="17" t="s">
        <v>41</v>
      </c>
      <c r="R160" s="15" t="s">
        <v>1673</v>
      </c>
      <c r="S160" s="12" t="s">
        <v>1674</v>
      </c>
      <c r="T160" s="15" t="s">
        <v>1675</v>
      </c>
      <c r="U160" s="12">
        <v>10010661</v>
      </c>
      <c r="V160" s="16" t="s">
        <v>1910</v>
      </c>
      <c r="W160" s="16">
        <v>540000</v>
      </c>
      <c r="X160" s="16">
        <v>59400</v>
      </c>
      <c r="Y160" s="16">
        <f t="shared" si="0"/>
        <v>599400</v>
      </c>
      <c r="Z160" s="12" t="s">
        <v>34</v>
      </c>
    </row>
    <row r="161" spans="1:26">
      <c r="A161" s="7">
        <v>45000</v>
      </c>
      <c r="B161" s="7"/>
      <c r="C161" s="22"/>
      <c r="D161" s="22"/>
      <c r="E161" s="8" t="str">
        <f t="shared" si="1"/>
        <v/>
      </c>
      <c r="F161" s="8" t="s">
        <v>292</v>
      </c>
      <c r="G161" s="8">
        <v>85182951124</v>
      </c>
      <c r="H161" s="8" t="s">
        <v>450</v>
      </c>
      <c r="I161" s="26" t="s">
        <v>25</v>
      </c>
      <c r="J161" s="10" t="s">
        <v>503</v>
      </c>
      <c r="K161" s="11" t="s">
        <v>508</v>
      </c>
      <c r="L161" s="12" t="s">
        <v>515</v>
      </c>
      <c r="M161" s="31" t="s">
        <v>657</v>
      </c>
      <c r="N161" s="14" t="s">
        <v>892</v>
      </c>
      <c r="O161" s="17" t="s">
        <v>39</v>
      </c>
      <c r="P161" s="17" t="s">
        <v>1124</v>
      </c>
      <c r="Q161" s="17" t="s">
        <v>41</v>
      </c>
      <c r="R161" s="15" t="s">
        <v>1676</v>
      </c>
      <c r="S161" s="12" t="s">
        <v>1677</v>
      </c>
      <c r="T161" s="15" t="s">
        <v>1678</v>
      </c>
      <c r="U161" s="12">
        <v>10010662</v>
      </c>
      <c r="V161" s="16" t="s">
        <v>1910</v>
      </c>
      <c r="W161" s="16">
        <v>180000</v>
      </c>
      <c r="X161" s="16">
        <v>19800</v>
      </c>
      <c r="Y161" s="16">
        <f t="shared" si="0"/>
        <v>199800</v>
      </c>
      <c r="Z161" s="12" t="s">
        <v>34</v>
      </c>
    </row>
    <row r="162" spans="1:26">
      <c r="A162" s="7">
        <v>45021</v>
      </c>
      <c r="B162" s="7">
        <v>45082</v>
      </c>
      <c r="C162" s="22" t="s">
        <v>55</v>
      </c>
      <c r="D162" s="22" t="s">
        <v>55</v>
      </c>
      <c r="E162" s="8">
        <f t="shared" si="1"/>
        <v>45172</v>
      </c>
      <c r="F162" s="8" t="s">
        <v>293</v>
      </c>
      <c r="G162" s="8">
        <v>85182951124</v>
      </c>
      <c r="H162" s="8" t="s">
        <v>369</v>
      </c>
      <c r="I162" s="26" t="s">
        <v>25</v>
      </c>
      <c r="J162" s="10" t="s">
        <v>502</v>
      </c>
      <c r="K162" s="11" t="s">
        <v>510</v>
      </c>
      <c r="L162" s="12" t="s">
        <v>515</v>
      </c>
      <c r="M162" s="31" t="s">
        <v>658</v>
      </c>
      <c r="N162" s="14" t="s">
        <v>893</v>
      </c>
      <c r="O162" s="17" t="s">
        <v>39</v>
      </c>
      <c r="P162" s="17" t="s">
        <v>1125</v>
      </c>
      <c r="Q162" s="17" t="s">
        <v>41</v>
      </c>
      <c r="R162" s="15" t="s">
        <v>1679</v>
      </c>
      <c r="S162" s="12" t="s">
        <v>1680</v>
      </c>
      <c r="T162" s="15" t="s">
        <v>1681</v>
      </c>
      <c r="U162" s="12">
        <v>10010705</v>
      </c>
      <c r="V162" s="16" t="s">
        <v>1910</v>
      </c>
      <c r="W162" s="16">
        <v>261000</v>
      </c>
      <c r="X162" s="16">
        <v>28710</v>
      </c>
      <c r="Y162" s="16">
        <f t="shared" si="0"/>
        <v>289710</v>
      </c>
      <c r="Z162" s="12" t="s">
        <v>34</v>
      </c>
    </row>
    <row r="163" spans="1:26">
      <c r="A163" s="7">
        <v>45026</v>
      </c>
      <c r="B163" s="7">
        <v>45087</v>
      </c>
      <c r="C163" s="22" t="s">
        <v>55</v>
      </c>
      <c r="D163" s="22" t="s">
        <v>55</v>
      </c>
      <c r="E163" s="7">
        <f t="shared" si="1"/>
        <v>45177</v>
      </c>
      <c r="F163" s="8" t="s">
        <v>294</v>
      </c>
      <c r="G163" s="8">
        <v>85182951124</v>
      </c>
      <c r="H163" s="8" t="s">
        <v>369</v>
      </c>
      <c r="I163" s="26" t="s">
        <v>25</v>
      </c>
      <c r="J163" s="10" t="s">
        <v>502</v>
      </c>
      <c r="K163" s="11" t="s">
        <v>509</v>
      </c>
      <c r="L163" s="12" t="s">
        <v>515</v>
      </c>
      <c r="M163" s="31" t="s">
        <v>659</v>
      </c>
      <c r="N163" s="14" t="s">
        <v>894</v>
      </c>
      <c r="O163" s="17" t="s">
        <v>39</v>
      </c>
      <c r="P163" s="17" t="s">
        <v>1126</v>
      </c>
      <c r="Q163" s="17" t="s">
        <v>41</v>
      </c>
      <c r="R163" s="15" t="s">
        <v>1682</v>
      </c>
      <c r="S163" s="12" t="s">
        <v>1683</v>
      </c>
      <c r="T163" s="15" t="s">
        <v>1684</v>
      </c>
      <c r="U163" s="12">
        <v>10010717</v>
      </c>
      <c r="V163" s="16" t="s">
        <v>1910</v>
      </c>
      <c r="W163" s="16">
        <v>45000</v>
      </c>
      <c r="X163" s="16">
        <v>4950</v>
      </c>
      <c r="Y163" s="16">
        <f t="shared" si="0"/>
        <v>49950</v>
      </c>
      <c r="Z163" s="12" t="s">
        <v>34</v>
      </c>
    </row>
    <row r="164" spans="1:26">
      <c r="A164" s="7">
        <v>45027</v>
      </c>
      <c r="B164" s="7">
        <v>45066</v>
      </c>
      <c r="C164" s="22" t="s">
        <v>79</v>
      </c>
      <c r="D164" s="22" t="s">
        <v>79</v>
      </c>
      <c r="E164" s="7">
        <f t="shared" si="1"/>
        <v>45156</v>
      </c>
      <c r="F164" s="8" t="s">
        <v>295</v>
      </c>
      <c r="G164" s="8">
        <v>85182951124</v>
      </c>
      <c r="H164" s="8" t="s">
        <v>372</v>
      </c>
      <c r="I164" s="26" t="s">
        <v>25</v>
      </c>
      <c r="J164" s="10" t="s">
        <v>502</v>
      </c>
      <c r="K164" s="11" t="s">
        <v>512</v>
      </c>
      <c r="L164" s="12" t="s">
        <v>28</v>
      </c>
      <c r="M164" s="31" t="s">
        <v>660</v>
      </c>
      <c r="N164" s="14" t="s">
        <v>895</v>
      </c>
      <c r="O164" s="17" t="s">
        <v>39</v>
      </c>
      <c r="P164" s="17" t="s">
        <v>1127</v>
      </c>
      <c r="Q164" s="17" t="s">
        <v>41</v>
      </c>
      <c r="R164" s="15" t="s">
        <v>1685</v>
      </c>
      <c r="S164" s="12" t="s">
        <v>1686</v>
      </c>
      <c r="T164" s="15" t="s">
        <v>1687</v>
      </c>
      <c r="U164" s="12">
        <v>10010722</v>
      </c>
      <c r="V164" s="16" t="s">
        <v>1910</v>
      </c>
      <c r="W164" s="16">
        <v>2040000</v>
      </c>
      <c r="X164" s="16">
        <v>224400</v>
      </c>
      <c r="Y164" s="16">
        <f t="shared" si="0"/>
        <v>2264400</v>
      </c>
      <c r="Z164" s="12" t="s">
        <v>1218</v>
      </c>
    </row>
    <row r="165" spans="1:26">
      <c r="A165" s="7">
        <v>45029</v>
      </c>
      <c r="B165" s="7">
        <v>45127</v>
      </c>
      <c r="C165" s="22" t="s">
        <v>82</v>
      </c>
      <c r="D165" s="22" t="s">
        <v>82</v>
      </c>
      <c r="E165" s="7">
        <f t="shared" si="1"/>
        <v>45217</v>
      </c>
      <c r="F165" s="8" t="s">
        <v>296</v>
      </c>
      <c r="G165" s="8">
        <v>85182951124</v>
      </c>
      <c r="H165" s="8" t="s">
        <v>452</v>
      </c>
      <c r="I165" s="26" t="s">
        <v>495</v>
      </c>
      <c r="J165" s="10" t="s">
        <v>502</v>
      </c>
      <c r="K165" s="11" t="s">
        <v>511</v>
      </c>
      <c r="L165" s="12" t="s">
        <v>28</v>
      </c>
      <c r="M165" s="31" t="s">
        <v>661</v>
      </c>
      <c r="N165" s="14" t="s">
        <v>896</v>
      </c>
      <c r="O165" s="17" t="s">
        <v>39</v>
      </c>
      <c r="P165" s="17" t="s">
        <v>1128</v>
      </c>
      <c r="Q165" s="17" t="s">
        <v>41</v>
      </c>
      <c r="R165" s="15" t="s">
        <v>1688</v>
      </c>
      <c r="S165" s="12" t="s">
        <v>1689</v>
      </c>
      <c r="T165" s="15" t="s">
        <v>1690</v>
      </c>
      <c r="U165" s="12">
        <v>10010727</v>
      </c>
      <c r="V165" s="16" t="s">
        <v>1910</v>
      </c>
      <c r="W165" s="16">
        <v>2250000</v>
      </c>
      <c r="X165" s="16">
        <v>247500</v>
      </c>
      <c r="Y165" s="16">
        <f t="shared" si="0"/>
        <v>2497500</v>
      </c>
      <c r="Z165" s="12" t="s">
        <v>1218</v>
      </c>
    </row>
    <row r="166" spans="1:26">
      <c r="A166" s="7">
        <v>45029</v>
      </c>
      <c r="B166" s="7">
        <v>45139</v>
      </c>
      <c r="C166" s="22" t="s">
        <v>61</v>
      </c>
      <c r="D166" s="22" t="s">
        <v>61</v>
      </c>
      <c r="E166" s="7">
        <f t="shared" si="1"/>
        <v>45229</v>
      </c>
      <c r="F166" s="8" t="s">
        <v>297</v>
      </c>
      <c r="G166" s="8">
        <v>85182951124</v>
      </c>
      <c r="H166" s="8" t="s">
        <v>413</v>
      </c>
      <c r="I166" s="26" t="s">
        <v>25</v>
      </c>
      <c r="J166" s="10" t="s">
        <v>502</v>
      </c>
      <c r="K166" s="11" t="s">
        <v>509</v>
      </c>
      <c r="L166" s="12" t="s">
        <v>515</v>
      </c>
      <c r="M166" s="31" t="s">
        <v>662</v>
      </c>
      <c r="N166" s="14" t="s">
        <v>897</v>
      </c>
      <c r="O166" s="17" t="s">
        <v>39</v>
      </c>
      <c r="P166" s="17" t="s">
        <v>1129</v>
      </c>
      <c r="Q166" s="17" t="s">
        <v>41</v>
      </c>
      <c r="R166" s="15" t="s">
        <v>1691</v>
      </c>
      <c r="S166" s="12" t="s">
        <v>1692</v>
      </c>
      <c r="T166" s="15" t="s">
        <v>1693</v>
      </c>
      <c r="U166" s="12">
        <v>10010728</v>
      </c>
      <c r="V166" s="16" t="s">
        <v>1910</v>
      </c>
      <c r="W166" s="16">
        <v>450000</v>
      </c>
      <c r="X166" s="16">
        <v>49500</v>
      </c>
      <c r="Y166" s="16">
        <f t="shared" si="0"/>
        <v>499500</v>
      </c>
      <c r="Z166" s="12" t="s">
        <v>34</v>
      </c>
    </row>
    <row r="167" spans="1:26">
      <c r="A167" s="7">
        <v>45033</v>
      </c>
      <c r="B167" s="7">
        <v>45097</v>
      </c>
      <c r="C167" s="22" t="s">
        <v>46</v>
      </c>
      <c r="D167" s="22" t="s">
        <v>46</v>
      </c>
      <c r="E167" s="7">
        <f t="shared" si="1"/>
        <v>45187</v>
      </c>
      <c r="F167" s="8" t="s">
        <v>298</v>
      </c>
      <c r="G167" s="8">
        <v>85182951124</v>
      </c>
      <c r="H167" s="8" t="s">
        <v>453</v>
      </c>
      <c r="I167" s="26" t="s">
        <v>490</v>
      </c>
      <c r="J167" s="10" t="s">
        <v>502</v>
      </c>
      <c r="K167" s="11" t="s">
        <v>512</v>
      </c>
      <c r="L167" s="12" t="s">
        <v>515</v>
      </c>
      <c r="M167" s="31" t="s">
        <v>663</v>
      </c>
      <c r="N167" s="14" t="s">
        <v>898</v>
      </c>
      <c r="O167" s="17" t="s">
        <v>39</v>
      </c>
      <c r="P167" s="17" t="s">
        <v>1130</v>
      </c>
      <c r="Q167" s="17" t="s">
        <v>41</v>
      </c>
      <c r="R167" s="15" t="s">
        <v>1694</v>
      </c>
      <c r="S167" s="12" t="s">
        <v>1695</v>
      </c>
      <c r="T167" s="15" t="s">
        <v>1696</v>
      </c>
      <c r="U167" s="12">
        <v>10010737</v>
      </c>
      <c r="V167" s="16" t="s">
        <v>1910</v>
      </c>
      <c r="W167" s="16">
        <v>14490000</v>
      </c>
      <c r="X167" s="16">
        <v>1593900</v>
      </c>
      <c r="Y167" s="16">
        <f t="shared" si="0"/>
        <v>16083900</v>
      </c>
      <c r="Z167" s="12" t="s">
        <v>1218</v>
      </c>
    </row>
    <row r="168" spans="1:26">
      <c r="A168" s="7">
        <v>45042</v>
      </c>
      <c r="B168" s="7">
        <v>45105</v>
      </c>
      <c r="C168" s="22" t="s">
        <v>75</v>
      </c>
      <c r="D168" s="22" t="s">
        <v>75</v>
      </c>
      <c r="E168" s="7">
        <f t="shared" si="1"/>
        <v>45195</v>
      </c>
      <c r="F168" s="8" t="s">
        <v>299</v>
      </c>
      <c r="G168" s="8">
        <v>85182951124</v>
      </c>
      <c r="H168" s="8" t="s">
        <v>369</v>
      </c>
      <c r="I168" s="26" t="s">
        <v>25</v>
      </c>
      <c r="J168" s="10" t="s">
        <v>502</v>
      </c>
      <c r="K168" s="11" t="s">
        <v>511</v>
      </c>
      <c r="L168" s="12" t="s">
        <v>515</v>
      </c>
      <c r="M168" s="31" t="s">
        <v>664</v>
      </c>
      <c r="N168" s="14" t="s">
        <v>899</v>
      </c>
      <c r="O168" s="17" t="s">
        <v>39</v>
      </c>
      <c r="P168" s="17" t="s">
        <v>1131</v>
      </c>
      <c r="Q168" s="17" t="s">
        <v>41</v>
      </c>
      <c r="R168" s="15" t="s">
        <v>1697</v>
      </c>
      <c r="S168" s="12" t="s">
        <v>1698</v>
      </c>
      <c r="T168" s="15" t="s">
        <v>1699</v>
      </c>
      <c r="U168" s="12">
        <v>10010746</v>
      </c>
      <c r="V168" s="16" t="s">
        <v>1910</v>
      </c>
      <c r="W168" s="16">
        <v>1830000</v>
      </c>
      <c r="X168" s="16">
        <v>201300</v>
      </c>
      <c r="Y168" s="16">
        <f t="shared" si="0"/>
        <v>2031300</v>
      </c>
      <c r="Z168" s="12" t="s">
        <v>1218</v>
      </c>
    </row>
    <row r="169" spans="1:26">
      <c r="A169" s="7">
        <v>45042</v>
      </c>
      <c r="B169" s="7">
        <v>45103</v>
      </c>
      <c r="C169" s="22" t="s">
        <v>55</v>
      </c>
      <c r="D169" s="22" t="s">
        <v>55</v>
      </c>
      <c r="E169" s="7">
        <f t="shared" si="1"/>
        <v>45193</v>
      </c>
      <c r="F169" s="8" t="s">
        <v>300</v>
      </c>
      <c r="G169" s="8">
        <v>85182951124</v>
      </c>
      <c r="H169" s="8" t="s">
        <v>454</v>
      </c>
      <c r="I169" s="26" t="s">
        <v>481</v>
      </c>
      <c r="J169" s="10" t="s">
        <v>502</v>
      </c>
      <c r="K169" s="11" t="s">
        <v>511</v>
      </c>
      <c r="L169" s="12" t="s">
        <v>28</v>
      </c>
      <c r="M169" s="31" t="s">
        <v>665</v>
      </c>
      <c r="N169" s="14" t="s">
        <v>900</v>
      </c>
      <c r="O169" s="17" t="s">
        <v>39</v>
      </c>
      <c r="P169" s="17" t="s">
        <v>1132</v>
      </c>
      <c r="Q169" s="17" t="s">
        <v>41</v>
      </c>
      <c r="R169" s="15" t="s">
        <v>1700</v>
      </c>
      <c r="S169" s="12" t="s">
        <v>1701</v>
      </c>
      <c r="T169" s="15" t="s">
        <v>1702</v>
      </c>
      <c r="U169" s="12">
        <v>10010747</v>
      </c>
      <c r="V169" s="16" t="s">
        <v>1910</v>
      </c>
      <c r="W169" s="16">
        <v>500000</v>
      </c>
      <c r="X169" s="16">
        <v>55000</v>
      </c>
      <c r="Y169" s="16">
        <f t="shared" si="0"/>
        <v>555000</v>
      </c>
      <c r="Z169" s="12" t="s">
        <v>34</v>
      </c>
    </row>
    <row r="170" spans="1:26">
      <c r="A170" s="7">
        <v>45049</v>
      </c>
      <c r="B170" s="7">
        <v>45158</v>
      </c>
      <c r="C170" s="22" t="s">
        <v>110</v>
      </c>
      <c r="D170" s="22" t="s">
        <v>110</v>
      </c>
      <c r="E170" s="7">
        <f t="shared" si="1"/>
        <v>45248</v>
      </c>
      <c r="F170" s="8" t="s">
        <v>301</v>
      </c>
      <c r="G170" s="8">
        <v>85182951124</v>
      </c>
      <c r="H170" s="8" t="s">
        <v>455</v>
      </c>
      <c r="I170" s="26" t="s">
        <v>481</v>
      </c>
      <c r="J170" s="10" t="s">
        <v>502</v>
      </c>
      <c r="K170" s="11" t="s">
        <v>509</v>
      </c>
      <c r="L170" s="12" t="s">
        <v>515</v>
      </c>
      <c r="M170" s="31" t="s">
        <v>666</v>
      </c>
      <c r="N170" s="14" t="s">
        <v>901</v>
      </c>
      <c r="O170" s="17" t="s">
        <v>39</v>
      </c>
      <c r="P170" s="17" t="s">
        <v>1133</v>
      </c>
      <c r="Q170" s="17" t="s">
        <v>41</v>
      </c>
      <c r="R170" s="15" t="s">
        <v>1703</v>
      </c>
      <c r="S170" s="12" t="s">
        <v>1704</v>
      </c>
      <c r="T170" s="15" t="s">
        <v>1705</v>
      </c>
      <c r="U170" s="12">
        <v>10010764</v>
      </c>
      <c r="V170" s="16" t="s">
        <v>1910</v>
      </c>
      <c r="W170" s="16">
        <v>2640000</v>
      </c>
      <c r="X170" s="16">
        <v>290400</v>
      </c>
      <c r="Y170" s="16">
        <f t="shared" si="0"/>
        <v>2930400</v>
      </c>
      <c r="Z170" s="12" t="s">
        <v>1218</v>
      </c>
    </row>
    <row r="171" spans="1:26">
      <c r="A171" s="7">
        <v>45049</v>
      </c>
      <c r="B171" s="7"/>
      <c r="C171" s="22"/>
      <c r="D171" s="22"/>
      <c r="E171" s="7" t="str">
        <f t="shared" si="1"/>
        <v/>
      </c>
      <c r="F171" s="8" t="s">
        <v>302</v>
      </c>
      <c r="G171" s="8">
        <v>85182951124</v>
      </c>
      <c r="H171" s="8" t="s">
        <v>369</v>
      </c>
      <c r="I171" s="26" t="s">
        <v>25</v>
      </c>
      <c r="J171" s="10" t="s">
        <v>503</v>
      </c>
      <c r="K171" s="11" t="s">
        <v>508</v>
      </c>
      <c r="L171" s="12" t="s">
        <v>515</v>
      </c>
      <c r="M171" s="31" t="s">
        <v>667</v>
      </c>
      <c r="N171" s="14" t="s">
        <v>902</v>
      </c>
      <c r="O171" s="17" t="s">
        <v>39</v>
      </c>
      <c r="P171" s="17" t="s">
        <v>1134</v>
      </c>
      <c r="Q171" s="17" t="s">
        <v>41</v>
      </c>
      <c r="R171" s="15" t="s">
        <v>1706</v>
      </c>
      <c r="S171" s="12" t="s">
        <v>1707</v>
      </c>
      <c r="T171" s="15" t="s">
        <v>1708</v>
      </c>
      <c r="U171" s="12">
        <v>10010765</v>
      </c>
      <c r="V171" s="16" t="s">
        <v>1910</v>
      </c>
      <c r="W171" s="16">
        <v>210000</v>
      </c>
      <c r="X171" s="16">
        <v>23100</v>
      </c>
      <c r="Y171" s="16">
        <f t="shared" si="0"/>
        <v>233100</v>
      </c>
      <c r="Z171" s="12" t="s">
        <v>34</v>
      </c>
    </row>
    <row r="172" spans="1:26">
      <c r="A172" s="7">
        <v>45051</v>
      </c>
      <c r="B172" s="7"/>
      <c r="C172" s="22"/>
      <c r="D172" s="22"/>
      <c r="E172" s="8" t="str">
        <f t="shared" si="1"/>
        <v/>
      </c>
      <c r="F172" s="8" t="s">
        <v>303</v>
      </c>
      <c r="G172" s="8">
        <v>85182951124</v>
      </c>
      <c r="H172" s="8" t="s">
        <v>411</v>
      </c>
      <c r="I172" s="26" t="s">
        <v>481</v>
      </c>
      <c r="J172" s="10" t="s">
        <v>503</v>
      </c>
      <c r="K172" s="11" t="s">
        <v>511</v>
      </c>
      <c r="L172" s="12" t="s">
        <v>28</v>
      </c>
      <c r="M172" s="31" t="s">
        <v>668</v>
      </c>
      <c r="N172" s="14" t="s">
        <v>903</v>
      </c>
      <c r="O172" s="17" t="s">
        <v>39</v>
      </c>
      <c r="P172" s="17" t="s">
        <v>1135</v>
      </c>
      <c r="Q172" s="17" t="s">
        <v>41</v>
      </c>
      <c r="R172" s="15" t="s">
        <v>1709</v>
      </c>
      <c r="S172" s="12" t="s">
        <v>1710</v>
      </c>
      <c r="T172" s="15" t="s">
        <v>1711</v>
      </c>
      <c r="U172" s="12">
        <v>10010766</v>
      </c>
      <c r="V172" s="16" t="s">
        <v>1910</v>
      </c>
      <c r="W172" s="16">
        <v>500000</v>
      </c>
      <c r="X172" s="16">
        <v>55000</v>
      </c>
      <c r="Y172" s="16">
        <f t="shared" ref="Y172" si="7">W172*11%+W172</f>
        <v>555000</v>
      </c>
      <c r="Z172" s="12" t="s">
        <v>34</v>
      </c>
    </row>
    <row r="173" spans="1:26" ht="22.5">
      <c r="A173" s="7">
        <v>45054</v>
      </c>
      <c r="B173" s="7">
        <v>45115</v>
      </c>
      <c r="C173" s="22" t="s">
        <v>55</v>
      </c>
      <c r="D173" s="22" t="s">
        <v>55</v>
      </c>
      <c r="E173" s="8">
        <f t="shared" si="1"/>
        <v>45205</v>
      </c>
      <c r="F173" s="8" t="s">
        <v>304</v>
      </c>
      <c r="G173" s="8">
        <v>85182951124</v>
      </c>
      <c r="H173" s="8" t="s">
        <v>456</v>
      </c>
      <c r="I173" s="26" t="s">
        <v>481</v>
      </c>
      <c r="J173" s="10" t="s">
        <v>502</v>
      </c>
      <c r="K173" s="11" t="s">
        <v>510</v>
      </c>
      <c r="L173" s="12" t="s">
        <v>28</v>
      </c>
      <c r="M173" s="31" t="s">
        <v>669</v>
      </c>
      <c r="N173" s="14" t="s">
        <v>904</v>
      </c>
      <c r="O173" s="17" t="s">
        <v>39</v>
      </c>
      <c r="P173" s="17" t="s">
        <v>1136</v>
      </c>
      <c r="Q173" s="17" t="s">
        <v>41</v>
      </c>
      <c r="R173" s="15" t="s">
        <v>1712</v>
      </c>
      <c r="S173" s="12" t="s">
        <v>1713</v>
      </c>
      <c r="T173" s="15" t="s">
        <v>1714</v>
      </c>
      <c r="U173" s="12">
        <v>10010774</v>
      </c>
      <c r="V173" s="16" t="s">
        <v>1910</v>
      </c>
      <c r="W173" s="16">
        <v>150000</v>
      </c>
      <c r="X173" s="16">
        <v>16500</v>
      </c>
      <c r="Y173" s="16">
        <f t="shared" si="0"/>
        <v>166500</v>
      </c>
      <c r="Z173" s="12" t="s">
        <v>34</v>
      </c>
    </row>
    <row r="174" spans="1:26">
      <c r="A174" s="7">
        <v>45062</v>
      </c>
      <c r="B174" s="7">
        <v>45123</v>
      </c>
      <c r="C174" s="22" t="s">
        <v>55</v>
      </c>
      <c r="D174" s="22" t="s">
        <v>55</v>
      </c>
      <c r="E174" s="7">
        <f t="shared" si="1"/>
        <v>45213</v>
      </c>
      <c r="F174" s="8" t="s">
        <v>305</v>
      </c>
      <c r="G174" s="8">
        <v>85182951124</v>
      </c>
      <c r="H174" s="8" t="s">
        <v>457</v>
      </c>
      <c r="I174" s="26" t="s">
        <v>499</v>
      </c>
      <c r="J174" s="10" t="s">
        <v>502</v>
      </c>
      <c r="K174" s="11" t="s">
        <v>510</v>
      </c>
      <c r="L174" s="12" t="s">
        <v>28</v>
      </c>
      <c r="M174" s="31" t="s">
        <v>670</v>
      </c>
      <c r="N174" s="14" t="s">
        <v>905</v>
      </c>
      <c r="O174" s="17" t="s">
        <v>39</v>
      </c>
      <c r="P174" s="17" t="s">
        <v>1137</v>
      </c>
      <c r="Q174" s="17" t="s">
        <v>41</v>
      </c>
      <c r="R174" s="15" t="s">
        <v>1715</v>
      </c>
      <c r="S174" s="12" t="s">
        <v>1716</v>
      </c>
      <c r="T174" s="15" t="s">
        <v>1717</v>
      </c>
      <c r="U174" s="12">
        <v>10010805</v>
      </c>
      <c r="V174" s="16" t="s">
        <v>1910</v>
      </c>
      <c r="W174" s="16">
        <v>500000</v>
      </c>
      <c r="X174" s="16">
        <v>55000</v>
      </c>
      <c r="Y174" s="16">
        <f t="shared" si="0"/>
        <v>555000</v>
      </c>
      <c r="Z174" s="12" t="s">
        <v>34</v>
      </c>
    </row>
    <row r="175" spans="1:26">
      <c r="A175" s="7">
        <v>45063</v>
      </c>
      <c r="B175" s="7">
        <v>45124</v>
      </c>
      <c r="C175" s="22" t="s">
        <v>55</v>
      </c>
      <c r="D175" s="22" t="s">
        <v>55</v>
      </c>
      <c r="E175" s="7">
        <f t="shared" si="1"/>
        <v>45214</v>
      </c>
      <c r="F175" s="8" t="s">
        <v>306</v>
      </c>
      <c r="G175" s="8">
        <v>85182951124</v>
      </c>
      <c r="H175" s="8" t="s">
        <v>458</v>
      </c>
      <c r="I175" s="26" t="s">
        <v>481</v>
      </c>
      <c r="J175" s="10" t="s">
        <v>502</v>
      </c>
      <c r="K175" s="11" t="s">
        <v>509</v>
      </c>
      <c r="L175" s="12" t="s">
        <v>515</v>
      </c>
      <c r="M175" s="31" t="s">
        <v>671</v>
      </c>
      <c r="N175" s="14" t="s">
        <v>906</v>
      </c>
      <c r="O175" s="17" t="s">
        <v>39</v>
      </c>
      <c r="P175" s="17" t="s">
        <v>1138</v>
      </c>
      <c r="Q175" s="17" t="s">
        <v>41</v>
      </c>
      <c r="R175" s="15" t="s">
        <v>1718</v>
      </c>
      <c r="S175" s="12" t="s">
        <v>1719</v>
      </c>
      <c r="T175" s="15" t="s">
        <v>1720</v>
      </c>
      <c r="U175" s="12">
        <v>10010807</v>
      </c>
      <c r="V175" s="16" t="s">
        <v>1910</v>
      </c>
      <c r="W175" s="16">
        <v>2280000</v>
      </c>
      <c r="X175" s="16">
        <v>250800</v>
      </c>
      <c r="Y175" s="16">
        <f t="shared" si="0"/>
        <v>2530800</v>
      </c>
      <c r="Z175" s="12" t="s">
        <v>34</v>
      </c>
    </row>
    <row r="176" spans="1:26">
      <c r="A176" s="7">
        <v>45068</v>
      </c>
      <c r="B176" s="7">
        <v>45231</v>
      </c>
      <c r="C176" s="22" t="s">
        <v>111</v>
      </c>
      <c r="D176" s="22" t="s">
        <v>111</v>
      </c>
      <c r="E176" s="7">
        <f t="shared" si="1"/>
        <v>45321</v>
      </c>
      <c r="F176" s="8" t="s">
        <v>307</v>
      </c>
      <c r="G176" s="8">
        <v>85182951124</v>
      </c>
      <c r="H176" s="8" t="s">
        <v>459</v>
      </c>
      <c r="I176" s="26" t="s">
        <v>479</v>
      </c>
      <c r="J176" s="10" t="s">
        <v>502</v>
      </c>
      <c r="K176" s="11" t="s">
        <v>510</v>
      </c>
      <c r="L176" s="12" t="s">
        <v>515</v>
      </c>
      <c r="M176" s="31" t="s">
        <v>672</v>
      </c>
      <c r="N176" s="14" t="s">
        <v>907</v>
      </c>
      <c r="O176" s="17" t="s">
        <v>39</v>
      </c>
      <c r="P176" s="17" t="s">
        <v>1139</v>
      </c>
      <c r="Q176" s="17" t="s">
        <v>41</v>
      </c>
      <c r="R176" s="15" t="s">
        <v>1721</v>
      </c>
      <c r="S176" s="12" t="s">
        <v>1722</v>
      </c>
      <c r="T176" s="15" t="s">
        <v>1723</v>
      </c>
      <c r="U176" s="12">
        <v>10010816</v>
      </c>
      <c r="V176" s="16" t="s">
        <v>1910</v>
      </c>
      <c r="W176" s="16">
        <v>387000</v>
      </c>
      <c r="X176" s="16">
        <v>42570</v>
      </c>
      <c r="Y176" s="16">
        <f t="shared" si="0"/>
        <v>429570</v>
      </c>
      <c r="Z176" s="12" t="s">
        <v>34</v>
      </c>
    </row>
    <row r="177" spans="1:26">
      <c r="A177" s="7">
        <v>45068</v>
      </c>
      <c r="B177" s="7">
        <v>45117</v>
      </c>
      <c r="C177" s="22" t="s">
        <v>112</v>
      </c>
      <c r="D177" s="22" t="s">
        <v>112</v>
      </c>
      <c r="E177" s="7">
        <f t="shared" si="1"/>
        <v>45207</v>
      </c>
      <c r="F177" s="8" t="s">
        <v>308</v>
      </c>
      <c r="G177" s="8">
        <v>85182951124</v>
      </c>
      <c r="H177" s="8" t="s">
        <v>369</v>
      </c>
      <c r="I177" s="26" t="s">
        <v>25</v>
      </c>
      <c r="J177" s="10" t="s">
        <v>502</v>
      </c>
      <c r="K177" s="11" t="s">
        <v>511</v>
      </c>
      <c r="L177" s="12" t="s">
        <v>28</v>
      </c>
      <c r="M177" s="31" t="s">
        <v>673</v>
      </c>
      <c r="N177" s="14" t="s">
        <v>908</v>
      </c>
      <c r="O177" s="17" t="s">
        <v>39</v>
      </c>
      <c r="P177" s="17" t="s">
        <v>1140</v>
      </c>
      <c r="Q177" s="17" t="s">
        <v>41</v>
      </c>
      <c r="R177" s="15" t="s">
        <v>1724</v>
      </c>
      <c r="S177" s="12" t="s">
        <v>1725</v>
      </c>
      <c r="T177" s="15" t="s">
        <v>1726</v>
      </c>
      <c r="U177" s="12">
        <v>10010817</v>
      </c>
      <c r="V177" s="16" t="s">
        <v>1910</v>
      </c>
      <c r="W177" s="16">
        <v>288000</v>
      </c>
      <c r="X177" s="16">
        <v>31680</v>
      </c>
      <c r="Y177" s="16">
        <f t="shared" si="0"/>
        <v>319680</v>
      </c>
      <c r="Z177" s="12" t="s">
        <v>34</v>
      </c>
    </row>
    <row r="178" spans="1:26">
      <c r="A178" s="7">
        <v>45071</v>
      </c>
      <c r="B178" s="7">
        <v>45108</v>
      </c>
      <c r="C178" s="22" t="s">
        <v>77</v>
      </c>
      <c r="D178" s="22" t="s">
        <v>77</v>
      </c>
      <c r="E178" s="7">
        <f t="shared" si="1"/>
        <v>45198</v>
      </c>
      <c r="F178" s="8" t="s">
        <v>309</v>
      </c>
      <c r="G178" s="8">
        <v>85182951124</v>
      </c>
      <c r="H178" s="8" t="s">
        <v>460</v>
      </c>
      <c r="I178" s="26" t="s">
        <v>490</v>
      </c>
      <c r="J178" s="10" t="s">
        <v>502</v>
      </c>
      <c r="K178" s="11" t="s">
        <v>512</v>
      </c>
      <c r="L178" s="12" t="s">
        <v>515</v>
      </c>
      <c r="M178" s="31" t="s">
        <v>674</v>
      </c>
      <c r="N178" s="14" t="s">
        <v>909</v>
      </c>
      <c r="O178" s="17" t="s">
        <v>39</v>
      </c>
      <c r="P178" s="17" t="s">
        <v>1141</v>
      </c>
      <c r="Q178" s="17" t="s">
        <v>41</v>
      </c>
      <c r="R178" s="15" t="s">
        <v>1727</v>
      </c>
      <c r="S178" s="12" t="s">
        <v>1728</v>
      </c>
      <c r="T178" s="15" t="s">
        <v>1729</v>
      </c>
      <c r="U178" s="12">
        <v>10010823</v>
      </c>
      <c r="V178" s="16" t="s">
        <v>1910</v>
      </c>
      <c r="W178" s="16">
        <v>2700000</v>
      </c>
      <c r="X178" s="16">
        <v>297000</v>
      </c>
      <c r="Y178" s="16">
        <f t="shared" si="0"/>
        <v>2997000</v>
      </c>
      <c r="Z178" s="12" t="s">
        <v>1218</v>
      </c>
    </row>
    <row r="179" spans="1:26">
      <c r="A179" s="7">
        <v>45071</v>
      </c>
      <c r="B179" s="7">
        <v>45129</v>
      </c>
      <c r="C179" s="22" t="s">
        <v>100</v>
      </c>
      <c r="D179" s="22" t="s">
        <v>100</v>
      </c>
      <c r="E179" s="7">
        <f t="shared" si="1"/>
        <v>45219</v>
      </c>
      <c r="F179" s="8" t="s">
        <v>310</v>
      </c>
      <c r="G179" s="8">
        <v>85182951124</v>
      </c>
      <c r="H179" s="8" t="s">
        <v>389</v>
      </c>
      <c r="I179" s="26" t="s">
        <v>481</v>
      </c>
      <c r="J179" s="10" t="s">
        <v>26</v>
      </c>
      <c r="K179" s="11" t="s">
        <v>511</v>
      </c>
      <c r="L179" s="12" t="s">
        <v>515</v>
      </c>
      <c r="M179" s="31" t="s">
        <v>675</v>
      </c>
      <c r="N179" s="14" t="s">
        <v>910</v>
      </c>
      <c r="O179" s="17" t="s">
        <v>39</v>
      </c>
      <c r="P179" s="17" t="s">
        <v>1142</v>
      </c>
      <c r="Q179" s="17" t="s">
        <v>41</v>
      </c>
      <c r="R179" s="15" t="s">
        <v>1730</v>
      </c>
      <c r="S179" s="12" t="s">
        <v>1731</v>
      </c>
      <c r="T179" s="15" t="s">
        <v>1732</v>
      </c>
      <c r="U179" s="12">
        <v>10010824</v>
      </c>
      <c r="V179" s="16" t="s">
        <v>1910</v>
      </c>
      <c r="W179" s="16">
        <v>915000</v>
      </c>
      <c r="X179" s="16">
        <v>100650</v>
      </c>
      <c r="Y179" s="16">
        <f t="shared" si="0"/>
        <v>1015650</v>
      </c>
      <c r="Z179" s="12" t="s">
        <v>34</v>
      </c>
    </row>
    <row r="180" spans="1:26">
      <c r="A180" s="7">
        <v>45076</v>
      </c>
      <c r="B180" s="7"/>
      <c r="C180" s="22"/>
      <c r="D180" s="22"/>
      <c r="E180" s="7" t="str">
        <f t="shared" si="1"/>
        <v/>
      </c>
      <c r="F180" s="8" t="s">
        <v>311</v>
      </c>
      <c r="G180" s="8">
        <v>85182951124</v>
      </c>
      <c r="H180" s="8" t="s">
        <v>442</v>
      </c>
      <c r="I180" s="26" t="s">
        <v>479</v>
      </c>
      <c r="J180" s="10" t="s">
        <v>503</v>
      </c>
      <c r="K180" s="11" t="s">
        <v>512</v>
      </c>
      <c r="L180" s="12" t="s">
        <v>515</v>
      </c>
      <c r="M180" s="31" t="s">
        <v>676</v>
      </c>
      <c r="N180" s="14" t="s">
        <v>911</v>
      </c>
      <c r="O180" s="17" t="s">
        <v>39</v>
      </c>
      <c r="P180" s="17" t="s">
        <v>1143</v>
      </c>
      <c r="Q180" s="17" t="s">
        <v>41</v>
      </c>
      <c r="R180" s="15" t="s">
        <v>1733</v>
      </c>
      <c r="S180" s="12" t="s">
        <v>1734</v>
      </c>
      <c r="T180" s="15" t="s">
        <v>1735</v>
      </c>
      <c r="U180" s="12">
        <v>10010833</v>
      </c>
      <c r="V180" s="16" t="s">
        <v>1910</v>
      </c>
      <c r="W180" s="16">
        <v>2400000</v>
      </c>
      <c r="X180" s="16">
        <v>264000</v>
      </c>
      <c r="Y180" s="16">
        <f t="shared" si="0"/>
        <v>2664000</v>
      </c>
      <c r="Z180" s="12" t="s">
        <v>34</v>
      </c>
    </row>
    <row r="181" spans="1:26" ht="22.5">
      <c r="A181" s="7">
        <v>45076</v>
      </c>
      <c r="B181" s="7">
        <v>45127</v>
      </c>
      <c r="C181" s="22" t="s">
        <v>48</v>
      </c>
      <c r="D181" s="22" t="s">
        <v>48</v>
      </c>
      <c r="E181" s="8">
        <f t="shared" si="1"/>
        <v>45217</v>
      </c>
      <c r="F181" s="8" t="s">
        <v>312</v>
      </c>
      <c r="G181" s="8">
        <v>85182951124</v>
      </c>
      <c r="H181" s="8" t="s">
        <v>461</v>
      </c>
      <c r="I181" s="26" t="s">
        <v>482</v>
      </c>
      <c r="J181" s="10" t="s">
        <v>502</v>
      </c>
      <c r="K181" s="11" t="s">
        <v>512</v>
      </c>
      <c r="L181" s="12" t="s">
        <v>515</v>
      </c>
      <c r="M181" s="31" t="s">
        <v>677</v>
      </c>
      <c r="N181" s="14" t="s">
        <v>912</v>
      </c>
      <c r="O181" s="17" t="s">
        <v>39</v>
      </c>
      <c r="P181" s="17" t="s">
        <v>1144</v>
      </c>
      <c r="Q181" s="17" t="s">
        <v>41</v>
      </c>
      <c r="R181" s="15" t="s">
        <v>1736</v>
      </c>
      <c r="S181" s="12" t="s">
        <v>1737</v>
      </c>
      <c r="T181" s="15" t="s">
        <v>1738</v>
      </c>
      <c r="U181" s="12">
        <v>10010834</v>
      </c>
      <c r="V181" s="16" t="s">
        <v>1910</v>
      </c>
      <c r="W181" s="16">
        <v>1740000</v>
      </c>
      <c r="X181" s="16">
        <v>191400</v>
      </c>
      <c r="Y181" s="16">
        <f t="shared" si="0"/>
        <v>1931400</v>
      </c>
      <c r="Z181" s="12" t="s">
        <v>1218</v>
      </c>
    </row>
    <row r="182" spans="1:26">
      <c r="A182" s="7">
        <v>45082</v>
      </c>
      <c r="B182" s="7"/>
      <c r="C182" s="22"/>
      <c r="D182" s="22"/>
      <c r="E182" s="8" t="str">
        <f>IF(NOT(ISBLANK(B182)), TEXT( B182+90, "mmmm") &amp; " " &amp;YEAR(B182+90), "")</f>
        <v/>
      </c>
      <c r="F182" s="8" t="s">
        <v>313</v>
      </c>
      <c r="G182" s="8">
        <v>85182951124</v>
      </c>
      <c r="H182" s="8" t="s">
        <v>462</v>
      </c>
      <c r="I182" s="26" t="s">
        <v>496</v>
      </c>
      <c r="J182" s="10" t="s">
        <v>503</v>
      </c>
      <c r="K182" s="11" t="s">
        <v>509</v>
      </c>
      <c r="L182" s="12" t="s">
        <v>515</v>
      </c>
      <c r="M182" s="31" t="s">
        <v>678</v>
      </c>
      <c r="N182" s="14" t="s">
        <v>913</v>
      </c>
      <c r="O182" s="17" t="s">
        <v>39</v>
      </c>
      <c r="P182" s="17" t="s">
        <v>1145</v>
      </c>
      <c r="Q182" s="17" t="s">
        <v>41</v>
      </c>
      <c r="R182" s="15" t="s">
        <v>1739</v>
      </c>
      <c r="S182" s="12" t="s">
        <v>1740</v>
      </c>
      <c r="T182" s="15" t="s">
        <v>1741</v>
      </c>
      <c r="U182" s="12">
        <v>10010853</v>
      </c>
      <c r="V182" s="16" t="s">
        <v>1910</v>
      </c>
      <c r="W182" s="16">
        <v>300000</v>
      </c>
      <c r="X182" s="16">
        <v>33000</v>
      </c>
      <c r="Y182" s="16">
        <f t="shared" si="0"/>
        <v>333000</v>
      </c>
      <c r="Z182" s="12" t="s">
        <v>34</v>
      </c>
    </row>
    <row r="183" spans="1:26">
      <c r="A183" s="7">
        <v>45083</v>
      </c>
      <c r="B183" s="7">
        <v>45189</v>
      </c>
      <c r="C183" s="22" t="s">
        <v>113</v>
      </c>
      <c r="D183" s="22" t="s">
        <v>113</v>
      </c>
      <c r="E183" s="8">
        <f t="shared" ref="E183:E238" si="8">IF(NOT(ISBLANK(B183)), B183+90, "")</f>
        <v>45279</v>
      </c>
      <c r="F183" s="8" t="s">
        <v>314</v>
      </c>
      <c r="G183" s="8">
        <v>85182951124</v>
      </c>
      <c r="H183" s="8" t="s">
        <v>441</v>
      </c>
      <c r="I183" s="26" t="s">
        <v>496</v>
      </c>
      <c r="J183" s="10" t="s">
        <v>502</v>
      </c>
      <c r="K183" s="11" t="s">
        <v>511</v>
      </c>
      <c r="L183" s="12" t="s">
        <v>515</v>
      </c>
      <c r="M183" s="31" t="s">
        <v>679</v>
      </c>
      <c r="N183" s="14" t="s">
        <v>914</v>
      </c>
      <c r="O183" s="17" t="s">
        <v>39</v>
      </c>
      <c r="P183" s="17" t="s">
        <v>1146</v>
      </c>
      <c r="Q183" s="17" t="s">
        <v>41</v>
      </c>
      <c r="R183" s="15" t="s">
        <v>1742</v>
      </c>
      <c r="S183" s="12" t="s">
        <v>1743</v>
      </c>
      <c r="T183" s="15" t="s">
        <v>1744</v>
      </c>
      <c r="U183" s="12">
        <v>10010855</v>
      </c>
      <c r="V183" s="16" t="s">
        <v>1910</v>
      </c>
      <c r="W183" s="16">
        <v>4200000</v>
      </c>
      <c r="X183" s="16">
        <v>462000</v>
      </c>
      <c r="Y183" s="16">
        <f t="shared" si="0"/>
        <v>4662000</v>
      </c>
      <c r="Z183" s="12" t="s">
        <v>1218</v>
      </c>
    </row>
    <row r="184" spans="1:26">
      <c r="A184" s="7">
        <v>45084</v>
      </c>
      <c r="B184" s="7">
        <v>45084</v>
      </c>
      <c r="C184" s="22" t="s">
        <v>96</v>
      </c>
      <c r="D184" s="22" t="s">
        <v>96</v>
      </c>
      <c r="E184" s="7">
        <f t="shared" si="8"/>
        <v>45174</v>
      </c>
      <c r="F184" s="8" t="s">
        <v>315</v>
      </c>
      <c r="G184" s="8">
        <v>85182951124</v>
      </c>
      <c r="H184" s="8" t="s">
        <v>371</v>
      </c>
      <c r="I184" s="26" t="s">
        <v>479</v>
      </c>
      <c r="J184" s="10" t="s">
        <v>502</v>
      </c>
      <c r="K184" s="11" t="s">
        <v>28</v>
      </c>
      <c r="L184" s="12" t="s">
        <v>515</v>
      </c>
      <c r="M184" s="31" t="s">
        <v>680</v>
      </c>
      <c r="N184" s="14" t="s">
        <v>746</v>
      </c>
      <c r="O184" s="17" t="s">
        <v>39</v>
      </c>
      <c r="P184" s="17" t="s">
        <v>1147</v>
      </c>
      <c r="Q184" s="17" t="s">
        <v>41</v>
      </c>
      <c r="R184" s="15" t="s">
        <v>1745</v>
      </c>
      <c r="S184" s="12" t="s">
        <v>1746</v>
      </c>
      <c r="T184" s="15" t="s">
        <v>1747</v>
      </c>
      <c r="U184" s="12">
        <v>10010860</v>
      </c>
      <c r="V184" s="16" t="s">
        <v>1910</v>
      </c>
      <c r="W184" s="16">
        <v>600000</v>
      </c>
      <c r="X184" s="16">
        <v>66000</v>
      </c>
      <c r="Y184" s="16">
        <f t="shared" si="0"/>
        <v>666000</v>
      </c>
      <c r="Z184" s="12" t="s">
        <v>34</v>
      </c>
    </row>
    <row r="185" spans="1:26">
      <c r="A185" s="7">
        <v>45085</v>
      </c>
      <c r="B185" s="7">
        <v>45170</v>
      </c>
      <c r="C185" s="22" t="s">
        <v>114</v>
      </c>
      <c r="D185" s="22" t="s">
        <v>114</v>
      </c>
      <c r="E185" s="7">
        <f t="shared" si="8"/>
        <v>45260</v>
      </c>
      <c r="F185" s="8" t="s">
        <v>316</v>
      </c>
      <c r="G185" s="8">
        <v>85182951124</v>
      </c>
      <c r="H185" s="8" t="s">
        <v>463</v>
      </c>
      <c r="I185" s="26" t="s">
        <v>481</v>
      </c>
      <c r="J185" s="10" t="s">
        <v>502</v>
      </c>
      <c r="K185" s="11" t="s">
        <v>509</v>
      </c>
      <c r="L185" s="12" t="s">
        <v>515</v>
      </c>
      <c r="M185" s="31" t="s">
        <v>681</v>
      </c>
      <c r="N185" s="14" t="s">
        <v>915</v>
      </c>
      <c r="O185" s="17" t="s">
        <v>39</v>
      </c>
      <c r="P185" s="17" t="s">
        <v>1148</v>
      </c>
      <c r="Q185" s="17" t="s">
        <v>41</v>
      </c>
      <c r="R185" s="15" t="s">
        <v>1748</v>
      </c>
      <c r="S185" s="12" t="s">
        <v>1749</v>
      </c>
      <c r="T185" s="15" t="s">
        <v>1750</v>
      </c>
      <c r="U185" s="12">
        <v>10010863</v>
      </c>
      <c r="V185" s="16" t="s">
        <v>1910</v>
      </c>
      <c r="W185" s="16">
        <v>978000</v>
      </c>
      <c r="X185" s="16">
        <v>107580</v>
      </c>
      <c r="Y185" s="16">
        <f t="shared" si="0"/>
        <v>1085580</v>
      </c>
      <c r="Z185" s="12" t="s">
        <v>34</v>
      </c>
    </row>
    <row r="186" spans="1:26">
      <c r="A186" s="7">
        <v>45093</v>
      </c>
      <c r="B186" s="7">
        <v>45170</v>
      </c>
      <c r="C186" s="22" t="s">
        <v>44</v>
      </c>
      <c r="D186" s="22" t="s">
        <v>44</v>
      </c>
      <c r="E186" s="7">
        <f t="shared" si="8"/>
        <v>45260</v>
      </c>
      <c r="F186" s="8" t="s">
        <v>317</v>
      </c>
      <c r="G186" s="8">
        <v>85182951124</v>
      </c>
      <c r="H186" s="8" t="s">
        <v>374</v>
      </c>
      <c r="I186" s="26" t="s">
        <v>481</v>
      </c>
      <c r="J186" s="10" t="s">
        <v>502</v>
      </c>
      <c r="K186" s="11" t="s">
        <v>508</v>
      </c>
      <c r="L186" s="12" t="s">
        <v>28</v>
      </c>
      <c r="M186" s="31" t="s">
        <v>682</v>
      </c>
      <c r="N186" s="14" t="s">
        <v>916</v>
      </c>
      <c r="O186" s="17" t="s">
        <v>39</v>
      </c>
      <c r="P186" s="17" t="s">
        <v>1149</v>
      </c>
      <c r="Q186" s="17" t="s">
        <v>41</v>
      </c>
      <c r="R186" s="15" t="s">
        <v>1751</v>
      </c>
      <c r="S186" s="12" t="s">
        <v>1752</v>
      </c>
      <c r="T186" s="15" t="s">
        <v>1753</v>
      </c>
      <c r="U186" s="12">
        <v>10010884</v>
      </c>
      <c r="V186" s="16" t="s">
        <v>1910</v>
      </c>
      <c r="W186" s="16">
        <v>6300000</v>
      </c>
      <c r="X186" s="16">
        <v>693000</v>
      </c>
      <c r="Y186" s="16">
        <f t="shared" si="0"/>
        <v>6993000</v>
      </c>
      <c r="Z186" s="12" t="s">
        <v>1218</v>
      </c>
    </row>
    <row r="187" spans="1:26">
      <c r="A187" s="7">
        <v>45099</v>
      </c>
      <c r="B187" s="7">
        <v>45131</v>
      </c>
      <c r="C187" s="22" t="s">
        <v>115</v>
      </c>
      <c r="D187" s="22" t="s">
        <v>115</v>
      </c>
      <c r="E187" s="7">
        <f t="shared" si="8"/>
        <v>45221</v>
      </c>
      <c r="F187" s="8" t="s">
        <v>318</v>
      </c>
      <c r="G187" s="8">
        <v>85182951124</v>
      </c>
      <c r="H187" s="8" t="s">
        <v>432</v>
      </c>
      <c r="I187" s="26" t="s">
        <v>25</v>
      </c>
      <c r="J187" s="10" t="s">
        <v>502</v>
      </c>
      <c r="K187" s="11" t="s">
        <v>509</v>
      </c>
      <c r="L187" s="12" t="s">
        <v>515</v>
      </c>
      <c r="M187" s="31" t="s">
        <v>683</v>
      </c>
      <c r="N187" s="14" t="s">
        <v>917</v>
      </c>
      <c r="O187" s="17" t="s">
        <v>39</v>
      </c>
      <c r="P187" s="17" t="s">
        <v>1150</v>
      </c>
      <c r="Q187" s="17" t="s">
        <v>41</v>
      </c>
      <c r="R187" s="15" t="s">
        <v>1754</v>
      </c>
      <c r="S187" s="12" t="s">
        <v>1755</v>
      </c>
      <c r="T187" s="15" t="s">
        <v>1756</v>
      </c>
      <c r="U187" s="12">
        <v>10010908</v>
      </c>
      <c r="V187" s="16" t="s">
        <v>1910</v>
      </c>
      <c r="W187" s="16">
        <v>534000</v>
      </c>
      <c r="X187" s="16">
        <v>58740</v>
      </c>
      <c r="Y187" s="16">
        <f t="shared" si="0"/>
        <v>592740</v>
      </c>
      <c r="Z187" s="12" t="s">
        <v>34</v>
      </c>
    </row>
    <row r="188" spans="1:26">
      <c r="A188" s="7">
        <v>45099</v>
      </c>
      <c r="B188" s="7">
        <v>45153</v>
      </c>
      <c r="C188" s="22" t="s">
        <v>103</v>
      </c>
      <c r="D188" s="22" t="s">
        <v>103</v>
      </c>
      <c r="E188" s="7">
        <f t="shared" si="8"/>
        <v>45243</v>
      </c>
      <c r="F188" s="8" t="s">
        <v>319</v>
      </c>
      <c r="G188" s="8">
        <v>85182951124</v>
      </c>
      <c r="H188" s="8" t="s">
        <v>454</v>
      </c>
      <c r="I188" s="26" t="s">
        <v>481</v>
      </c>
      <c r="J188" s="10" t="s">
        <v>502</v>
      </c>
      <c r="K188" s="11" t="s">
        <v>507</v>
      </c>
      <c r="L188" s="12" t="s">
        <v>28</v>
      </c>
      <c r="M188" s="31" t="s">
        <v>684</v>
      </c>
      <c r="N188" s="14" t="s">
        <v>918</v>
      </c>
      <c r="O188" s="17" t="s">
        <v>39</v>
      </c>
      <c r="P188" s="17" t="s">
        <v>1151</v>
      </c>
      <c r="Q188" s="17" t="s">
        <v>41</v>
      </c>
      <c r="R188" s="15" t="s">
        <v>1757</v>
      </c>
      <c r="S188" s="12" t="s">
        <v>1758</v>
      </c>
      <c r="T188" s="15" t="s">
        <v>1759</v>
      </c>
      <c r="U188" s="12">
        <v>10010909</v>
      </c>
      <c r="V188" s="16" t="s">
        <v>1910</v>
      </c>
      <c r="W188" s="16">
        <v>1350000</v>
      </c>
      <c r="X188" s="16">
        <v>148500</v>
      </c>
      <c r="Y188" s="16">
        <f t="shared" si="0"/>
        <v>1498500</v>
      </c>
      <c r="Z188" s="12" t="s">
        <v>1218</v>
      </c>
    </row>
    <row r="189" spans="1:26">
      <c r="A189" s="7">
        <v>45104</v>
      </c>
      <c r="B189" s="7">
        <v>45184</v>
      </c>
      <c r="C189" s="22" t="s">
        <v>47</v>
      </c>
      <c r="D189" s="22" t="s">
        <v>47</v>
      </c>
      <c r="E189" s="7">
        <f t="shared" si="8"/>
        <v>45274</v>
      </c>
      <c r="F189" s="8" t="s">
        <v>320</v>
      </c>
      <c r="G189" s="8">
        <v>85182951124</v>
      </c>
      <c r="H189" s="8" t="s">
        <v>404</v>
      </c>
      <c r="I189" s="26" t="s">
        <v>479</v>
      </c>
      <c r="J189" s="10" t="s">
        <v>502</v>
      </c>
      <c r="K189" s="11" t="s">
        <v>512</v>
      </c>
      <c r="L189" s="12" t="s">
        <v>28</v>
      </c>
      <c r="M189" s="31" t="s">
        <v>685</v>
      </c>
      <c r="N189" s="14" t="s">
        <v>919</v>
      </c>
      <c r="O189" s="17" t="s">
        <v>39</v>
      </c>
      <c r="P189" s="17" t="s">
        <v>1152</v>
      </c>
      <c r="Q189" s="17" t="s">
        <v>41</v>
      </c>
      <c r="R189" s="15" t="s">
        <v>1760</v>
      </c>
      <c r="S189" s="12" t="s">
        <v>1761</v>
      </c>
      <c r="T189" s="15" t="s">
        <v>1762</v>
      </c>
      <c r="U189" s="12">
        <v>10010919</v>
      </c>
      <c r="V189" s="16" t="s">
        <v>1910</v>
      </c>
      <c r="W189" s="16">
        <v>1655000</v>
      </c>
      <c r="X189" s="16">
        <v>182050</v>
      </c>
      <c r="Y189" s="16">
        <f t="shared" si="0"/>
        <v>1837050</v>
      </c>
      <c r="Z189" s="12" t="s">
        <v>34</v>
      </c>
    </row>
    <row r="190" spans="1:26">
      <c r="A190" s="7">
        <v>45110</v>
      </c>
      <c r="B190" s="7">
        <v>45214</v>
      </c>
      <c r="C190" s="22" t="s">
        <v>116</v>
      </c>
      <c r="D190" s="22" t="s">
        <v>116</v>
      </c>
      <c r="E190" s="7">
        <f t="shared" si="8"/>
        <v>45304</v>
      </c>
      <c r="F190" s="8" t="s">
        <v>321</v>
      </c>
      <c r="G190" s="8">
        <v>85182951124</v>
      </c>
      <c r="H190" s="8" t="s">
        <v>371</v>
      </c>
      <c r="I190" s="26" t="s">
        <v>479</v>
      </c>
      <c r="J190" s="10" t="s">
        <v>502</v>
      </c>
      <c r="K190" s="11" t="s">
        <v>514</v>
      </c>
      <c r="L190" s="12" t="s">
        <v>28</v>
      </c>
      <c r="M190" s="31" t="s">
        <v>686</v>
      </c>
      <c r="N190" s="14" t="s">
        <v>920</v>
      </c>
      <c r="O190" s="17" t="s">
        <v>39</v>
      </c>
      <c r="P190" s="17" t="s">
        <v>1153</v>
      </c>
      <c r="Q190" s="17" t="s">
        <v>41</v>
      </c>
      <c r="R190" s="15" t="s">
        <v>1763</v>
      </c>
      <c r="S190" s="12" t="s">
        <v>1764</v>
      </c>
      <c r="T190" s="15" t="s">
        <v>1765</v>
      </c>
      <c r="U190" s="12">
        <v>10010942</v>
      </c>
      <c r="V190" s="16" t="s">
        <v>1910</v>
      </c>
      <c r="W190" s="16">
        <v>500000</v>
      </c>
      <c r="X190" s="16">
        <v>55000</v>
      </c>
      <c r="Y190" s="16">
        <f t="shared" ref="Y190" si="9">W190*11%+W190</f>
        <v>555000</v>
      </c>
      <c r="Z190" s="12" t="s">
        <v>34</v>
      </c>
    </row>
    <row r="191" spans="1:26">
      <c r="A191" s="7">
        <v>45112</v>
      </c>
      <c r="B191" s="7">
        <v>45219</v>
      </c>
      <c r="C191" s="22" t="s">
        <v>94</v>
      </c>
      <c r="D191" s="22" t="s">
        <v>94</v>
      </c>
      <c r="E191" s="7">
        <f t="shared" si="8"/>
        <v>45309</v>
      </c>
      <c r="F191" s="8" t="s">
        <v>322</v>
      </c>
      <c r="G191" s="8">
        <v>85182951124</v>
      </c>
      <c r="H191" s="8" t="s">
        <v>464</v>
      </c>
      <c r="I191" s="26" t="s">
        <v>501</v>
      </c>
      <c r="J191" s="10" t="s">
        <v>502</v>
      </c>
      <c r="K191" s="11" t="s">
        <v>508</v>
      </c>
      <c r="L191" s="12" t="s">
        <v>515</v>
      </c>
      <c r="M191" s="31" t="s">
        <v>687</v>
      </c>
      <c r="N191" s="14" t="s">
        <v>921</v>
      </c>
      <c r="O191" s="17" t="s">
        <v>39</v>
      </c>
      <c r="P191" s="17" t="s">
        <v>1154</v>
      </c>
      <c r="Q191" s="17" t="s">
        <v>41</v>
      </c>
      <c r="R191" s="15" t="s">
        <v>1766</v>
      </c>
      <c r="S191" s="12" t="s">
        <v>1767</v>
      </c>
      <c r="T191" s="15" t="s">
        <v>1768</v>
      </c>
      <c r="U191" s="12">
        <v>10010955</v>
      </c>
      <c r="V191" s="16" t="s">
        <v>1910</v>
      </c>
      <c r="W191" s="16">
        <v>250000</v>
      </c>
      <c r="X191" s="16">
        <v>27500</v>
      </c>
      <c r="Y191" s="16">
        <f t="shared" si="0"/>
        <v>277500</v>
      </c>
      <c r="Z191" s="12" t="s">
        <v>34</v>
      </c>
    </row>
    <row r="192" spans="1:26">
      <c r="A192" s="7">
        <v>45113</v>
      </c>
      <c r="B192" s="7">
        <v>45139</v>
      </c>
      <c r="C192" s="22" t="s">
        <v>117</v>
      </c>
      <c r="D192" s="22" t="s">
        <v>117</v>
      </c>
      <c r="E192" s="7">
        <f t="shared" si="8"/>
        <v>45229</v>
      </c>
      <c r="F192" s="8" t="s">
        <v>323</v>
      </c>
      <c r="G192" s="8">
        <v>85182951124</v>
      </c>
      <c r="H192" s="8" t="s">
        <v>371</v>
      </c>
      <c r="I192" s="26" t="s">
        <v>479</v>
      </c>
      <c r="J192" s="10" t="s">
        <v>502</v>
      </c>
      <c r="K192" s="11" t="s">
        <v>509</v>
      </c>
      <c r="L192" s="12" t="s">
        <v>515</v>
      </c>
      <c r="M192" s="31" t="s">
        <v>688</v>
      </c>
      <c r="N192" s="14" t="s">
        <v>922</v>
      </c>
      <c r="O192" s="17" t="s">
        <v>39</v>
      </c>
      <c r="P192" s="17" t="s">
        <v>1155</v>
      </c>
      <c r="Q192" s="17" t="s">
        <v>41</v>
      </c>
      <c r="R192" s="15" t="s">
        <v>1769</v>
      </c>
      <c r="S192" s="12" t="s">
        <v>1770</v>
      </c>
      <c r="T192" s="15" t="s">
        <v>1771</v>
      </c>
      <c r="U192" s="12">
        <v>10010956</v>
      </c>
      <c r="V192" s="16" t="s">
        <v>1910</v>
      </c>
      <c r="W192" s="16">
        <v>5544000</v>
      </c>
      <c r="X192" s="16">
        <v>609840</v>
      </c>
      <c r="Y192" s="16">
        <f t="shared" si="0"/>
        <v>6153840</v>
      </c>
      <c r="Z192" s="12" t="s">
        <v>1218</v>
      </c>
    </row>
    <row r="193" spans="1:26">
      <c r="A193" s="7">
        <v>45113</v>
      </c>
      <c r="B193" s="7"/>
      <c r="C193" s="22"/>
      <c r="D193" s="22"/>
      <c r="E193" s="7" t="str">
        <f t="shared" si="8"/>
        <v/>
      </c>
      <c r="F193" s="8" t="s">
        <v>324</v>
      </c>
      <c r="G193" s="8">
        <v>85182951124</v>
      </c>
      <c r="H193" s="8" t="s">
        <v>371</v>
      </c>
      <c r="I193" s="26" t="s">
        <v>479</v>
      </c>
      <c r="J193" s="10" t="s">
        <v>503</v>
      </c>
      <c r="K193" s="11" t="s">
        <v>514</v>
      </c>
      <c r="L193" s="12" t="s">
        <v>28</v>
      </c>
      <c r="M193" s="31" t="s">
        <v>689</v>
      </c>
      <c r="N193" s="14" t="s">
        <v>923</v>
      </c>
      <c r="O193" s="17" t="s">
        <v>39</v>
      </c>
      <c r="P193" s="17" t="s">
        <v>1156</v>
      </c>
      <c r="Q193" s="17" t="s">
        <v>41</v>
      </c>
      <c r="R193" s="15" t="s">
        <v>1772</v>
      </c>
      <c r="S193" s="12" t="s">
        <v>1773</v>
      </c>
      <c r="T193" s="15" t="s">
        <v>1774</v>
      </c>
      <c r="U193" s="12">
        <v>10010958</v>
      </c>
      <c r="V193" s="16" t="s">
        <v>1910</v>
      </c>
      <c r="W193" s="16">
        <v>500000</v>
      </c>
      <c r="X193" s="16">
        <v>55000</v>
      </c>
      <c r="Y193" s="16">
        <f t="shared" ref="Y193" si="10">W193*11%+W193</f>
        <v>555000</v>
      </c>
      <c r="Z193" s="12" t="s">
        <v>34</v>
      </c>
    </row>
    <row r="194" spans="1:26">
      <c r="A194" s="7">
        <v>45114</v>
      </c>
      <c r="B194" s="7">
        <v>45245</v>
      </c>
      <c r="C194" s="22" t="s">
        <v>118</v>
      </c>
      <c r="D194" s="22" t="s">
        <v>118</v>
      </c>
      <c r="E194" s="8">
        <f t="shared" si="8"/>
        <v>45335</v>
      </c>
      <c r="F194" s="8" t="s">
        <v>325</v>
      </c>
      <c r="G194" s="8">
        <v>85182951124</v>
      </c>
      <c r="H194" s="8" t="s">
        <v>404</v>
      </c>
      <c r="I194" s="26" t="s">
        <v>479</v>
      </c>
      <c r="J194" s="10" t="s">
        <v>502</v>
      </c>
      <c r="K194" s="11" t="s">
        <v>511</v>
      </c>
      <c r="L194" s="12" t="s">
        <v>28</v>
      </c>
      <c r="M194" s="31" t="s">
        <v>690</v>
      </c>
      <c r="N194" s="14" t="s">
        <v>924</v>
      </c>
      <c r="O194" s="17" t="s">
        <v>39</v>
      </c>
      <c r="P194" s="17" t="s">
        <v>1157</v>
      </c>
      <c r="Q194" s="17" t="s">
        <v>41</v>
      </c>
      <c r="R194" s="15" t="s">
        <v>1775</v>
      </c>
      <c r="S194" s="12" t="s">
        <v>1776</v>
      </c>
      <c r="T194" s="15" t="s">
        <v>1777</v>
      </c>
      <c r="U194" s="12">
        <v>10011077</v>
      </c>
      <c r="V194" s="16" t="s">
        <v>1910</v>
      </c>
      <c r="W194" s="16">
        <v>2280000</v>
      </c>
      <c r="X194" s="16">
        <v>250800</v>
      </c>
      <c r="Y194" s="16">
        <f t="shared" si="0"/>
        <v>2530800</v>
      </c>
      <c r="Z194" s="12" t="s">
        <v>1218</v>
      </c>
    </row>
    <row r="195" spans="1:26">
      <c r="A195" s="7">
        <v>45117</v>
      </c>
      <c r="B195" s="7">
        <v>45214</v>
      </c>
      <c r="C195" s="22" t="s">
        <v>91</v>
      </c>
      <c r="D195" s="22" t="s">
        <v>91</v>
      </c>
      <c r="E195" s="7">
        <f t="shared" si="8"/>
        <v>45304</v>
      </c>
      <c r="F195" s="8" t="s">
        <v>326</v>
      </c>
      <c r="G195" s="8">
        <v>85182951124</v>
      </c>
      <c r="H195" s="8" t="s">
        <v>385</v>
      </c>
      <c r="I195" s="26" t="s">
        <v>479</v>
      </c>
      <c r="J195" s="10" t="s">
        <v>502</v>
      </c>
      <c r="K195" s="11" t="s">
        <v>514</v>
      </c>
      <c r="L195" s="12" t="s">
        <v>28</v>
      </c>
      <c r="M195" s="31" t="s">
        <v>691</v>
      </c>
      <c r="N195" s="14" t="s">
        <v>925</v>
      </c>
      <c r="O195" s="17" t="s">
        <v>39</v>
      </c>
      <c r="P195" s="17" t="s">
        <v>1158</v>
      </c>
      <c r="Q195" s="17" t="s">
        <v>41</v>
      </c>
      <c r="R195" s="15" t="s">
        <v>1778</v>
      </c>
      <c r="S195" s="12" t="s">
        <v>1779</v>
      </c>
      <c r="T195" s="15" t="s">
        <v>1780</v>
      </c>
      <c r="U195" s="12">
        <v>10010969</v>
      </c>
      <c r="V195" s="16" t="s">
        <v>1910</v>
      </c>
      <c r="W195" s="16">
        <v>500000</v>
      </c>
      <c r="X195" s="16">
        <v>55000</v>
      </c>
      <c r="Y195" s="16">
        <f t="shared" ref="Y195" si="11">W195*11%+W195</f>
        <v>555000</v>
      </c>
      <c r="Z195" s="12" t="s">
        <v>34</v>
      </c>
    </row>
    <row r="196" spans="1:26">
      <c r="A196" s="7">
        <v>45124</v>
      </c>
      <c r="B196" s="7">
        <v>45214</v>
      </c>
      <c r="C196" s="22" t="s">
        <v>45</v>
      </c>
      <c r="D196" s="22" t="s">
        <v>45</v>
      </c>
      <c r="E196" s="7">
        <f t="shared" si="8"/>
        <v>45304</v>
      </c>
      <c r="F196" s="8" t="s">
        <v>327</v>
      </c>
      <c r="G196" s="8">
        <v>85182951124</v>
      </c>
      <c r="H196" s="8" t="s">
        <v>465</v>
      </c>
      <c r="I196" s="26" t="s">
        <v>25</v>
      </c>
      <c r="J196" s="10" t="s">
        <v>502</v>
      </c>
      <c r="K196" s="11" t="s">
        <v>511</v>
      </c>
      <c r="L196" s="12" t="s">
        <v>28</v>
      </c>
      <c r="M196" s="31" t="s">
        <v>692</v>
      </c>
      <c r="N196" s="14" t="s">
        <v>926</v>
      </c>
      <c r="O196" s="17" t="s">
        <v>39</v>
      </c>
      <c r="P196" s="17" t="s">
        <v>1159</v>
      </c>
      <c r="Q196" s="17" t="s">
        <v>41</v>
      </c>
      <c r="R196" s="15" t="s">
        <v>1781</v>
      </c>
      <c r="S196" s="12" t="s">
        <v>1782</v>
      </c>
      <c r="T196" s="15" t="s">
        <v>1783</v>
      </c>
      <c r="U196" s="12">
        <v>10011011</v>
      </c>
      <c r="V196" s="16" t="s">
        <v>1910</v>
      </c>
      <c r="W196" s="16">
        <v>3300000</v>
      </c>
      <c r="X196" s="16">
        <v>363000</v>
      </c>
      <c r="Y196" s="16">
        <f t="shared" si="0"/>
        <v>3663000</v>
      </c>
      <c r="Z196" s="12" t="s">
        <v>1218</v>
      </c>
    </row>
    <row r="197" spans="1:26">
      <c r="A197" s="7">
        <v>45125</v>
      </c>
      <c r="B197" s="7">
        <v>45231</v>
      </c>
      <c r="C197" s="22" t="s">
        <v>113</v>
      </c>
      <c r="D197" s="22" t="s">
        <v>113</v>
      </c>
      <c r="E197" s="7">
        <f t="shared" si="8"/>
        <v>45321</v>
      </c>
      <c r="F197" s="8" t="s">
        <v>328</v>
      </c>
      <c r="G197" s="8">
        <v>85182951124</v>
      </c>
      <c r="H197" s="8" t="s">
        <v>371</v>
      </c>
      <c r="I197" s="26" t="s">
        <v>479</v>
      </c>
      <c r="J197" s="10" t="s">
        <v>502</v>
      </c>
      <c r="K197" s="11" t="s">
        <v>514</v>
      </c>
      <c r="L197" s="12" t="s">
        <v>515</v>
      </c>
      <c r="M197" s="31" t="s">
        <v>693</v>
      </c>
      <c r="N197" s="14" t="s">
        <v>927</v>
      </c>
      <c r="O197" s="17" t="s">
        <v>39</v>
      </c>
      <c r="P197" s="17" t="s">
        <v>1160</v>
      </c>
      <c r="Q197" s="17" t="s">
        <v>41</v>
      </c>
      <c r="R197" s="15" t="s">
        <v>1784</v>
      </c>
      <c r="S197" s="12" t="s">
        <v>1785</v>
      </c>
      <c r="T197" s="15" t="s">
        <v>1786</v>
      </c>
      <c r="U197" s="12">
        <v>10011013</v>
      </c>
      <c r="V197" s="16" t="s">
        <v>1910</v>
      </c>
      <c r="W197" s="16">
        <v>500000</v>
      </c>
      <c r="X197" s="16">
        <v>55000</v>
      </c>
      <c r="Y197" s="16">
        <f t="shared" ref="Y197:Y199" si="12">W197*11%+W197</f>
        <v>555000</v>
      </c>
      <c r="Z197" s="12" t="s">
        <v>34</v>
      </c>
    </row>
    <row r="198" spans="1:26">
      <c r="A198" s="7">
        <v>45125</v>
      </c>
      <c r="B198" s="7"/>
      <c r="C198" s="22" t="s">
        <v>119</v>
      </c>
      <c r="D198" s="22" t="s">
        <v>119</v>
      </c>
      <c r="E198" s="7" t="str">
        <f t="shared" si="8"/>
        <v/>
      </c>
      <c r="F198" s="8" t="s">
        <v>329</v>
      </c>
      <c r="G198" s="8">
        <v>85182951124</v>
      </c>
      <c r="H198" s="8" t="s">
        <v>371</v>
      </c>
      <c r="I198" s="26" t="s">
        <v>479</v>
      </c>
      <c r="J198" s="10" t="s">
        <v>505</v>
      </c>
      <c r="K198" s="11" t="s">
        <v>514</v>
      </c>
      <c r="L198" s="12" t="s">
        <v>28</v>
      </c>
      <c r="M198" s="31" t="s">
        <v>694</v>
      </c>
      <c r="N198" s="14" t="s">
        <v>928</v>
      </c>
      <c r="O198" s="17" t="s">
        <v>39</v>
      </c>
      <c r="P198" s="17" t="s">
        <v>1161</v>
      </c>
      <c r="Q198" s="17" t="s">
        <v>41</v>
      </c>
      <c r="R198" s="15" t="s">
        <v>1787</v>
      </c>
      <c r="S198" s="12" t="s">
        <v>1788</v>
      </c>
      <c r="T198" s="15" t="s">
        <v>1789</v>
      </c>
      <c r="U198" s="12">
        <v>10011014</v>
      </c>
      <c r="V198" s="16" t="s">
        <v>1910</v>
      </c>
      <c r="W198" s="16">
        <v>500000</v>
      </c>
      <c r="X198" s="16">
        <v>55000</v>
      </c>
      <c r="Y198" s="16">
        <f t="shared" si="12"/>
        <v>555000</v>
      </c>
      <c r="Z198" s="12" t="s">
        <v>34</v>
      </c>
    </row>
    <row r="199" spans="1:26">
      <c r="A199" s="7">
        <v>45127</v>
      </c>
      <c r="B199" s="7"/>
      <c r="C199" s="22" t="s">
        <v>120</v>
      </c>
      <c r="D199" s="22" t="s">
        <v>120</v>
      </c>
      <c r="E199" s="8" t="str">
        <f t="shared" si="8"/>
        <v/>
      </c>
      <c r="F199" s="8" t="s">
        <v>330</v>
      </c>
      <c r="G199" s="8">
        <v>85182951124</v>
      </c>
      <c r="H199" s="8" t="s">
        <v>371</v>
      </c>
      <c r="I199" s="26" t="s">
        <v>479</v>
      </c>
      <c r="J199" s="10" t="s">
        <v>505</v>
      </c>
      <c r="K199" s="11" t="s">
        <v>514</v>
      </c>
      <c r="L199" s="12" t="s">
        <v>515</v>
      </c>
      <c r="M199" s="31" t="s">
        <v>695</v>
      </c>
      <c r="N199" s="14" t="s">
        <v>929</v>
      </c>
      <c r="O199" s="17" t="s">
        <v>39</v>
      </c>
      <c r="P199" s="17" t="s">
        <v>1162</v>
      </c>
      <c r="Q199" s="17" t="s">
        <v>41</v>
      </c>
      <c r="R199" s="15" t="s">
        <v>1790</v>
      </c>
      <c r="S199" s="12" t="s">
        <v>1791</v>
      </c>
      <c r="T199" s="15" t="s">
        <v>1792</v>
      </c>
      <c r="U199" s="12">
        <v>10011015</v>
      </c>
      <c r="V199" s="16" t="s">
        <v>1910</v>
      </c>
      <c r="W199" s="16">
        <v>500000</v>
      </c>
      <c r="X199" s="16">
        <v>55000</v>
      </c>
      <c r="Y199" s="16">
        <f t="shared" si="12"/>
        <v>555000</v>
      </c>
      <c r="Z199" s="12" t="s">
        <v>34</v>
      </c>
    </row>
    <row r="200" spans="1:26">
      <c r="A200" s="7">
        <v>45132</v>
      </c>
      <c r="B200" s="7">
        <v>45255</v>
      </c>
      <c r="C200" s="22" t="s">
        <v>121</v>
      </c>
      <c r="D200" s="22" t="s">
        <v>121</v>
      </c>
      <c r="E200" s="8">
        <f t="shared" si="8"/>
        <v>45345</v>
      </c>
      <c r="F200" s="8" t="s">
        <v>331</v>
      </c>
      <c r="G200" s="8">
        <v>85182951124</v>
      </c>
      <c r="H200" s="8" t="s">
        <v>374</v>
      </c>
      <c r="I200" s="26" t="s">
        <v>481</v>
      </c>
      <c r="J200" s="10" t="s">
        <v>502</v>
      </c>
      <c r="K200" s="11" t="s">
        <v>508</v>
      </c>
      <c r="L200" s="12" t="s">
        <v>515</v>
      </c>
      <c r="M200" s="31" t="s">
        <v>696</v>
      </c>
      <c r="N200" s="14" t="s">
        <v>930</v>
      </c>
      <c r="O200" s="17" t="s">
        <v>39</v>
      </c>
      <c r="P200" s="17" t="s">
        <v>1163</v>
      </c>
      <c r="Q200" s="17" t="s">
        <v>41</v>
      </c>
      <c r="R200" s="15" t="s">
        <v>1793</v>
      </c>
      <c r="S200" s="12" t="s">
        <v>1794</v>
      </c>
      <c r="T200" s="15" t="s">
        <v>1795</v>
      </c>
      <c r="U200" s="12">
        <v>10011043</v>
      </c>
      <c r="V200" s="16" t="s">
        <v>1910</v>
      </c>
      <c r="W200" s="16">
        <v>25086000</v>
      </c>
      <c r="X200" s="16">
        <v>2759460</v>
      </c>
      <c r="Y200" s="16">
        <f t="shared" si="0"/>
        <v>27845460</v>
      </c>
      <c r="Z200" s="12" t="s">
        <v>1218</v>
      </c>
    </row>
    <row r="201" spans="1:26">
      <c r="A201" s="7">
        <v>45133</v>
      </c>
      <c r="B201" s="7"/>
      <c r="C201" s="22" t="s">
        <v>122</v>
      </c>
      <c r="D201" s="22" t="s">
        <v>122</v>
      </c>
      <c r="E201" s="7" t="str">
        <f t="shared" si="8"/>
        <v/>
      </c>
      <c r="F201" s="8" t="s">
        <v>332</v>
      </c>
      <c r="G201" s="8">
        <v>85182951124</v>
      </c>
      <c r="H201" s="8" t="s">
        <v>422</v>
      </c>
      <c r="I201" s="26" t="s">
        <v>496</v>
      </c>
      <c r="J201" s="10" t="s">
        <v>26</v>
      </c>
      <c r="K201" s="11" t="s">
        <v>508</v>
      </c>
      <c r="L201" s="12" t="s">
        <v>28</v>
      </c>
      <c r="M201" s="31" t="s">
        <v>697</v>
      </c>
      <c r="N201" s="14" t="s">
        <v>931</v>
      </c>
      <c r="O201" s="17" t="s">
        <v>39</v>
      </c>
      <c r="P201" s="17" t="s">
        <v>1164</v>
      </c>
      <c r="Q201" s="17" t="s">
        <v>41</v>
      </c>
      <c r="R201" s="15" t="s">
        <v>1796</v>
      </c>
      <c r="S201" s="12" t="s">
        <v>1797</v>
      </c>
      <c r="T201" s="15" t="s">
        <v>1798</v>
      </c>
      <c r="U201" s="12">
        <v>10011049</v>
      </c>
      <c r="V201" s="16" t="s">
        <v>1910</v>
      </c>
      <c r="W201" s="16">
        <v>450000</v>
      </c>
      <c r="X201" s="16">
        <v>49500</v>
      </c>
      <c r="Y201" s="16">
        <f t="shared" si="0"/>
        <v>499500</v>
      </c>
      <c r="Z201" s="12" t="s">
        <v>34</v>
      </c>
    </row>
    <row r="202" spans="1:26">
      <c r="A202" s="7">
        <v>45134</v>
      </c>
      <c r="B202" s="7">
        <v>45255</v>
      </c>
      <c r="C202" s="22" t="s">
        <v>123</v>
      </c>
      <c r="D202" s="22" t="s">
        <v>123</v>
      </c>
      <c r="E202" s="8">
        <f t="shared" si="8"/>
        <v>45345</v>
      </c>
      <c r="F202" s="8" t="s">
        <v>333</v>
      </c>
      <c r="G202" s="8">
        <v>85182951124</v>
      </c>
      <c r="H202" s="8" t="s">
        <v>466</v>
      </c>
      <c r="I202" s="26" t="s">
        <v>481</v>
      </c>
      <c r="J202" s="10" t="s">
        <v>502</v>
      </c>
      <c r="K202" s="11" t="s">
        <v>509</v>
      </c>
      <c r="L202" s="12" t="s">
        <v>515</v>
      </c>
      <c r="M202" s="31" t="s">
        <v>698</v>
      </c>
      <c r="N202" s="14" t="s">
        <v>932</v>
      </c>
      <c r="O202" s="17" t="s">
        <v>39</v>
      </c>
      <c r="P202" s="17" t="s">
        <v>1165</v>
      </c>
      <c r="Q202" s="17" t="s">
        <v>41</v>
      </c>
      <c r="R202" s="15" t="s">
        <v>1799</v>
      </c>
      <c r="S202" s="12" t="s">
        <v>1800</v>
      </c>
      <c r="T202" s="15" t="s">
        <v>1801</v>
      </c>
      <c r="U202" s="12">
        <v>10011055</v>
      </c>
      <c r="V202" s="16" t="s">
        <v>1910</v>
      </c>
      <c r="W202" s="16">
        <v>27600000</v>
      </c>
      <c r="X202" s="16">
        <v>3036000</v>
      </c>
      <c r="Y202" s="16">
        <f t="shared" si="0"/>
        <v>30636000</v>
      </c>
      <c r="Z202" s="12" t="s">
        <v>1218</v>
      </c>
    </row>
    <row r="203" spans="1:26">
      <c r="A203" s="7">
        <v>45138</v>
      </c>
      <c r="B203" s="7">
        <v>45211</v>
      </c>
      <c r="C203" s="22" t="s">
        <v>105</v>
      </c>
      <c r="D203" s="22" t="s">
        <v>105</v>
      </c>
      <c r="E203" s="7">
        <f t="shared" si="8"/>
        <v>45301</v>
      </c>
      <c r="F203" s="8" t="s">
        <v>334</v>
      </c>
      <c r="G203" s="8">
        <v>85182951124</v>
      </c>
      <c r="H203" s="8" t="s">
        <v>467</v>
      </c>
      <c r="I203" s="26" t="s">
        <v>25</v>
      </c>
      <c r="J203" s="10" t="s">
        <v>502</v>
      </c>
      <c r="K203" s="11" t="s">
        <v>28</v>
      </c>
      <c r="L203" s="12" t="s">
        <v>28</v>
      </c>
      <c r="M203" s="31" t="s">
        <v>699</v>
      </c>
      <c r="N203" s="14" t="s">
        <v>933</v>
      </c>
      <c r="O203" s="17" t="s">
        <v>39</v>
      </c>
      <c r="P203" s="17" t="s">
        <v>1166</v>
      </c>
      <c r="Q203" s="17" t="s">
        <v>41</v>
      </c>
      <c r="R203" s="15" t="s">
        <v>1802</v>
      </c>
      <c r="S203" s="12" t="s">
        <v>1803</v>
      </c>
      <c r="T203" s="15" t="s">
        <v>1804</v>
      </c>
      <c r="U203" s="12">
        <v>10011062</v>
      </c>
      <c r="V203" s="16" t="s">
        <v>1910</v>
      </c>
      <c r="W203" s="16">
        <v>252000</v>
      </c>
      <c r="X203" s="16">
        <v>27720</v>
      </c>
      <c r="Y203" s="16">
        <f t="shared" si="0"/>
        <v>279720</v>
      </c>
      <c r="Z203" s="12" t="s">
        <v>34</v>
      </c>
    </row>
    <row r="204" spans="1:26">
      <c r="A204" s="7">
        <v>45138</v>
      </c>
      <c r="B204" s="7"/>
      <c r="C204" s="22" t="s">
        <v>124</v>
      </c>
      <c r="D204" s="22" t="s">
        <v>124</v>
      </c>
      <c r="E204" s="7" t="str">
        <f t="shared" si="8"/>
        <v/>
      </c>
      <c r="F204" s="8" t="s">
        <v>335</v>
      </c>
      <c r="G204" s="8">
        <v>85182951124</v>
      </c>
      <c r="H204" s="8" t="s">
        <v>371</v>
      </c>
      <c r="I204" s="26" t="s">
        <v>479</v>
      </c>
      <c r="J204" s="10" t="s">
        <v>505</v>
      </c>
      <c r="K204" s="11" t="s">
        <v>514</v>
      </c>
      <c r="L204" s="12" t="s">
        <v>515</v>
      </c>
      <c r="M204" s="31" t="s">
        <v>700</v>
      </c>
      <c r="N204" s="14" t="s">
        <v>934</v>
      </c>
      <c r="O204" s="17" t="s">
        <v>39</v>
      </c>
      <c r="P204" s="17" t="s">
        <v>1167</v>
      </c>
      <c r="Q204" s="17" t="s">
        <v>41</v>
      </c>
      <c r="R204" s="15" t="s">
        <v>1805</v>
      </c>
      <c r="S204" s="12" t="s">
        <v>1806</v>
      </c>
      <c r="T204" s="15" t="s">
        <v>1807</v>
      </c>
      <c r="U204" s="12">
        <v>10011069</v>
      </c>
      <c r="V204" s="16" t="s">
        <v>1910</v>
      </c>
      <c r="W204" s="16">
        <v>500000</v>
      </c>
      <c r="X204" s="16">
        <v>55000</v>
      </c>
      <c r="Y204" s="16">
        <f t="shared" ref="Y204" si="13">W204*11%+W204</f>
        <v>555000</v>
      </c>
      <c r="Z204" s="12" t="s">
        <v>34</v>
      </c>
    </row>
    <row r="205" spans="1:26">
      <c r="A205" s="7">
        <v>45145</v>
      </c>
      <c r="B205" s="7">
        <v>45250</v>
      </c>
      <c r="C205" s="22" t="s">
        <v>125</v>
      </c>
      <c r="D205" s="22" t="s">
        <v>125</v>
      </c>
      <c r="E205" s="8">
        <f t="shared" si="8"/>
        <v>45340</v>
      </c>
      <c r="F205" s="8" t="s">
        <v>336</v>
      </c>
      <c r="G205" s="8">
        <v>85182951124</v>
      </c>
      <c r="H205" s="8" t="s">
        <v>369</v>
      </c>
      <c r="I205" s="26" t="s">
        <v>25</v>
      </c>
      <c r="J205" s="10" t="s">
        <v>502</v>
      </c>
      <c r="K205" s="11" t="s">
        <v>511</v>
      </c>
      <c r="L205" s="12" t="s">
        <v>28</v>
      </c>
      <c r="M205" s="31" t="s">
        <v>701</v>
      </c>
      <c r="N205" s="14" t="s">
        <v>935</v>
      </c>
      <c r="O205" s="17" t="s">
        <v>39</v>
      </c>
      <c r="P205" s="17" t="s">
        <v>1168</v>
      </c>
      <c r="Q205" s="17" t="s">
        <v>41</v>
      </c>
      <c r="R205" s="15" t="s">
        <v>1808</v>
      </c>
      <c r="S205" s="12" t="s">
        <v>1809</v>
      </c>
      <c r="T205" s="15" t="s">
        <v>1810</v>
      </c>
      <c r="U205" s="12">
        <v>10011084</v>
      </c>
      <c r="V205" s="16" t="s">
        <v>1910</v>
      </c>
      <c r="W205" s="16">
        <v>32220000</v>
      </c>
      <c r="X205" s="16">
        <v>3544200</v>
      </c>
      <c r="Y205" s="16">
        <f t="shared" si="0"/>
        <v>35764200</v>
      </c>
      <c r="Z205" s="12" t="s">
        <v>1218</v>
      </c>
    </row>
    <row r="206" spans="1:26">
      <c r="A206" s="7">
        <v>45146</v>
      </c>
      <c r="B206" s="7">
        <v>45259</v>
      </c>
      <c r="C206" s="22" t="s">
        <v>95</v>
      </c>
      <c r="D206" s="22" t="s">
        <v>95</v>
      </c>
      <c r="E206" s="7">
        <f t="shared" si="8"/>
        <v>45349</v>
      </c>
      <c r="F206" s="8" t="s">
        <v>337</v>
      </c>
      <c r="G206" s="8">
        <v>85182951124</v>
      </c>
      <c r="H206" s="8" t="s">
        <v>468</v>
      </c>
      <c r="I206" s="26" t="s">
        <v>488</v>
      </c>
      <c r="J206" s="10" t="s">
        <v>502</v>
      </c>
      <c r="K206" s="11" t="s">
        <v>509</v>
      </c>
      <c r="L206" s="12" t="s">
        <v>515</v>
      </c>
      <c r="M206" s="31" t="s">
        <v>702</v>
      </c>
      <c r="N206" s="14" t="s">
        <v>936</v>
      </c>
      <c r="O206" s="17" t="s">
        <v>39</v>
      </c>
      <c r="P206" s="17" t="s">
        <v>1169</v>
      </c>
      <c r="Q206" s="17" t="s">
        <v>41</v>
      </c>
      <c r="R206" s="15" t="s">
        <v>1811</v>
      </c>
      <c r="S206" s="12" t="s">
        <v>1812</v>
      </c>
      <c r="T206" s="15" t="s">
        <v>1813</v>
      </c>
      <c r="U206" s="12">
        <v>10011090</v>
      </c>
      <c r="V206" s="16" t="s">
        <v>1910</v>
      </c>
      <c r="W206" s="16">
        <v>4150000</v>
      </c>
      <c r="X206" s="16">
        <v>456500</v>
      </c>
      <c r="Y206" s="16">
        <f t="shared" si="0"/>
        <v>4606500</v>
      </c>
      <c r="Z206" s="12" t="s">
        <v>1218</v>
      </c>
    </row>
    <row r="207" spans="1:26">
      <c r="A207" s="7">
        <v>45147</v>
      </c>
      <c r="B207" s="7">
        <v>45200</v>
      </c>
      <c r="C207" s="22" t="s">
        <v>93</v>
      </c>
      <c r="D207" s="22" t="s">
        <v>93</v>
      </c>
      <c r="E207" s="7">
        <f t="shared" si="8"/>
        <v>45290</v>
      </c>
      <c r="F207" s="8" t="s">
        <v>338</v>
      </c>
      <c r="G207" s="8">
        <v>85182951124</v>
      </c>
      <c r="H207" s="8" t="s">
        <v>369</v>
      </c>
      <c r="I207" s="26" t="s">
        <v>25</v>
      </c>
      <c r="J207" s="10" t="s">
        <v>502</v>
      </c>
      <c r="K207" s="11" t="s">
        <v>511</v>
      </c>
      <c r="L207" s="12" t="s">
        <v>28</v>
      </c>
      <c r="M207" s="31" t="s">
        <v>703</v>
      </c>
      <c r="N207" s="14" t="s">
        <v>937</v>
      </c>
      <c r="O207" s="17" t="s">
        <v>39</v>
      </c>
      <c r="P207" s="17" t="s">
        <v>1170</v>
      </c>
      <c r="Q207" s="17" t="s">
        <v>41</v>
      </c>
      <c r="R207" s="15" t="s">
        <v>1814</v>
      </c>
      <c r="S207" s="12" t="s">
        <v>1815</v>
      </c>
      <c r="T207" s="15" t="s">
        <v>1816</v>
      </c>
      <c r="U207" s="12">
        <v>10011092</v>
      </c>
      <c r="V207" s="16" t="s">
        <v>1910</v>
      </c>
      <c r="W207" s="16">
        <v>1276000</v>
      </c>
      <c r="X207" s="16">
        <v>140360</v>
      </c>
      <c r="Y207" s="16">
        <f t="shared" si="0"/>
        <v>1416360</v>
      </c>
      <c r="Z207" s="12" t="s">
        <v>34</v>
      </c>
    </row>
    <row r="208" spans="1:26">
      <c r="A208" s="7">
        <v>45148</v>
      </c>
      <c r="B208" s="7">
        <v>45245</v>
      </c>
      <c r="C208" s="22" t="s">
        <v>91</v>
      </c>
      <c r="D208" s="22" t="s">
        <v>91</v>
      </c>
      <c r="E208" s="7">
        <f t="shared" si="8"/>
        <v>45335</v>
      </c>
      <c r="F208" s="8" t="s">
        <v>339</v>
      </c>
      <c r="G208" s="8">
        <v>85182951124</v>
      </c>
      <c r="H208" s="8" t="s">
        <v>469</v>
      </c>
      <c r="I208" s="26" t="s">
        <v>490</v>
      </c>
      <c r="J208" s="10" t="s">
        <v>502</v>
      </c>
      <c r="K208" s="11" t="s">
        <v>512</v>
      </c>
      <c r="L208" s="12" t="s">
        <v>515</v>
      </c>
      <c r="M208" s="31" t="s">
        <v>704</v>
      </c>
      <c r="N208" s="14" t="s">
        <v>938</v>
      </c>
      <c r="O208" s="17" t="s">
        <v>39</v>
      </c>
      <c r="P208" s="17" t="s">
        <v>1171</v>
      </c>
      <c r="Q208" s="17" t="s">
        <v>41</v>
      </c>
      <c r="R208" s="15" t="s">
        <v>1817</v>
      </c>
      <c r="S208" s="12" t="s">
        <v>1818</v>
      </c>
      <c r="T208" s="15" t="s">
        <v>1819</v>
      </c>
      <c r="U208" s="12">
        <v>10011099</v>
      </c>
      <c r="V208" s="16" t="s">
        <v>1910</v>
      </c>
      <c r="W208" s="16">
        <v>10070000</v>
      </c>
      <c r="X208" s="16">
        <v>1107700</v>
      </c>
      <c r="Y208" s="16">
        <f t="shared" si="0"/>
        <v>11177700</v>
      </c>
      <c r="Z208" s="12" t="s">
        <v>1218</v>
      </c>
    </row>
    <row r="209" spans="1:26">
      <c r="A209" s="7">
        <v>45149</v>
      </c>
      <c r="B209" s="7">
        <v>45250</v>
      </c>
      <c r="C209" s="22" t="s">
        <v>42</v>
      </c>
      <c r="D209" s="22" t="s">
        <v>42</v>
      </c>
      <c r="E209" s="7">
        <f t="shared" si="8"/>
        <v>45340</v>
      </c>
      <c r="F209" s="8" t="s">
        <v>340</v>
      </c>
      <c r="G209" s="8">
        <v>85182951124</v>
      </c>
      <c r="H209" s="8" t="s">
        <v>369</v>
      </c>
      <c r="I209" s="26" t="s">
        <v>25</v>
      </c>
      <c r="J209" s="10" t="s">
        <v>502</v>
      </c>
      <c r="K209" s="11" t="s">
        <v>28</v>
      </c>
      <c r="L209" s="12" t="s">
        <v>28</v>
      </c>
      <c r="M209" s="31" t="s">
        <v>705</v>
      </c>
      <c r="N209" s="14" t="s">
        <v>939</v>
      </c>
      <c r="O209" s="17" t="s">
        <v>39</v>
      </c>
      <c r="P209" s="17" t="s">
        <v>1172</v>
      </c>
      <c r="Q209" s="17" t="s">
        <v>41</v>
      </c>
      <c r="R209" s="15" t="s">
        <v>1820</v>
      </c>
      <c r="S209" s="12" t="s">
        <v>1821</v>
      </c>
      <c r="T209" s="15" t="s">
        <v>1822</v>
      </c>
      <c r="U209" s="12">
        <v>10011101</v>
      </c>
      <c r="V209" s="16" t="s">
        <v>1910</v>
      </c>
      <c r="W209" s="16">
        <v>255000</v>
      </c>
      <c r="X209" s="16">
        <v>28050</v>
      </c>
      <c r="Y209" s="16">
        <f t="shared" si="0"/>
        <v>283050</v>
      </c>
      <c r="Z209" s="12" t="s">
        <v>34</v>
      </c>
    </row>
    <row r="210" spans="1:26">
      <c r="A210" s="7">
        <v>45154</v>
      </c>
      <c r="B210" s="7"/>
      <c r="C210" s="22" t="s">
        <v>126</v>
      </c>
      <c r="D210" s="22" t="s">
        <v>126</v>
      </c>
      <c r="E210" s="7" t="str">
        <f t="shared" si="8"/>
        <v/>
      </c>
      <c r="F210" s="8" t="s">
        <v>341</v>
      </c>
      <c r="G210" s="8">
        <v>85182951124</v>
      </c>
      <c r="H210" s="8" t="s">
        <v>470</v>
      </c>
      <c r="I210" s="26" t="s">
        <v>25</v>
      </c>
      <c r="J210" s="10" t="s">
        <v>503</v>
      </c>
      <c r="K210" s="11" t="s">
        <v>509</v>
      </c>
      <c r="L210" s="12" t="s">
        <v>515</v>
      </c>
      <c r="M210" s="31" t="s">
        <v>706</v>
      </c>
      <c r="N210" s="14" t="s">
        <v>940</v>
      </c>
      <c r="O210" s="17" t="s">
        <v>39</v>
      </c>
      <c r="P210" s="17" t="s">
        <v>1173</v>
      </c>
      <c r="Q210" s="17" t="s">
        <v>41</v>
      </c>
      <c r="R210" s="15" t="s">
        <v>1823</v>
      </c>
      <c r="S210" s="12" t="s">
        <v>1824</v>
      </c>
      <c r="T210" s="15" t="s">
        <v>1825</v>
      </c>
      <c r="U210" s="12">
        <v>10011119</v>
      </c>
      <c r="V210" s="16" t="s">
        <v>1910</v>
      </c>
      <c r="W210" s="16">
        <v>500000</v>
      </c>
      <c r="X210" s="16">
        <v>55000</v>
      </c>
      <c r="Y210" s="16">
        <f t="shared" si="0"/>
        <v>555000</v>
      </c>
      <c r="Z210" s="12" t="s">
        <v>34</v>
      </c>
    </row>
    <row r="211" spans="1:26">
      <c r="A211" s="7">
        <v>45159</v>
      </c>
      <c r="B211" s="7"/>
      <c r="C211" s="22" t="s">
        <v>127</v>
      </c>
      <c r="D211" s="22" t="s">
        <v>127</v>
      </c>
      <c r="E211" s="8" t="str">
        <f t="shared" si="8"/>
        <v/>
      </c>
      <c r="F211" s="8" t="s">
        <v>342</v>
      </c>
      <c r="G211" s="8">
        <v>85182951124</v>
      </c>
      <c r="H211" s="8" t="s">
        <v>471</v>
      </c>
      <c r="I211" s="26" t="s">
        <v>487</v>
      </c>
      <c r="J211" s="10" t="s">
        <v>505</v>
      </c>
      <c r="K211" s="11" t="s">
        <v>509</v>
      </c>
      <c r="L211" s="12" t="s">
        <v>515</v>
      </c>
      <c r="M211" s="31" t="s">
        <v>707</v>
      </c>
      <c r="N211" s="14" t="s">
        <v>941</v>
      </c>
      <c r="O211" s="17" t="s">
        <v>39</v>
      </c>
      <c r="P211" s="17" t="s">
        <v>1174</v>
      </c>
      <c r="Q211" s="17" t="s">
        <v>41</v>
      </c>
      <c r="R211" s="15" t="s">
        <v>1826</v>
      </c>
      <c r="S211" s="12" t="s">
        <v>1827</v>
      </c>
      <c r="T211" s="15" t="s">
        <v>1828</v>
      </c>
      <c r="U211" s="12"/>
      <c r="V211" s="16" t="s">
        <v>1910</v>
      </c>
      <c r="W211" s="16">
        <v>8500000</v>
      </c>
      <c r="X211" s="16">
        <v>935000</v>
      </c>
      <c r="Y211" s="16">
        <f t="shared" si="0"/>
        <v>9435000</v>
      </c>
      <c r="Z211" s="12" t="s">
        <v>1218</v>
      </c>
    </row>
    <row r="212" spans="1:26">
      <c r="A212" s="7">
        <v>45163</v>
      </c>
      <c r="B212" s="7">
        <v>45260</v>
      </c>
      <c r="C212" s="22" t="s">
        <v>91</v>
      </c>
      <c r="D212" s="22" t="s">
        <v>91</v>
      </c>
      <c r="E212" s="8">
        <f t="shared" si="8"/>
        <v>45350</v>
      </c>
      <c r="F212" s="8" t="s">
        <v>343</v>
      </c>
      <c r="G212" s="8">
        <v>85182951124</v>
      </c>
      <c r="H212" s="8" t="s">
        <v>369</v>
      </c>
      <c r="I212" s="26" t="s">
        <v>25</v>
      </c>
      <c r="J212" s="10" t="s">
        <v>502</v>
      </c>
      <c r="K212" s="11" t="s">
        <v>511</v>
      </c>
      <c r="L212" s="12" t="s">
        <v>515</v>
      </c>
      <c r="M212" s="31" t="s">
        <v>708</v>
      </c>
      <c r="N212" s="14" t="s">
        <v>942</v>
      </c>
      <c r="O212" s="17" t="s">
        <v>39</v>
      </c>
      <c r="P212" s="17" t="s">
        <v>1175</v>
      </c>
      <c r="Q212" s="17" t="s">
        <v>41</v>
      </c>
      <c r="R212" s="15" t="s">
        <v>1829</v>
      </c>
      <c r="S212" s="12" t="s">
        <v>1830</v>
      </c>
      <c r="T212" s="15" t="s">
        <v>1831</v>
      </c>
      <c r="U212" s="12">
        <v>10011155</v>
      </c>
      <c r="V212" s="16" t="s">
        <v>1910</v>
      </c>
      <c r="W212" s="16">
        <v>2280000</v>
      </c>
      <c r="X212" s="16">
        <v>250800</v>
      </c>
      <c r="Y212" s="16">
        <f t="shared" si="0"/>
        <v>2530800</v>
      </c>
      <c r="Z212" s="12" t="s">
        <v>1218</v>
      </c>
    </row>
    <row r="213" spans="1:26">
      <c r="A213" s="7">
        <v>45163</v>
      </c>
      <c r="B213" s="7"/>
      <c r="C213" s="22"/>
      <c r="D213" s="22"/>
      <c r="E213" s="7" t="str">
        <f t="shared" si="8"/>
        <v/>
      </c>
      <c r="F213" s="8" t="s">
        <v>344</v>
      </c>
      <c r="G213" s="8">
        <v>85182951124</v>
      </c>
      <c r="H213" s="8" t="s">
        <v>424</v>
      </c>
      <c r="I213" s="26" t="s">
        <v>495</v>
      </c>
      <c r="J213" s="10" t="s">
        <v>503</v>
      </c>
      <c r="K213" s="11" t="s">
        <v>507</v>
      </c>
      <c r="L213" s="12" t="s">
        <v>515</v>
      </c>
      <c r="M213" s="31" t="s">
        <v>709</v>
      </c>
      <c r="N213" s="14" t="s">
        <v>943</v>
      </c>
      <c r="O213" s="17" t="s">
        <v>39</v>
      </c>
      <c r="P213" s="17" t="s">
        <v>1176</v>
      </c>
      <c r="Q213" s="17" t="s">
        <v>41</v>
      </c>
      <c r="R213" s="15" t="s">
        <v>1832</v>
      </c>
      <c r="S213" s="12" t="s">
        <v>1833</v>
      </c>
      <c r="T213" s="15" t="s">
        <v>1834</v>
      </c>
      <c r="U213" s="12">
        <v>1001115</v>
      </c>
      <c r="V213" s="16" t="s">
        <v>1910</v>
      </c>
      <c r="W213" s="16">
        <v>90000</v>
      </c>
      <c r="X213" s="16">
        <v>9900</v>
      </c>
      <c r="Y213" s="16">
        <f t="shared" si="0"/>
        <v>99900</v>
      </c>
      <c r="Z213" s="12" t="s">
        <v>34</v>
      </c>
    </row>
    <row r="214" spans="1:26">
      <c r="A214" s="7">
        <v>45168</v>
      </c>
      <c r="B214" s="7"/>
      <c r="C214" s="22"/>
      <c r="D214" s="22"/>
      <c r="E214" s="8" t="str">
        <f t="shared" si="8"/>
        <v/>
      </c>
      <c r="F214" s="8" t="s">
        <v>345</v>
      </c>
      <c r="G214" s="8">
        <v>85182951124</v>
      </c>
      <c r="H214" s="8" t="s">
        <v>414</v>
      </c>
      <c r="I214" s="26" t="s">
        <v>494</v>
      </c>
      <c r="J214" s="10" t="s">
        <v>503</v>
      </c>
      <c r="K214" s="11" t="s">
        <v>512</v>
      </c>
      <c r="L214" s="12" t="s">
        <v>515</v>
      </c>
      <c r="M214" s="31" t="s">
        <v>710</v>
      </c>
      <c r="N214" s="14" t="s">
        <v>944</v>
      </c>
      <c r="O214" s="17" t="s">
        <v>39</v>
      </c>
      <c r="P214" s="17" t="s">
        <v>1177</v>
      </c>
      <c r="Q214" s="17" t="s">
        <v>41</v>
      </c>
      <c r="R214" s="15" t="s">
        <v>1835</v>
      </c>
      <c r="S214" s="12" t="s">
        <v>1836</v>
      </c>
      <c r="T214" s="15" t="s">
        <v>1837</v>
      </c>
      <c r="U214" s="12">
        <v>10011172</v>
      </c>
      <c r="V214" s="16" t="s">
        <v>1910</v>
      </c>
      <c r="W214" s="16">
        <v>3822000</v>
      </c>
      <c r="X214" s="16">
        <v>420420</v>
      </c>
      <c r="Y214" s="16">
        <f t="shared" si="0"/>
        <v>4242420</v>
      </c>
      <c r="Z214" s="12" t="s">
        <v>1218</v>
      </c>
    </row>
    <row r="215" spans="1:26">
      <c r="A215" s="7">
        <v>45174</v>
      </c>
      <c r="B215" s="7">
        <v>45240</v>
      </c>
      <c r="C215" s="22" t="s">
        <v>108</v>
      </c>
      <c r="D215" s="22" t="s">
        <v>108</v>
      </c>
      <c r="E215" s="8">
        <f t="shared" si="8"/>
        <v>45330</v>
      </c>
      <c r="F215" s="8" t="s">
        <v>346</v>
      </c>
      <c r="G215" s="8">
        <v>85182951124</v>
      </c>
      <c r="H215" s="8" t="s">
        <v>414</v>
      </c>
      <c r="I215" s="26" t="s">
        <v>494</v>
      </c>
      <c r="J215" s="10" t="s">
        <v>502</v>
      </c>
      <c r="K215" s="11" t="s">
        <v>512</v>
      </c>
      <c r="L215" s="12" t="s">
        <v>28</v>
      </c>
      <c r="M215" s="31" t="s">
        <v>711</v>
      </c>
      <c r="N215" s="14" t="s">
        <v>945</v>
      </c>
      <c r="O215" s="17" t="s">
        <v>39</v>
      </c>
      <c r="P215" s="17" t="s">
        <v>1178</v>
      </c>
      <c r="Q215" s="17" t="s">
        <v>41</v>
      </c>
      <c r="R215" s="15" t="s">
        <v>1838</v>
      </c>
      <c r="S215" s="12" t="s">
        <v>1839</v>
      </c>
      <c r="T215" s="15" t="s">
        <v>1840</v>
      </c>
      <c r="U215" s="12">
        <v>10011196</v>
      </c>
      <c r="V215" s="16" t="s">
        <v>1910</v>
      </c>
      <c r="W215" s="16">
        <v>7880000</v>
      </c>
      <c r="X215" s="16">
        <v>866800</v>
      </c>
      <c r="Y215" s="16">
        <f t="shared" si="0"/>
        <v>8746800</v>
      </c>
      <c r="Z215" s="12" t="s">
        <v>1218</v>
      </c>
    </row>
    <row r="216" spans="1:26">
      <c r="A216" s="7">
        <v>45175</v>
      </c>
      <c r="B216" s="7"/>
      <c r="C216" s="22" t="s">
        <v>128</v>
      </c>
      <c r="D216" s="22" t="s">
        <v>128</v>
      </c>
      <c r="E216" s="7" t="str">
        <f t="shared" si="8"/>
        <v/>
      </c>
      <c r="F216" s="8" t="s">
        <v>347</v>
      </c>
      <c r="G216" s="8">
        <v>85182951124</v>
      </c>
      <c r="H216" s="8" t="s">
        <v>372</v>
      </c>
      <c r="I216" s="26" t="s">
        <v>25</v>
      </c>
      <c r="J216" s="10" t="s">
        <v>505</v>
      </c>
      <c r="K216" s="11" t="s">
        <v>511</v>
      </c>
      <c r="L216" s="12" t="s">
        <v>28</v>
      </c>
      <c r="M216" s="31" t="s">
        <v>712</v>
      </c>
      <c r="N216" s="14" t="s">
        <v>946</v>
      </c>
      <c r="O216" s="17" t="s">
        <v>39</v>
      </c>
      <c r="P216" s="17" t="s">
        <v>1179</v>
      </c>
      <c r="Q216" s="17" t="s">
        <v>41</v>
      </c>
      <c r="R216" s="15" t="s">
        <v>1841</v>
      </c>
      <c r="S216" s="12" t="s">
        <v>1842</v>
      </c>
      <c r="T216" s="15" t="s">
        <v>1843</v>
      </c>
      <c r="U216" s="12">
        <v>10011206</v>
      </c>
      <c r="V216" s="16" t="s">
        <v>1910</v>
      </c>
      <c r="W216" s="16">
        <v>995000</v>
      </c>
      <c r="X216" s="16">
        <v>109450</v>
      </c>
      <c r="Y216" s="16">
        <f t="shared" si="0"/>
        <v>1104450</v>
      </c>
      <c r="Z216" s="12" t="s">
        <v>34</v>
      </c>
    </row>
    <row r="217" spans="1:26">
      <c r="A217" s="7">
        <v>45180</v>
      </c>
      <c r="B217" s="7">
        <v>45255</v>
      </c>
      <c r="C217" s="22" t="s">
        <v>101</v>
      </c>
      <c r="D217" s="22" t="s">
        <v>101</v>
      </c>
      <c r="E217" s="8">
        <f t="shared" si="8"/>
        <v>45345</v>
      </c>
      <c r="F217" s="8" t="s">
        <v>348</v>
      </c>
      <c r="G217" s="8">
        <v>85182951124</v>
      </c>
      <c r="H217" s="8" t="s">
        <v>472</v>
      </c>
      <c r="I217" s="26" t="s">
        <v>481</v>
      </c>
      <c r="J217" s="10" t="s">
        <v>502</v>
      </c>
      <c r="K217" s="11" t="s">
        <v>509</v>
      </c>
      <c r="L217" s="12" t="s">
        <v>515</v>
      </c>
      <c r="M217" s="31" t="s">
        <v>713</v>
      </c>
      <c r="N217" s="14" t="s">
        <v>947</v>
      </c>
      <c r="O217" s="17" t="s">
        <v>39</v>
      </c>
      <c r="P217" s="17" t="s">
        <v>1180</v>
      </c>
      <c r="Q217" s="17" t="s">
        <v>41</v>
      </c>
      <c r="R217" s="15" t="s">
        <v>1844</v>
      </c>
      <c r="S217" s="12" t="s">
        <v>1845</v>
      </c>
      <c r="T217" s="15" t="s">
        <v>1846</v>
      </c>
      <c r="U217" s="12">
        <v>10011217</v>
      </c>
      <c r="V217" s="16" t="s">
        <v>1910</v>
      </c>
      <c r="W217" s="16">
        <v>455000</v>
      </c>
      <c r="X217" s="16">
        <v>0</v>
      </c>
      <c r="Y217" s="16">
        <f>W217+W217</f>
        <v>910000</v>
      </c>
      <c r="Z217" s="12" t="s">
        <v>1218</v>
      </c>
    </row>
    <row r="218" spans="1:26">
      <c r="A218" s="7">
        <v>45182</v>
      </c>
      <c r="B218" s="7">
        <v>45219</v>
      </c>
      <c r="C218" s="22" t="s">
        <v>77</v>
      </c>
      <c r="D218" s="22" t="s">
        <v>77</v>
      </c>
      <c r="E218" s="7">
        <f t="shared" si="8"/>
        <v>45309</v>
      </c>
      <c r="F218" s="8" t="s">
        <v>349</v>
      </c>
      <c r="G218" s="8">
        <v>85182951124</v>
      </c>
      <c r="H218" s="8" t="s">
        <v>473</v>
      </c>
      <c r="I218" s="26" t="s">
        <v>493</v>
      </c>
      <c r="J218" s="10" t="s">
        <v>502</v>
      </c>
      <c r="K218" s="11" t="s">
        <v>28</v>
      </c>
      <c r="L218" s="12" t="s">
        <v>28</v>
      </c>
      <c r="M218" s="31" t="s">
        <v>714</v>
      </c>
      <c r="N218" s="14" t="s">
        <v>948</v>
      </c>
      <c r="O218" s="17" t="s">
        <v>39</v>
      </c>
      <c r="P218" s="17" t="s">
        <v>1181</v>
      </c>
      <c r="Q218" s="17" t="s">
        <v>41</v>
      </c>
      <c r="R218" s="15" t="s">
        <v>1847</v>
      </c>
      <c r="S218" s="12" t="s">
        <v>1848</v>
      </c>
      <c r="T218" s="15" t="s">
        <v>1849</v>
      </c>
      <c r="U218" s="12">
        <v>10011225</v>
      </c>
      <c r="V218" s="16" t="s">
        <v>1910</v>
      </c>
      <c r="W218" s="16">
        <v>1560000</v>
      </c>
      <c r="X218" s="16">
        <v>171600</v>
      </c>
      <c r="Y218" s="16">
        <f t="shared" ref="Y218:Y236" si="14">W218*11%+W218</f>
        <v>1731600</v>
      </c>
      <c r="Z218" s="12" t="s">
        <v>1218</v>
      </c>
    </row>
    <row r="219" spans="1:26">
      <c r="A219" s="7">
        <v>45182</v>
      </c>
      <c r="B219" s="7"/>
      <c r="C219" s="22" t="s">
        <v>111</v>
      </c>
      <c r="D219" s="22" t="s">
        <v>111</v>
      </c>
      <c r="E219" s="7" t="str">
        <f t="shared" si="8"/>
        <v/>
      </c>
      <c r="F219" s="8" t="s">
        <v>350</v>
      </c>
      <c r="G219" s="8">
        <v>85182951124</v>
      </c>
      <c r="H219" s="8" t="s">
        <v>371</v>
      </c>
      <c r="I219" s="26" t="s">
        <v>479</v>
      </c>
      <c r="J219" s="10" t="s">
        <v>505</v>
      </c>
      <c r="K219" s="11" t="s">
        <v>514</v>
      </c>
      <c r="L219" s="12" t="s">
        <v>28</v>
      </c>
      <c r="M219" s="31" t="s">
        <v>715</v>
      </c>
      <c r="N219" s="14" t="s">
        <v>949</v>
      </c>
      <c r="O219" s="17" t="s">
        <v>39</v>
      </c>
      <c r="P219" s="17" t="s">
        <v>1182</v>
      </c>
      <c r="Q219" s="17" t="s">
        <v>41</v>
      </c>
      <c r="R219" s="15" t="s">
        <v>1850</v>
      </c>
      <c r="S219" s="12" t="s">
        <v>1851</v>
      </c>
      <c r="T219" s="15" t="s">
        <v>1852</v>
      </c>
      <c r="U219" s="12">
        <v>10011228</v>
      </c>
      <c r="V219" s="16" t="s">
        <v>1910</v>
      </c>
      <c r="W219" s="16">
        <v>500000</v>
      </c>
      <c r="X219" s="16">
        <v>55000</v>
      </c>
      <c r="Y219" s="16">
        <f t="shared" si="14"/>
        <v>555000</v>
      </c>
      <c r="Z219" s="12" t="s">
        <v>34</v>
      </c>
    </row>
    <row r="220" spans="1:26">
      <c r="A220" s="7">
        <v>45187</v>
      </c>
      <c r="B220" s="7"/>
      <c r="C220" s="22" t="s">
        <v>129</v>
      </c>
      <c r="D220" s="22" t="s">
        <v>129</v>
      </c>
      <c r="E220" s="8" t="str">
        <f t="shared" si="8"/>
        <v/>
      </c>
      <c r="F220" s="8" t="s">
        <v>351</v>
      </c>
      <c r="G220" s="8">
        <v>85182951124</v>
      </c>
      <c r="H220" s="8" t="s">
        <v>369</v>
      </c>
      <c r="I220" s="26" t="s">
        <v>25</v>
      </c>
      <c r="J220" s="10" t="s">
        <v>502</v>
      </c>
      <c r="K220" s="11" t="s">
        <v>507</v>
      </c>
      <c r="L220" s="12" t="s">
        <v>515</v>
      </c>
      <c r="M220" s="31" t="s">
        <v>716</v>
      </c>
      <c r="N220" s="14" t="s">
        <v>950</v>
      </c>
      <c r="O220" s="17" t="s">
        <v>39</v>
      </c>
      <c r="P220" s="17" t="s">
        <v>1183</v>
      </c>
      <c r="Q220" s="17" t="s">
        <v>41</v>
      </c>
      <c r="R220" s="15" t="s">
        <v>1853</v>
      </c>
      <c r="S220" s="12" t="s">
        <v>1854</v>
      </c>
      <c r="T220" s="15" t="s">
        <v>1855</v>
      </c>
      <c r="U220" s="12">
        <v>10011256</v>
      </c>
      <c r="V220" s="16" t="s">
        <v>1910</v>
      </c>
      <c r="W220" s="16">
        <v>480000</v>
      </c>
      <c r="X220" s="16">
        <v>52800</v>
      </c>
      <c r="Y220" s="16">
        <f t="shared" si="14"/>
        <v>532800</v>
      </c>
      <c r="Z220" s="12" t="s">
        <v>1218</v>
      </c>
    </row>
    <row r="221" spans="1:26">
      <c r="A221" s="7">
        <v>45208</v>
      </c>
      <c r="B221" s="7"/>
      <c r="C221" s="22" t="s">
        <v>130</v>
      </c>
      <c r="D221" s="22" t="s">
        <v>130</v>
      </c>
      <c r="E221" s="8" t="str">
        <f t="shared" si="8"/>
        <v/>
      </c>
      <c r="F221" s="8" t="s">
        <v>352</v>
      </c>
      <c r="G221" s="8">
        <v>85182951124</v>
      </c>
      <c r="H221" s="8" t="s">
        <v>419</v>
      </c>
      <c r="I221" s="26" t="s">
        <v>479</v>
      </c>
      <c r="J221" s="10" t="s">
        <v>505</v>
      </c>
      <c r="K221" s="11" t="s">
        <v>512</v>
      </c>
      <c r="L221" s="12" t="s">
        <v>515</v>
      </c>
      <c r="M221" s="31" t="s">
        <v>717</v>
      </c>
      <c r="N221" s="14" t="s">
        <v>951</v>
      </c>
      <c r="O221" s="17" t="s">
        <v>39</v>
      </c>
      <c r="P221" s="17" t="s">
        <v>1184</v>
      </c>
      <c r="Q221" s="17" t="s">
        <v>41</v>
      </c>
      <c r="R221" s="15" t="s">
        <v>1856</v>
      </c>
      <c r="S221" s="12" t="s">
        <v>1857</v>
      </c>
      <c r="T221" s="15" t="s">
        <v>1858</v>
      </c>
      <c r="U221" s="12">
        <v>10011339</v>
      </c>
      <c r="V221" s="16" t="s">
        <v>1910</v>
      </c>
      <c r="W221" s="16">
        <v>2250000</v>
      </c>
      <c r="X221" s="16">
        <v>247500</v>
      </c>
      <c r="Y221" s="16">
        <f t="shared" si="14"/>
        <v>2497500</v>
      </c>
      <c r="Z221" s="12" t="s">
        <v>1218</v>
      </c>
    </row>
    <row r="222" spans="1:26">
      <c r="A222" s="7">
        <v>45208</v>
      </c>
      <c r="B222" s="7"/>
      <c r="C222" s="22" t="s">
        <v>130</v>
      </c>
      <c r="D222" s="22" t="s">
        <v>130</v>
      </c>
      <c r="E222" s="8" t="str">
        <f t="shared" si="8"/>
        <v/>
      </c>
      <c r="F222" s="8" t="s">
        <v>353</v>
      </c>
      <c r="G222" s="8">
        <v>85182951124</v>
      </c>
      <c r="H222" s="8" t="s">
        <v>385</v>
      </c>
      <c r="I222" s="26" t="s">
        <v>479</v>
      </c>
      <c r="J222" s="10" t="s">
        <v>505</v>
      </c>
      <c r="K222" s="11" t="s">
        <v>509</v>
      </c>
      <c r="L222" s="12" t="s">
        <v>515</v>
      </c>
      <c r="M222" s="31" t="s">
        <v>718</v>
      </c>
      <c r="N222" s="14" t="s">
        <v>952</v>
      </c>
      <c r="O222" s="17" t="s">
        <v>39</v>
      </c>
      <c r="P222" s="17" t="s">
        <v>1185</v>
      </c>
      <c r="Q222" s="17" t="s">
        <v>41</v>
      </c>
      <c r="R222" s="15" t="s">
        <v>1859</v>
      </c>
      <c r="S222" s="12" t="s">
        <v>1860</v>
      </c>
      <c r="T222" s="15" t="s">
        <v>1861</v>
      </c>
      <c r="U222" s="12">
        <v>10011338</v>
      </c>
      <c r="V222" s="16" t="s">
        <v>1910</v>
      </c>
      <c r="W222" s="16">
        <v>10315000</v>
      </c>
      <c r="X222" s="16">
        <v>1134650</v>
      </c>
      <c r="Y222" s="16">
        <f t="shared" si="14"/>
        <v>11449650</v>
      </c>
      <c r="Z222" s="12" t="s">
        <v>1218</v>
      </c>
    </row>
    <row r="223" spans="1:26">
      <c r="A223" s="7">
        <v>45208</v>
      </c>
      <c r="B223" s="7"/>
      <c r="C223" s="22" t="s">
        <v>130</v>
      </c>
      <c r="D223" s="22" t="s">
        <v>130</v>
      </c>
      <c r="E223" s="8" t="str">
        <f t="shared" si="8"/>
        <v/>
      </c>
      <c r="F223" s="8" t="s">
        <v>354</v>
      </c>
      <c r="G223" s="8">
        <v>85182951124</v>
      </c>
      <c r="H223" s="8" t="s">
        <v>376</v>
      </c>
      <c r="I223" s="26" t="s">
        <v>25</v>
      </c>
      <c r="J223" s="10" t="s">
        <v>505</v>
      </c>
      <c r="K223" s="11" t="s">
        <v>512</v>
      </c>
      <c r="L223" s="12" t="s">
        <v>28</v>
      </c>
      <c r="M223" s="31" t="s">
        <v>719</v>
      </c>
      <c r="N223" s="14" t="s">
        <v>953</v>
      </c>
      <c r="O223" s="17" t="s">
        <v>39</v>
      </c>
      <c r="P223" s="17" t="s">
        <v>1186</v>
      </c>
      <c r="Q223" s="17" t="s">
        <v>41</v>
      </c>
      <c r="R223" s="15" t="s">
        <v>1862</v>
      </c>
      <c r="S223" s="12" t="s">
        <v>1863</v>
      </c>
      <c r="T223" s="15" t="s">
        <v>1864</v>
      </c>
      <c r="U223" s="12">
        <v>10011340</v>
      </c>
      <c r="V223" s="16" t="s">
        <v>1910</v>
      </c>
      <c r="W223" s="16">
        <v>1200000</v>
      </c>
      <c r="X223" s="16">
        <v>132000</v>
      </c>
      <c r="Y223" s="16">
        <f t="shared" si="14"/>
        <v>1332000</v>
      </c>
      <c r="Z223" s="12" t="s">
        <v>1218</v>
      </c>
    </row>
    <row r="224" spans="1:26">
      <c r="A224" s="7">
        <v>45209</v>
      </c>
      <c r="B224" s="7"/>
      <c r="C224" s="22" t="s">
        <v>131</v>
      </c>
      <c r="D224" s="22" t="s">
        <v>131</v>
      </c>
      <c r="E224" s="8" t="str">
        <f t="shared" si="8"/>
        <v/>
      </c>
      <c r="F224" s="8" t="s">
        <v>355</v>
      </c>
      <c r="G224" s="8">
        <v>85182951124</v>
      </c>
      <c r="H224" s="8" t="s">
        <v>388</v>
      </c>
      <c r="I224" s="26" t="s">
        <v>481</v>
      </c>
      <c r="J224" s="10" t="s">
        <v>505</v>
      </c>
      <c r="K224" s="11" t="s">
        <v>508</v>
      </c>
      <c r="L224" s="12" t="s">
        <v>28</v>
      </c>
      <c r="M224" s="31" t="s">
        <v>720</v>
      </c>
      <c r="N224" s="14" t="s">
        <v>954</v>
      </c>
      <c r="O224" s="17" t="s">
        <v>39</v>
      </c>
      <c r="P224" s="17" t="s">
        <v>1187</v>
      </c>
      <c r="Q224" s="17" t="s">
        <v>41</v>
      </c>
      <c r="R224" s="15" t="s">
        <v>1865</v>
      </c>
      <c r="S224" s="12" t="s">
        <v>1866</v>
      </c>
      <c r="T224" s="15" t="s">
        <v>1867</v>
      </c>
      <c r="U224" s="12">
        <v>10011344</v>
      </c>
      <c r="V224" s="16" t="s">
        <v>1910</v>
      </c>
      <c r="W224" s="16">
        <v>500000</v>
      </c>
      <c r="X224" s="16">
        <v>55000</v>
      </c>
      <c r="Y224" s="16">
        <f t="shared" si="14"/>
        <v>555000</v>
      </c>
      <c r="Z224" s="12" t="s">
        <v>34</v>
      </c>
    </row>
    <row r="225" spans="1:26">
      <c r="A225" s="7">
        <v>45218</v>
      </c>
      <c r="B225" s="7"/>
      <c r="C225" s="22" t="s">
        <v>132</v>
      </c>
      <c r="D225" s="22" t="s">
        <v>132</v>
      </c>
      <c r="E225" s="8" t="str">
        <f t="shared" si="8"/>
        <v/>
      </c>
      <c r="F225" s="8" t="s">
        <v>356</v>
      </c>
      <c r="G225" s="8">
        <v>85182951124</v>
      </c>
      <c r="H225" s="8" t="s">
        <v>444</v>
      </c>
      <c r="I225" s="26" t="s">
        <v>497</v>
      </c>
      <c r="J225" s="10" t="s">
        <v>505</v>
      </c>
      <c r="K225" s="11" t="s">
        <v>508</v>
      </c>
      <c r="L225" s="12" t="s">
        <v>515</v>
      </c>
      <c r="M225" s="31" t="s">
        <v>721</v>
      </c>
      <c r="N225" s="14" t="s">
        <v>955</v>
      </c>
      <c r="O225" s="17" t="s">
        <v>39</v>
      </c>
      <c r="P225" s="17" t="s">
        <v>1188</v>
      </c>
      <c r="Q225" s="17" t="s">
        <v>41</v>
      </c>
      <c r="R225" s="15" t="s">
        <v>1868</v>
      </c>
      <c r="S225" s="12" t="s">
        <v>1869</v>
      </c>
      <c r="T225" s="15" t="s">
        <v>1870</v>
      </c>
      <c r="U225" s="12">
        <v>1001140</v>
      </c>
      <c r="V225" s="16" t="s">
        <v>1910</v>
      </c>
      <c r="W225" s="16">
        <v>6000000</v>
      </c>
      <c r="X225" s="16">
        <v>660000</v>
      </c>
      <c r="Y225" s="16">
        <f t="shared" si="14"/>
        <v>6660000</v>
      </c>
      <c r="Z225" s="12" t="s">
        <v>1218</v>
      </c>
    </row>
    <row r="226" spans="1:26">
      <c r="A226" s="7">
        <v>45218</v>
      </c>
      <c r="B226" s="7"/>
      <c r="C226" s="22" t="s">
        <v>132</v>
      </c>
      <c r="D226" s="22" t="s">
        <v>132</v>
      </c>
      <c r="E226" s="8" t="str">
        <f t="shared" si="8"/>
        <v/>
      </c>
      <c r="F226" s="8" t="s">
        <v>357</v>
      </c>
      <c r="G226" s="8">
        <v>85182951124</v>
      </c>
      <c r="H226" s="8" t="s">
        <v>428</v>
      </c>
      <c r="I226" s="26" t="s">
        <v>25</v>
      </c>
      <c r="J226" s="10" t="s">
        <v>505</v>
      </c>
      <c r="K226" s="11" t="s">
        <v>509</v>
      </c>
      <c r="L226" s="12" t="s">
        <v>515</v>
      </c>
      <c r="M226" s="31" t="s">
        <v>722</v>
      </c>
      <c r="N226" s="14" t="s">
        <v>956</v>
      </c>
      <c r="O226" s="17" t="s">
        <v>39</v>
      </c>
      <c r="P226" s="17" t="s">
        <v>1189</v>
      </c>
      <c r="Q226" s="17" t="s">
        <v>41</v>
      </c>
      <c r="R226" s="15" t="s">
        <v>1871</v>
      </c>
      <c r="S226" s="12" t="s">
        <v>1872</v>
      </c>
      <c r="T226" s="15" t="s">
        <v>1873</v>
      </c>
      <c r="U226" s="12">
        <v>10011406</v>
      </c>
      <c r="V226" s="16" t="s">
        <v>1910</v>
      </c>
      <c r="W226" s="16">
        <v>3825000</v>
      </c>
      <c r="X226" s="16">
        <v>420750</v>
      </c>
      <c r="Y226" s="16">
        <f t="shared" si="14"/>
        <v>4245750</v>
      </c>
      <c r="Z226" s="12" t="s">
        <v>1218</v>
      </c>
    </row>
    <row r="227" spans="1:26">
      <c r="A227" s="7">
        <v>45218</v>
      </c>
      <c r="B227" s="7"/>
      <c r="C227" s="22" t="s">
        <v>132</v>
      </c>
      <c r="D227" s="22" t="s">
        <v>132</v>
      </c>
      <c r="E227" s="8" t="str">
        <f t="shared" si="8"/>
        <v/>
      </c>
      <c r="F227" s="8" t="s">
        <v>358</v>
      </c>
      <c r="G227" s="8">
        <v>85182951124</v>
      </c>
      <c r="H227" s="8" t="s">
        <v>369</v>
      </c>
      <c r="I227" s="26" t="s">
        <v>25</v>
      </c>
      <c r="J227" s="10" t="s">
        <v>505</v>
      </c>
      <c r="K227" s="11" t="s">
        <v>511</v>
      </c>
      <c r="L227" s="12" t="s">
        <v>515</v>
      </c>
      <c r="M227" s="31" t="s">
        <v>723</v>
      </c>
      <c r="N227" s="14" t="s">
        <v>957</v>
      </c>
      <c r="O227" s="17" t="s">
        <v>39</v>
      </c>
      <c r="P227" s="17" t="s">
        <v>1190</v>
      </c>
      <c r="Q227" s="17" t="s">
        <v>41</v>
      </c>
      <c r="R227" s="15" t="s">
        <v>1874</v>
      </c>
      <c r="S227" s="12" t="s">
        <v>1875</v>
      </c>
      <c r="T227" s="15" t="s">
        <v>1876</v>
      </c>
      <c r="U227" s="12">
        <v>10011403</v>
      </c>
      <c r="V227" s="16" t="s">
        <v>1910</v>
      </c>
      <c r="W227" s="16">
        <v>3060000</v>
      </c>
      <c r="X227" s="16">
        <v>336600</v>
      </c>
      <c r="Y227" s="16">
        <f t="shared" si="14"/>
        <v>3396600</v>
      </c>
      <c r="Z227" s="12" t="s">
        <v>1218</v>
      </c>
    </row>
    <row r="228" spans="1:26">
      <c r="A228" s="7">
        <v>45224</v>
      </c>
      <c r="B228" s="7"/>
      <c r="C228" s="22" t="s">
        <v>123</v>
      </c>
      <c r="D228" s="22" t="s">
        <v>123</v>
      </c>
      <c r="E228" s="8" t="str">
        <f t="shared" si="8"/>
        <v/>
      </c>
      <c r="F228" s="8" t="s">
        <v>359</v>
      </c>
      <c r="G228" s="8">
        <v>85182951124</v>
      </c>
      <c r="H228" s="8" t="s">
        <v>457</v>
      </c>
      <c r="I228" s="26" t="s">
        <v>499</v>
      </c>
      <c r="J228" s="10" t="s">
        <v>505</v>
      </c>
      <c r="K228" s="11" t="s">
        <v>508</v>
      </c>
      <c r="L228" s="12" t="s">
        <v>515</v>
      </c>
      <c r="M228" s="31" t="s">
        <v>724</v>
      </c>
      <c r="N228" s="14" t="s">
        <v>958</v>
      </c>
      <c r="O228" s="17" t="s">
        <v>39</v>
      </c>
      <c r="P228" s="17" t="s">
        <v>1191</v>
      </c>
      <c r="Q228" s="17" t="s">
        <v>41</v>
      </c>
      <c r="R228" s="15" t="s">
        <v>1877</v>
      </c>
      <c r="S228" s="12" t="s">
        <v>1878</v>
      </c>
      <c r="T228" s="15" t="s">
        <v>1879</v>
      </c>
      <c r="U228" s="12">
        <v>10011446</v>
      </c>
      <c r="V228" s="16" t="s">
        <v>1910</v>
      </c>
      <c r="W228" s="16">
        <v>1200000</v>
      </c>
      <c r="X228" s="16">
        <v>132000</v>
      </c>
      <c r="Y228" s="16">
        <f t="shared" si="14"/>
        <v>1332000</v>
      </c>
      <c r="Z228" s="12" t="s">
        <v>1218</v>
      </c>
    </row>
    <row r="229" spans="1:26">
      <c r="A229" s="7">
        <v>45225</v>
      </c>
      <c r="B229" s="7"/>
      <c r="C229" s="22" t="s">
        <v>58</v>
      </c>
      <c r="D229" s="22" t="s">
        <v>58</v>
      </c>
      <c r="E229" s="8" t="str">
        <f t="shared" si="8"/>
        <v/>
      </c>
      <c r="F229" s="8" t="s">
        <v>360</v>
      </c>
      <c r="G229" s="8">
        <v>85182951124</v>
      </c>
      <c r="H229" s="8" t="s">
        <v>387</v>
      </c>
      <c r="I229" s="26" t="s">
        <v>479</v>
      </c>
      <c r="J229" s="10" t="s">
        <v>505</v>
      </c>
      <c r="K229" s="11" t="s">
        <v>507</v>
      </c>
      <c r="L229" s="12" t="s">
        <v>515</v>
      </c>
      <c r="M229" s="31" t="s">
        <v>725</v>
      </c>
      <c r="N229" s="14" t="s">
        <v>959</v>
      </c>
      <c r="O229" s="17" t="s">
        <v>39</v>
      </c>
      <c r="P229" s="17" t="s">
        <v>1192</v>
      </c>
      <c r="Q229" s="17" t="s">
        <v>41</v>
      </c>
      <c r="R229" s="15" t="s">
        <v>1880</v>
      </c>
      <c r="S229" s="12" t="s">
        <v>1881</v>
      </c>
      <c r="T229" s="15" t="s">
        <v>1882</v>
      </c>
      <c r="U229" s="12">
        <v>10011471</v>
      </c>
      <c r="V229" s="16" t="s">
        <v>1910</v>
      </c>
      <c r="W229" s="16">
        <v>1200000</v>
      </c>
      <c r="X229" s="16">
        <v>132000</v>
      </c>
      <c r="Y229" s="16">
        <f t="shared" ref="Y229" si="15">W229*11%+W229</f>
        <v>1332000</v>
      </c>
      <c r="Z229" s="12" t="s">
        <v>1218</v>
      </c>
    </row>
    <row r="230" spans="1:26">
      <c r="A230" s="7">
        <v>45238</v>
      </c>
      <c r="B230" s="7"/>
      <c r="C230" s="22" t="s">
        <v>94</v>
      </c>
      <c r="D230" s="22" t="s">
        <v>94</v>
      </c>
      <c r="E230" s="8" t="str">
        <f t="shared" si="8"/>
        <v/>
      </c>
      <c r="F230" s="8" t="s">
        <v>361</v>
      </c>
      <c r="G230" s="8">
        <v>85182951124</v>
      </c>
      <c r="H230" s="8" t="s">
        <v>413</v>
      </c>
      <c r="I230" s="26" t="s">
        <v>25</v>
      </c>
      <c r="J230" s="10" t="s">
        <v>505</v>
      </c>
      <c r="K230" s="11" t="s">
        <v>508</v>
      </c>
      <c r="L230" s="12" t="s">
        <v>515</v>
      </c>
      <c r="M230" s="31" t="s">
        <v>726</v>
      </c>
      <c r="N230" s="14" t="s">
        <v>960</v>
      </c>
      <c r="O230" s="17" t="s">
        <v>39</v>
      </c>
      <c r="P230" s="17" t="s">
        <v>1193</v>
      </c>
      <c r="Q230" s="17" t="s">
        <v>41</v>
      </c>
      <c r="R230" s="15" t="s">
        <v>1883</v>
      </c>
      <c r="S230" s="12" t="s">
        <v>1884</v>
      </c>
      <c r="T230" s="15" t="s">
        <v>1885</v>
      </c>
      <c r="U230" s="12">
        <v>10011566</v>
      </c>
      <c r="V230" s="16" t="s">
        <v>1910</v>
      </c>
      <c r="W230" s="16">
        <v>7500000</v>
      </c>
      <c r="X230" s="16">
        <v>825000</v>
      </c>
      <c r="Y230" s="16">
        <f t="shared" si="14"/>
        <v>8325000</v>
      </c>
      <c r="Z230" s="12" t="s">
        <v>1218</v>
      </c>
    </row>
    <row r="231" spans="1:26">
      <c r="A231" s="7">
        <v>45240</v>
      </c>
      <c r="B231" s="7"/>
      <c r="C231" s="22" t="s">
        <v>125</v>
      </c>
      <c r="D231" s="22" t="s">
        <v>125</v>
      </c>
      <c r="E231" s="8" t="str">
        <f t="shared" si="8"/>
        <v/>
      </c>
      <c r="F231" s="8" t="s">
        <v>362</v>
      </c>
      <c r="G231" s="8">
        <v>85182951124</v>
      </c>
      <c r="H231" s="8" t="s">
        <v>436</v>
      </c>
      <c r="I231" s="26" t="s">
        <v>25</v>
      </c>
      <c r="J231" s="10" t="s">
        <v>502</v>
      </c>
      <c r="K231" s="11" t="s">
        <v>511</v>
      </c>
      <c r="L231" s="12" t="s">
        <v>28</v>
      </c>
      <c r="M231" s="31" t="s">
        <v>727</v>
      </c>
      <c r="N231" s="14" t="s">
        <v>961</v>
      </c>
      <c r="O231" s="17" t="s">
        <v>39</v>
      </c>
      <c r="P231" s="17" t="s">
        <v>1194</v>
      </c>
      <c r="Q231" s="17" t="s">
        <v>41</v>
      </c>
      <c r="R231" s="15" t="s">
        <v>1886</v>
      </c>
      <c r="S231" s="12" t="s">
        <v>1887</v>
      </c>
      <c r="T231" s="15" t="s">
        <v>1888</v>
      </c>
      <c r="U231" s="12">
        <v>10011581</v>
      </c>
      <c r="V231" s="16" t="s">
        <v>1910</v>
      </c>
      <c r="W231" s="16">
        <v>385000</v>
      </c>
      <c r="X231" s="16">
        <v>42350</v>
      </c>
      <c r="Y231" s="16">
        <f t="shared" si="14"/>
        <v>427350</v>
      </c>
      <c r="Z231" s="12" t="s">
        <v>34</v>
      </c>
    </row>
    <row r="232" spans="1:26">
      <c r="A232" s="7">
        <v>45245</v>
      </c>
      <c r="B232" s="7"/>
      <c r="C232" s="22" t="s">
        <v>80</v>
      </c>
      <c r="D232" s="22" t="s">
        <v>80</v>
      </c>
      <c r="E232" s="8" t="str">
        <f t="shared" si="8"/>
        <v/>
      </c>
      <c r="F232" s="8" t="s">
        <v>363</v>
      </c>
      <c r="G232" s="8">
        <v>85182951124</v>
      </c>
      <c r="H232" s="8" t="s">
        <v>474</v>
      </c>
      <c r="I232" s="8" t="s">
        <v>479</v>
      </c>
      <c r="J232" s="10" t="s">
        <v>505</v>
      </c>
      <c r="K232" s="11" t="s">
        <v>512</v>
      </c>
      <c r="L232" s="12" t="s">
        <v>515</v>
      </c>
      <c r="M232" s="31" t="s">
        <v>728</v>
      </c>
      <c r="N232" s="14" t="s">
        <v>962</v>
      </c>
      <c r="O232" s="17" t="s">
        <v>39</v>
      </c>
      <c r="P232" s="17" t="s">
        <v>1195</v>
      </c>
      <c r="Q232" s="17" t="s">
        <v>41</v>
      </c>
      <c r="R232" s="15" t="s">
        <v>1889</v>
      </c>
      <c r="S232" s="12" t="s">
        <v>1890</v>
      </c>
      <c r="T232" s="15" t="s">
        <v>1891</v>
      </c>
      <c r="U232" s="12">
        <v>10011615</v>
      </c>
      <c r="V232" s="16" t="s">
        <v>1910</v>
      </c>
      <c r="W232" s="16">
        <v>17080000</v>
      </c>
      <c r="X232" s="16">
        <v>1878800</v>
      </c>
      <c r="Y232" s="16">
        <f t="shared" si="14"/>
        <v>18958800</v>
      </c>
      <c r="Z232" s="12" t="s">
        <v>1218</v>
      </c>
    </row>
    <row r="233" spans="1:26">
      <c r="A233" s="7">
        <v>45245</v>
      </c>
      <c r="B233" s="7"/>
      <c r="C233" s="22" t="s">
        <v>80</v>
      </c>
      <c r="D233" s="22" t="s">
        <v>80</v>
      </c>
      <c r="E233" s="8" t="str">
        <f t="shared" si="8"/>
        <v/>
      </c>
      <c r="F233" s="8" t="s">
        <v>364</v>
      </c>
      <c r="G233" s="8">
        <v>85182951124</v>
      </c>
      <c r="H233" s="8" t="s">
        <v>474</v>
      </c>
      <c r="I233" s="8" t="s">
        <v>479</v>
      </c>
      <c r="J233" s="10" t="s">
        <v>505</v>
      </c>
      <c r="K233" s="11" t="s">
        <v>512</v>
      </c>
      <c r="L233" s="12" t="s">
        <v>515</v>
      </c>
      <c r="M233" s="31" t="s">
        <v>728</v>
      </c>
      <c r="N233" s="14" t="s">
        <v>963</v>
      </c>
      <c r="O233" s="17" t="s">
        <v>39</v>
      </c>
      <c r="P233" s="17" t="s">
        <v>1196</v>
      </c>
      <c r="Q233" s="17" t="s">
        <v>41</v>
      </c>
      <c r="R233" s="15" t="s">
        <v>1892</v>
      </c>
      <c r="S233" s="12" t="s">
        <v>1893</v>
      </c>
      <c r="T233" s="15" t="s">
        <v>1894</v>
      </c>
      <c r="U233" s="12">
        <v>10011616</v>
      </c>
      <c r="V233" s="16" t="s">
        <v>1910</v>
      </c>
      <c r="W233" s="16">
        <v>3955000</v>
      </c>
      <c r="X233" s="16">
        <v>435050</v>
      </c>
      <c r="Y233" s="16">
        <f t="shared" si="14"/>
        <v>4390050</v>
      </c>
      <c r="Z233" s="12" t="s">
        <v>1218</v>
      </c>
    </row>
    <row r="234" spans="1:26">
      <c r="A234" s="7">
        <v>45250</v>
      </c>
      <c r="B234" s="7"/>
      <c r="C234" s="22" t="s">
        <v>104</v>
      </c>
      <c r="D234" s="22" t="s">
        <v>104</v>
      </c>
      <c r="E234" s="8" t="str">
        <f t="shared" si="8"/>
        <v/>
      </c>
      <c r="F234" s="8" t="s">
        <v>365</v>
      </c>
      <c r="G234" s="8">
        <v>85182951124</v>
      </c>
      <c r="H234" s="8" t="s">
        <v>475</v>
      </c>
      <c r="I234" s="8" t="s">
        <v>480</v>
      </c>
      <c r="J234" s="10" t="s">
        <v>505</v>
      </c>
      <c r="K234" s="11" t="s">
        <v>508</v>
      </c>
      <c r="L234" s="12" t="s">
        <v>515</v>
      </c>
      <c r="M234" s="31" t="s">
        <v>729</v>
      </c>
      <c r="N234" s="14" t="s">
        <v>964</v>
      </c>
      <c r="O234" s="17" t="s">
        <v>39</v>
      </c>
      <c r="P234" s="17" t="s">
        <v>1197</v>
      </c>
      <c r="Q234" s="17" t="s">
        <v>41</v>
      </c>
      <c r="R234" s="15" t="s">
        <v>1895</v>
      </c>
      <c r="S234" s="12" t="s">
        <v>1896</v>
      </c>
      <c r="T234" s="15" t="s">
        <v>1897</v>
      </c>
      <c r="U234" s="12">
        <v>10011634</v>
      </c>
      <c r="V234" s="16" t="s">
        <v>1910</v>
      </c>
      <c r="W234" s="16">
        <v>9282000</v>
      </c>
      <c r="X234" s="16">
        <v>1021020</v>
      </c>
      <c r="Y234" s="16">
        <f t="shared" si="14"/>
        <v>10303020</v>
      </c>
      <c r="Z234" s="12" t="s">
        <v>1218</v>
      </c>
    </row>
    <row r="235" spans="1:26" ht="22.5">
      <c r="A235" s="7">
        <v>45253</v>
      </c>
      <c r="B235" s="7"/>
      <c r="C235" s="22" t="s">
        <v>133</v>
      </c>
      <c r="D235" s="22" t="s">
        <v>133</v>
      </c>
      <c r="E235" s="8" t="str">
        <f t="shared" si="8"/>
        <v/>
      </c>
      <c r="F235" s="24" t="s">
        <v>366</v>
      </c>
      <c r="G235" s="8">
        <v>85182951124</v>
      </c>
      <c r="H235" s="8" t="s">
        <v>476</v>
      </c>
      <c r="I235" s="8" t="s">
        <v>489</v>
      </c>
      <c r="J235" s="10" t="s">
        <v>505</v>
      </c>
      <c r="K235" s="11" t="s">
        <v>514</v>
      </c>
      <c r="L235" s="12" t="s">
        <v>28</v>
      </c>
      <c r="M235" s="31" t="s">
        <v>730</v>
      </c>
      <c r="N235" s="14" t="s">
        <v>964</v>
      </c>
      <c r="O235" s="17" t="s">
        <v>39</v>
      </c>
      <c r="P235" s="17" t="s">
        <v>1198</v>
      </c>
      <c r="Q235" s="17" t="s">
        <v>41</v>
      </c>
      <c r="R235" s="15" t="s">
        <v>1898</v>
      </c>
      <c r="S235" s="12"/>
      <c r="T235" s="15" t="s">
        <v>1899</v>
      </c>
      <c r="U235" s="12">
        <v>10011666</v>
      </c>
      <c r="V235" s="16" t="s">
        <v>1910</v>
      </c>
      <c r="W235" s="16">
        <v>13392000</v>
      </c>
      <c r="X235" s="16">
        <v>1473120</v>
      </c>
      <c r="Y235" s="16">
        <f t="shared" si="14"/>
        <v>14865120</v>
      </c>
      <c r="Z235" s="12" t="s">
        <v>1218</v>
      </c>
    </row>
    <row r="236" spans="1:26">
      <c r="A236" s="7">
        <v>45253</v>
      </c>
      <c r="B236" s="7"/>
      <c r="C236" s="22" t="s">
        <v>133</v>
      </c>
      <c r="D236" s="22" t="s">
        <v>133</v>
      </c>
      <c r="E236" s="8" t="str">
        <f t="shared" si="8"/>
        <v/>
      </c>
      <c r="F236" s="8" t="s">
        <v>367</v>
      </c>
      <c r="G236" s="8">
        <v>85182951124</v>
      </c>
      <c r="H236" s="8" t="s">
        <v>477</v>
      </c>
      <c r="I236" s="8" t="s">
        <v>25</v>
      </c>
      <c r="J236" s="10" t="s">
        <v>505</v>
      </c>
      <c r="K236" s="11" t="s">
        <v>511</v>
      </c>
      <c r="L236" s="12" t="s">
        <v>515</v>
      </c>
      <c r="M236" s="31" t="s">
        <v>731</v>
      </c>
      <c r="N236" s="14" t="s">
        <v>965</v>
      </c>
      <c r="O236" s="17" t="s">
        <v>39</v>
      </c>
      <c r="P236" s="17" t="s">
        <v>1199</v>
      </c>
      <c r="Q236" s="17" t="s">
        <v>41</v>
      </c>
      <c r="R236" s="15" t="s">
        <v>1900</v>
      </c>
      <c r="S236" s="12" t="s">
        <v>1901</v>
      </c>
      <c r="T236" s="15" t="s">
        <v>1902</v>
      </c>
      <c r="U236" s="12">
        <v>10011663</v>
      </c>
      <c r="V236" s="16" t="s">
        <v>1910</v>
      </c>
      <c r="W236" s="16">
        <v>1577000</v>
      </c>
      <c r="X236" s="16">
        <v>173470</v>
      </c>
      <c r="Y236" s="16">
        <f t="shared" si="14"/>
        <v>1750470</v>
      </c>
      <c r="Z236" s="12" t="s">
        <v>1903</v>
      </c>
    </row>
    <row r="237" spans="1:26">
      <c r="A237" s="20">
        <v>45258</v>
      </c>
      <c r="B237" s="20"/>
      <c r="C237" s="22" t="s">
        <v>43</v>
      </c>
      <c r="D237" s="22" t="s">
        <v>43</v>
      </c>
      <c r="E237" s="8" t="str">
        <f t="shared" si="8"/>
        <v/>
      </c>
      <c r="F237" s="25" t="s">
        <v>368</v>
      </c>
      <c r="G237" s="8">
        <v>85182951124</v>
      </c>
      <c r="H237" s="25" t="s">
        <v>478</v>
      </c>
      <c r="I237" s="25" t="s">
        <v>479</v>
      </c>
      <c r="J237" s="27" t="s">
        <v>505</v>
      </c>
      <c r="K237" s="28" t="s">
        <v>514</v>
      </c>
      <c r="L237" s="25" t="s">
        <v>515</v>
      </c>
      <c r="M237" s="34" t="s">
        <v>732</v>
      </c>
      <c r="N237" s="25">
        <v>89876688999</v>
      </c>
      <c r="O237" s="17" t="s">
        <v>39</v>
      </c>
      <c r="P237" s="17" t="s">
        <v>1200</v>
      </c>
      <c r="Q237" s="17" t="s">
        <v>41</v>
      </c>
      <c r="R237" s="37" t="s">
        <v>1904</v>
      </c>
      <c r="S237" s="25" t="s">
        <v>1905</v>
      </c>
      <c r="T237" s="37" t="s">
        <v>1906</v>
      </c>
      <c r="U237" s="25"/>
      <c r="V237" s="16" t="s">
        <v>1910</v>
      </c>
      <c r="W237" s="16">
        <v>1200000</v>
      </c>
      <c r="X237" s="16">
        <v>132000</v>
      </c>
      <c r="Y237" s="16">
        <f t="shared" ref="Y237" si="16">W237*11%+W237</f>
        <v>1332000</v>
      </c>
      <c r="Z237" s="25" t="s">
        <v>34</v>
      </c>
    </row>
    <row r="238" spans="1:26">
      <c r="A238" s="21">
        <v>45260</v>
      </c>
      <c r="B238" s="21"/>
      <c r="C238" s="22" t="s">
        <v>114</v>
      </c>
      <c r="D238" s="22" t="s">
        <v>114</v>
      </c>
      <c r="E238" s="8" t="str">
        <f t="shared" si="8"/>
        <v/>
      </c>
      <c r="F238" s="22" t="str">
        <f>'[1]DB Partner'!A240</f>
        <v>JT10235</v>
      </c>
      <c r="G238" s="8">
        <v>85182951124</v>
      </c>
      <c r="H238" s="25" t="s">
        <v>371</v>
      </c>
      <c r="I238" s="25" t="s">
        <v>479</v>
      </c>
      <c r="J238" s="27" t="s">
        <v>505</v>
      </c>
      <c r="K238" s="29" t="s">
        <v>512</v>
      </c>
      <c r="L238" s="22" t="s">
        <v>28</v>
      </c>
      <c r="M238" s="34" t="s">
        <v>733</v>
      </c>
      <c r="N238" s="25">
        <v>85726316116</v>
      </c>
      <c r="O238" s="17" t="s">
        <v>39</v>
      </c>
      <c r="P238" s="17" t="s">
        <v>1201</v>
      </c>
      <c r="Q238" s="17" t="s">
        <v>41</v>
      </c>
      <c r="R238" s="38" t="s">
        <v>1907</v>
      </c>
      <c r="S238" s="22" t="s">
        <v>1908</v>
      </c>
      <c r="T238" s="38" t="s">
        <v>1909</v>
      </c>
      <c r="U238" s="22"/>
      <c r="V238" s="16" t="s">
        <v>1910</v>
      </c>
      <c r="W238" s="29">
        <v>300000</v>
      </c>
      <c r="X238" s="22">
        <f>11%*W238</f>
        <v>33000</v>
      </c>
      <c r="Y238" s="16">
        <f>W238*11%+W238</f>
        <v>333000</v>
      </c>
      <c r="Z238" s="22" t="s">
        <v>34</v>
      </c>
    </row>
  </sheetData>
  <phoneticPr fontId="10" type="noConversion"/>
  <hyperlinks>
    <hyperlink ref="T2" r:id="rId1" xr:uid="{6744AE21-0EC6-4268-B7EB-68046AB8C9AD}"/>
    <hyperlink ref="T3" r:id="rId2" xr:uid="{DE59608B-5E4A-4B51-B963-E7571A05CCD2}"/>
    <hyperlink ref="T4" r:id="rId3" xr:uid="{C0EB7CE7-7C08-4800-A299-B7A17477FB81}"/>
    <hyperlink ref="R5" r:id="rId4" xr:uid="{4114389F-E597-413E-925A-FEE0CA793DBF}"/>
    <hyperlink ref="T5" r:id="rId5" xr:uid="{9BB5B9DB-6273-49F5-9165-F6D16B5150DB}"/>
    <hyperlink ref="R6" r:id="rId6" xr:uid="{C446F7ED-D34A-4650-A7A9-EC3892A9EDE9}"/>
    <hyperlink ref="T6" r:id="rId7" xr:uid="{D3CF8892-0BDB-43AF-9FE8-6386E8F0A8FC}"/>
    <hyperlink ref="R7" r:id="rId8" xr:uid="{E93EAB47-E13E-47F6-BD46-EC7DF87B0921}"/>
    <hyperlink ref="T7" r:id="rId9" xr:uid="{19988A8A-997D-430D-8185-669C40017033}"/>
    <hyperlink ref="R8" r:id="rId10" xr:uid="{5C42281E-8FBD-4A5F-AB06-420C15203F86}"/>
    <hyperlink ref="T8" r:id="rId11" xr:uid="{02E727B5-908C-4591-82CD-B1833B766A48}"/>
    <hyperlink ref="R9" r:id="rId12" xr:uid="{6B31B817-2F07-40A1-B42A-969F07235A41}"/>
    <hyperlink ref="T9" r:id="rId13" xr:uid="{DB6BF2F7-ED58-407A-AE40-A51BF4B63B07}"/>
    <hyperlink ref="R10" r:id="rId14" xr:uid="{2CC62859-AE5F-44A7-94BB-5498B027EDD7}"/>
    <hyperlink ref="T10" r:id="rId15" xr:uid="{58797768-B285-4A88-B4BA-F53DB57230A1}"/>
    <hyperlink ref="R11" r:id="rId16" xr:uid="{A9D21158-1EB5-49BE-86DD-5CF2C4C6B879}"/>
    <hyperlink ref="T11" r:id="rId17" xr:uid="{424F9F94-37A1-4588-A098-CAEEF0B3A896}"/>
    <hyperlink ref="R12" r:id="rId18" xr:uid="{48B2765F-9B2B-4CD4-AEA9-CF5CE33C5139}"/>
    <hyperlink ref="T12" r:id="rId19" xr:uid="{2B0B5F16-9E4C-4DA6-95CC-C3EB5056D2E8}"/>
    <hyperlink ref="R13" r:id="rId20" xr:uid="{19257EA7-3A3C-4493-8646-8F4BD0A77AF5}"/>
    <hyperlink ref="T13" r:id="rId21" xr:uid="{45FC6A1A-88AE-4308-A1BD-5A4E4ADFC321}"/>
    <hyperlink ref="R14" r:id="rId22" xr:uid="{5DA635CF-04F6-46A8-809C-D1E952B70CDF}"/>
    <hyperlink ref="T14" r:id="rId23" xr:uid="{CD6A8642-3A8F-45A7-8B58-77F9FDBF0865}"/>
    <hyperlink ref="R15" r:id="rId24" xr:uid="{BCE51487-5DA7-4C76-8726-35FBBEF65CBB}"/>
    <hyperlink ref="T15" r:id="rId25" xr:uid="{0B2EA9B2-5420-4669-B64E-A5E33F614C09}"/>
    <hyperlink ref="R16" r:id="rId26" xr:uid="{1AB35F3F-EA45-4E90-8267-06BA03D89639}"/>
    <hyperlink ref="T16" r:id="rId27" xr:uid="{2E9F5196-9E89-459F-84E5-C9C5DC794AA8}"/>
    <hyperlink ref="R17" r:id="rId28" xr:uid="{B24637B3-6BBD-40FA-89F5-8E0512716CAC}"/>
    <hyperlink ref="T17" r:id="rId29" xr:uid="{DDFD04F1-F760-4F5C-9AA2-E6E7C0398226}"/>
    <hyperlink ref="R18" r:id="rId30" xr:uid="{B581A9C0-0D63-4621-A22F-8E5D5DB97017}"/>
    <hyperlink ref="T18" r:id="rId31" xr:uid="{C277790B-A2D0-468A-942E-BBA814815B7C}"/>
    <hyperlink ref="R19" r:id="rId32" xr:uid="{8FD3AC9E-DE28-48FE-ABFE-2659756C1A0B}"/>
    <hyperlink ref="T19" r:id="rId33" xr:uid="{34C82A2C-8FB7-48C7-B13E-01873C858B86}"/>
    <hyperlink ref="R20" r:id="rId34" xr:uid="{15F4FE4B-F8C5-4ED7-A481-5C5B898FF027}"/>
    <hyperlink ref="T20" r:id="rId35" xr:uid="{BD923B4D-801A-432C-A954-646CC15FC30E}"/>
    <hyperlink ref="R21" r:id="rId36" xr:uid="{D1658D79-1477-40C1-8CCE-63EF964D858C}"/>
    <hyperlink ref="T21" r:id="rId37" xr:uid="{E112F99E-49B2-4DD1-B24B-B7EC981F9885}"/>
    <hyperlink ref="R22" r:id="rId38" xr:uid="{ADBCAEAE-B0A2-4899-9D83-16FB4D47120A}"/>
    <hyperlink ref="T22" r:id="rId39" xr:uid="{D1178DF2-7615-4AF5-9E0A-4B4C38A6537F}"/>
    <hyperlink ref="R23" r:id="rId40" xr:uid="{A1D5871B-61D7-470A-ABDB-E59CC44D7554}"/>
    <hyperlink ref="T23" r:id="rId41" xr:uid="{FC0A31E7-85A7-48E5-B1F8-469CC1838B3D}"/>
    <hyperlink ref="R24" r:id="rId42" xr:uid="{9F1B73C3-F55B-4206-B95F-1F352084D771}"/>
    <hyperlink ref="T24" r:id="rId43" xr:uid="{421D963E-3DD7-4652-B293-60A8E791ECD0}"/>
    <hyperlink ref="R25" r:id="rId44" xr:uid="{6279CC6A-35FB-4073-9C4C-ED805C6EE1EF}"/>
    <hyperlink ref="T25" r:id="rId45" xr:uid="{C1C97A4A-A81F-44C1-8112-F06F33CF81E7}"/>
    <hyperlink ref="R26" r:id="rId46" xr:uid="{27AD35EF-76E6-4B60-A692-E4552C459429}"/>
    <hyperlink ref="T26" r:id="rId47" xr:uid="{E408EADB-6B82-4DB2-B6FC-B26D07228C2B}"/>
    <hyperlink ref="R27" r:id="rId48" xr:uid="{532C2539-A367-4410-BF34-4F8FE1D41DCF}"/>
    <hyperlink ref="T27" r:id="rId49" xr:uid="{FF0142D1-D03F-446A-901B-4D30E188DF1E}"/>
    <hyperlink ref="R28" r:id="rId50" xr:uid="{8BF6ED07-3FA4-41A0-99A0-76C7079C78D2}"/>
    <hyperlink ref="T28" r:id="rId51" xr:uid="{7B1D1145-1BDC-4A92-8670-A84E32E7AF5E}"/>
    <hyperlink ref="R29" r:id="rId52" xr:uid="{A7548D8B-2C0B-4A79-9AB1-E71152A697F3}"/>
    <hyperlink ref="T29" r:id="rId53" xr:uid="{D9858777-D1EA-4327-898D-96468F759A16}"/>
    <hyperlink ref="R30" r:id="rId54" xr:uid="{028CBDA6-24FF-4506-8C3E-6E91A4EC561A}"/>
    <hyperlink ref="T30" r:id="rId55" xr:uid="{A7E532B3-0B1A-4DEF-B489-1580A4D90497}"/>
    <hyperlink ref="R31" r:id="rId56" xr:uid="{E0F53B63-BDB0-4A3A-8D64-670A2855F7F3}"/>
    <hyperlink ref="T31" r:id="rId57" xr:uid="{74DCA08A-B46C-46F8-92F0-F1025C4482FF}"/>
    <hyperlink ref="R32" r:id="rId58" xr:uid="{5FE3FF79-F099-4404-BE35-6F265FF2453D}"/>
    <hyperlink ref="T32" r:id="rId59" xr:uid="{2882EEBF-11F2-4D9B-8505-9D5C364EEE1A}"/>
    <hyperlink ref="R33" r:id="rId60" xr:uid="{C90CC36C-5E7A-43EB-9C85-1CBBCF8709A8}"/>
    <hyperlink ref="T33" r:id="rId61" xr:uid="{236806E4-792F-43A3-A7F1-D9A4FA2CAAEB}"/>
    <hyperlink ref="R34" r:id="rId62" xr:uid="{2FCBA0C0-3301-45CF-9ADE-6F0E05E6BE84}"/>
    <hyperlink ref="T34" r:id="rId63" xr:uid="{C962220A-6BF8-437D-A1DD-3E1886A98989}"/>
    <hyperlink ref="R35" r:id="rId64" xr:uid="{5974E933-10CF-49AE-A5B5-2123A0942698}"/>
    <hyperlink ref="T35" r:id="rId65" xr:uid="{FA883ADE-9158-4727-A91D-1032560D60B2}"/>
    <hyperlink ref="R36" r:id="rId66" xr:uid="{D83529E3-BE47-4DC4-98A3-4ECBF83B5641}"/>
    <hyperlink ref="T36" r:id="rId67" xr:uid="{5C3FF21C-62BC-4732-96D2-C64CF477E02A}"/>
    <hyperlink ref="R37" r:id="rId68" xr:uid="{BF8DFDCE-86FD-424C-B17E-2A53007843A4}"/>
    <hyperlink ref="T37" r:id="rId69" xr:uid="{55CEC630-CBA0-4C72-9481-E028FCC14894}"/>
    <hyperlink ref="R38" r:id="rId70" xr:uid="{230C9A02-66F0-499E-99C6-A8152349AFB0}"/>
    <hyperlink ref="T38" r:id="rId71" xr:uid="{D9181DA9-DEA7-4171-80A7-ED332499B072}"/>
    <hyperlink ref="R39" r:id="rId72" xr:uid="{1C6DD3CA-8E26-4D5E-9EB6-57E77DC46969}"/>
    <hyperlink ref="T39" r:id="rId73" xr:uid="{E88BCA5D-60F6-49AD-8554-1ADC011F5C1E}"/>
    <hyperlink ref="R40" r:id="rId74" xr:uid="{84079BF5-19C7-401D-8013-C238A5ADD0DB}"/>
    <hyperlink ref="T40" r:id="rId75" xr:uid="{B020B5BC-6A21-4833-9B82-571B81064CBA}"/>
    <hyperlink ref="R41" r:id="rId76" xr:uid="{CCBEA184-32F7-4DEE-BD39-494B5527062D}"/>
    <hyperlink ref="T41" r:id="rId77" xr:uid="{C9062097-B5FC-461D-9461-085E8764FE7A}"/>
    <hyperlink ref="R42" r:id="rId78" xr:uid="{CD9BCCC9-863C-48C4-B8FD-ADB30CAAF746}"/>
    <hyperlink ref="T42" r:id="rId79" xr:uid="{7755AAF9-6358-4501-A21D-A4BB0F14E788}"/>
    <hyperlink ref="R43" r:id="rId80" xr:uid="{321126A2-190D-4606-A30A-B19413A3D2CD}"/>
    <hyperlink ref="T43" r:id="rId81" xr:uid="{43F5E8A3-0C23-4610-96C0-CF6A8169C36A}"/>
    <hyperlink ref="R44" r:id="rId82" xr:uid="{B547AD7C-F026-4DE5-BE9B-F9432C68011C}"/>
    <hyperlink ref="T44" r:id="rId83" xr:uid="{CDC11833-D608-4ADA-AEB5-3D3C69E5B9CC}"/>
    <hyperlink ref="R45" r:id="rId84" xr:uid="{62E98F50-63C6-43EA-8A2E-C128415B401F}"/>
    <hyperlink ref="T45" r:id="rId85" xr:uid="{B1D8B3C5-BF75-4C9B-910E-FE6B3FF91E0C}"/>
    <hyperlink ref="R46" r:id="rId86" xr:uid="{F45ADAB8-9B53-4148-A268-33AC3854B5B7}"/>
    <hyperlink ref="T46" r:id="rId87" xr:uid="{C01E68AE-63A3-4CE5-8CD9-E12468A3D42A}"/>
    <hyperlink ref="R47" r:id="rId88" xr:uid="{F391FFB8-C38D-43E3-A3AA-A27A4EE0749C}"/>
    <hyperlink ref="T47" r:id="rId89" xr:uid="{0EBD626F-F1A9-40C9-A7F1-C5F3CFFBD381}"/>
    <hyperlink ref="R48" r:id="rId90" xr:uid="{B93A04A2-5C40-44CB-9FF2-F94930B56134}"/>
    <hyperlink ref="T48" r:id="rId91" xr:uid="{19AFF14E-0425-4972-AC84-081831EBCD43}"/>
    <hyperlink ref="R49" r:id="rId92" xr:uid="{7BB52D88-2E7E-4FA0-84F3-AF96DF83CBB2}"/>
    <hyperlink ref="T49" r:id="rId93" xr:uid="{F690BA53-D8B0-47CB-A5E2-FA3BF84F4F70}"/>
    <hyperlink ref="R50" r:id="rId94" xr:uid="{F2CC7B0A-C55C-414E-98BB-1A42F409A807}"/>
    <hyperlink ref="T50" r:id="rId95" xr:uid="{4466794B-E532-4684-93AA-E137C3FA22CC}"/>
    <hyperlink ref="R51" r:id="rId96" xr:uid="{DF2AE6E3-9F10-4914-A624-A26A5FB673FB}"/>
    <hyperlink ref="T51" r:id="rId97" xr:uid="{CB4C9E1B-E64F-48AE-BE6E-D353E0312315}"/>
    <hyperlink ref="R52" r:id="rId98" xr:uid="{DA93282A-E34E-4E14-8262-3533C58884DF}"/>
    <hyperlink ref="T52" r:id="rId99" xr:uid="{C3C52662-BC2C-468F-B077-D932421BE6E6}"/>
    <hyperlink ref="R53" r:id="rId100" xr:uid="{EBBB688A-DD9F-441F-A794-2DFEB7A349C4}"/>
    <hyperlink ref="T53" r:id="rId101" xr:uid="{BE9AAC17-C73D-4CCF-A884-714C68AEEBD1}"/>
    <hyperlink ref="R54" r:id="rId102" xr:uid="{9F84799C-BB84-4E00-A058-A01C649F8CD8}"/>
    <hyperlink ref="T54" r:id="rId103" xr:uid="{BB398A28-9DB5-4180-BDDF-CE5C266BB5FF}"/>
    <hyperlink ref="R55" r:id="rId104" xr:uid="{D77DF138-3015-4B20-9650-BB5FE4DC40B0}"/>
    <hyperlink ref="T55" r:id="rId105" xr:uid="{7B1E07CA-8321-4AEE-95EA-962BA6288E04}"/>
    <hyperlink ref="R56" r:id="rId106" xr:uid="{EEA63815-F35F-4BFE-981C-F8216452BFA1}"/>
    <hyperlink ref="T56" r:id="rId107" xr:uid="{51D43478-B553-48CF-A28C-7D4AC0C775DD}"/>
    <hyperlink ref="R57" r:id="rId108" xr:uid="{EA7BB346-98A4-444D-A571-2E85D90BCF3F}"/>
    <hyperlink ref="T57" r:id="rId109" xr:uid="{4DB4CF96-733A-41EF-A04C-07D166C6D176}"/>
    <hyperlink ref="R58" r:id="rId110" xr:uid="{EAF743F7-1502-4901-84E2-18A5ADF34AC7}"/>
    <hyperlink ref="T58" r:id="rId111" xr:uid="{5AFDDD57-9DAF-4A38-95BE-18D2D5E24A89}"/>
    <hyperlink ref="R59" r:id="rId112" xr:uid="{0240392E-84D4-4EBF-8A26-549EB6C931FC}"/>
    <hyperlink ref="T59" r:id="rId113" xr:uid="{44C1F288-DC80-41FB-A601-1AB1791EBE4C}"/>
    <hyperlink ref="R60" r:id="rId114" xr:uid="{E0D18D9E-4B86-4F9E-8ACD-53AD8445F4D3}"/>
    <hyperlink ref="T60" r:id="rId115" xr:uid="{E9471295-15E9-4580-954C-29F0FD0CA7A1}"/>
    <hyperlink ref="R61" r:id="rId116" xr:uid="{50270496-4059-46D9-B8C8-25EAE30579FE}"/>
    <hyperlink ref="T61" r:id="rId117" xr:uid="{F9C2100F-C80D-4ED1-8D63-1F967A61C582}"/>
    <hyperlink ref="R62" r:id="rId118" xr:uid="{EAECDFEB-1BAC-44D5-8066-BD8EFA23DE9B}"/>
    <hyperlink ref="T62" r:id="rId119" xr:uid="{70916737-96D4-401C-9FEC-081E4BA1982B}"/>
    <hyperlink ref="R63" r:id="rId120" xr:uid="{3B88B3D4-6756-4226-9A3E-62D8AF5405EA}"/>
    <hyperlink ref="T63" r:id="rId121" xr:uid="{F30E91FC-AB10-4BC4-B12B-690D29580D68}"/>
    <hyperlink ref="R64" r:id="rId122" xr:uid="{E32A0EB1-627F-4DB8-9141-FD399D90E236}"/>
    <hyperlink ref="T64" r:id="rId123" xr:uid="{FEAB967C-09EE-40EB-9EA9-72F45987E7B4}"/>
    <hyperlink ref="R65" r:id="rId124" xr:uid="{88CB6406-2BA5-48FE-9541-02A2A23E86D5}"/>
    <hyperlink ref="T65" r:id="rId125" xr:uid="{2062CA67-63F6-4019-A0A4-4F4A4BF67E20}"/>
    <hyperlink ref="R66" r:id="rId126" xr:uid="{0B257E1D-F9A2-46A9-82DC-BF6022A90924}"/>
    <hyperlink ref="T66" r:id="rId127" xr:uid="{B46C9C31-3223-437B-9AC2-E854832135DE}"/>
    <hyperlink ref="R67" r:id="rId128" xr:uid="{DEA8667A-B7FC-4BAF-9843-CD7C05D328AB}"/>
    <hyperlink ref="T67" r:id="rId129" xr:uid="{8D766ABD-E6D7-443C-BF03-9DC74D8A5E65}"/>
    <hyperlink ref="R68" r:id="rId130" xr:uid="{0B5B3F83-29B2-4EFC-9662-5E4B11EDCE82}"/>
    <hyperlink ref="T68" r:id="rId131" xr:uid="{068596FC-573C-4968-A1D3-8240FAB38874}"/>
    <hyperlink ref="R69" r:id="rId132" xr:uid="{FBE6FFD0-2B9F-49E6-BC75-FA5DC5F21FC7}"/>
    <hyperlink ref="T69" r:id="rId133" xr:uid="{5095E506-E0BE-47AA-A88D-A09896D936A3}"/>
    <hyperlink ref="R70" r:id="rId134" xr:uid="{AF933100-F7C7-40D2-BC56-9B98E21ACF31}"/>
    <hyperlink ref="T70" r:id="rId135" xr:uid="{F9CCCDC2-A9A2-4746-AACC-05C547629C11}"/>
    <hyperlink ref="R71" r:id="rId136" xr:uid="{0663675C-1C2D-49F6-B7F5-CF0613F0E91A}"/>
    <hyperlink ref="T71" r:id="rId137" xr:uid="{D4493999-2072-4D5B-9DD4-ECF8E043B935}"/>
    <hyperlink ref="R72" r:id="rId138" xr:uid="{A8A7278F-0719-43D8-86A4-93ABDEE0026C}"/>
    <hyperlink ref="T72" r:id="rId139" xr:uid="{01697CF2-35B5-46E0-9049-26975F2C64C6}"/>
    <hyperlink ref="R73" r:id="rId140" xr:uid="{07830EB2-E59C-4FBE-8759-A83FDDDB262A}"/>
    <hyperlink ref="T73" r:id="rId141" xr:uid="{A6DE9E44-8396-492B-A100-C83AC5B3C722}"/>
    <hyperlink ref="R74" r:id="rId142" xr:uid="{0E7BA1B8-DF7A-4140-8C6D-7F504AD7E895}"/>
    <hyperlink ref="T74" r:id="rId143" xr:uid="{C7896CEF-5B5C-4B94-9ED5-CD5FC1D0F281}"/>
    <hyperlink ref="R75" r:id="rId144" xr:uid="{3718572C-F4B9-49F5-9CF1-E76CC9912761}"/>
    <hyperlink ref="T75" r:id="rId145" xr:uid="{9C9D1AF1-64AE-4CBB-9E16-D64F5727C174}"/>
    <hyperlink ref="R76" r:id="rId146" xr:uid="{15A9CFF0-48E8-408A-9B6D-FB30D936A324}"/>
    <hyperlink ref="T76" r:id="rId147" xr:uid="{99CD965A-C199-4C6B-9D42-0A03A78D8D93}"/>
    <hyperlink ref="R77" r:id="rId148" xr:uid="{42AEDF06-FD16-4B0C-8EFA-56B496D2CCDA}"/>
    <hyperlink ref="T77" r:id="rId149" xr:uid="{AACBC592-25C6-4854-A51E-C4D7C45EF085}"/>
    <hyperlink ref="R78" r:id="rId150" xr:uid="{A137D769-FBFE-4A6D-8797-23C59680F9A6}"/>
    <hyperlink ref="T78" r:id="rId151" xr:uid="{7E2D7471-07A1-491F-AAC0-6B8547F90EC7}"/>
    <hyperlink ref="R79" r:id="rId152" xr:uid="{8640C0C9-905E-4843-AAFE-38C3E9358B11}"/>
    <hyperlink ref="T79" r:id="rId153" xr:uid="{5EEEE4B1-3DDF-4AAE-96FB-4B3A465BFFC7}"/>
    <hyperlink ref="R80" r:id="rId154" xr:uid="{712B0887-2C24-4182-A3EF-51943A88B73C}"/>
    <hyperlink ref="T80" r:id="rId155" xr:uid="{C2CA261D-238D-4E57-A0EA-D5B589946511}"/>
    <hyperlink ref="R81" r:id="rId156" xr:uid="{686D4165-47D7-49BF-8E53-F7C104738EFE}"/>
    <hyperlink ref="T81" r:id="rId157" xr:uid="{79258FFB-1BA0-482D-B064-897647B5BB6B}"/>
    <hyperlink ref="R82" r:id="rId158" xr:uid="{5EC8B4B3-092C-4D5E-BCF9-678D0BA3583A}"/>
    <hyperlink ref="T82" r:id="rId159" xr:uid="{27D0E68F-010F-45EC-AD67-1C1B39247AB0}"/>
    <hyperlink ref="R83" r:id="rId160" xr:uid="{1C653961-BFAF-451E-AC70-685C856D71B4}"/>
    <hyperlink ref="T83" r:id="rId161" xr:uid="{62B917CC-5CB8-47EE-A340-81424B5758F7}"/>
    <hyperlink ref="R84" r:id="rId162" xr:uid="{1FB7EA8F-62A7-4CEC-BB4F-2E57839C77CF}"/>
    <hyperlink ref="T84" r:id="rId163" xr:uid="{8331F462-DE36-464B-BC2F-26A0C093FA6A}"/>
    <hyperlink ref="R85" r:id="rId164" xr:uid="{E24EB8BF-AA05-42E4-9777-D5F0414B096F}"/>
    <hyperlink ref="T85" r:id="rId165" xr:uid="{65156196-08EB-4EF5-AE45-326E2E704E20}"/>
    <hyperlink ref="R86" r:id="rId166" xr:uid="{65A1FCC4-CC3F-4EA0-8B91-4C252E00A38A}"/>
    <hyperlink ref="T86" r:id="rId167" xr:uid="{865D05FA-EBED-4037-B23A-2193D39ACF00}"/>
    <hyperlink ref="R87" r:id="rId168" xr:uid="{C187AD2A-DFDC-4979-9F5C-449C9E90A149}"/>
    <hyperlink ref="T87" r:id="rId169" xr:uid="{57E4F92F-D416-49AB-A466-926816B2E4B7}"/>
    <hyperlink ref="R88" r:id="rId170" xr:uid="{A7E3F8D6-1031-4A7E-AA39-BD6445CD5833}"/>
    <hyperlink ref="T88" r:id="rId171" xr:uid="{564E994E-EA15-419F-8838-99E090EDDDFD}"/>
    <hyperlink ref="R89" r:id="rId172" xr:uid="{FB778FF7-6C13-4A7C-984D-8BA39D1B3AAF}"/>
    <hyperlink ref="T89" r:id="rId173" xr:uid="{01604DCB-4258-4E27-B425-2AB0D9E4186A}"/>
    <hyperlink ref="R90" r:id="rId174" xr:uid="{94EDA8C2-A9DD-49FA-826D-D340B3BE9AFF}"/>
    <hyperlink ref="T90" r:id="rId175" xr:uid="{AB2D1E4A-270F-4185-8B8C-3113FFCD5B50}"/>
    <hyperlink ref="R91" r:id="rId176" xr:uid="{7671C2B1-AEC3-4CB6-A9F7-775C69E9F30C}"/>
    <hyperlink ref="T91" r:id="rId177" xr:uid="{669F73DA-132C-46C1-B468-EA2BBD046DE2}"/>
    <hyperlink ref="R92" r:id="rId178" xr:uid="{015120CE-4159-43D0-90F2-C17BA849B9FF}"/>
    <hyperlink ref="T92" r:id="rId179" xr:uid="{3372737A-1AE4-48F3-A19A-84187223032D}"/>
    <hyperlink ref="R93" r:id="rId180" xr:uid="{9FD0D7A3-AADB-4543-9897-19A5417CE22B}"/>
    <hyperlink ref="T93" r:id="rId181" xr:uid="{3AB2211C-3B6C-4845-8808-60CE497C93DE}"/>
    <hyperlink ref="R94" r:id="rId182" xr:uid="{2BC046CD-F12F-4EE9-BD90-F8E85F83FD13}"/>
    <hyperlink ref="T94" r:id="rId183" xr:uid="{BCDFE6D8-69F1-40BC-BAC7-F890A860AF7F}"/>
    <hyperlink ref="R95" r:id="rId184" xr:uid="{5D003CE7-E07E-47C3-9387-FE67940E393B}"/>
    <hyperlink ref="T95" r:id="rId185" xr:uid="{9E960618-163D-4A64-97CC-620B08FFF738}"/>
    <hyperlink ref="R96" r:id="rId186" xr:uid="{7D2EA85B-F634-480F-AFBD-9AD4E6E12654}"/>
    <hyperlink ref="T96" r:id="rId187" xr:uid="{EEBF32AA-13C1-49CE-8F18-B5181899C507}"/>
    <hyperlink ref="R97" r:id="rId188" xr:uid="{B47B4B88-BEC2-43F0-9C3C-A4D8511E0C90}"/>
    <hyperlink ref="T97" r:id="rId189" xr:uid="{1FADAB2E-9EF0-4B8C-91FB-BBF8431946CB}"/>
    <hyperlink ref="R98" r:id="rId190" xr:uid="{7C89C303-1B1B-4759-84C1-299CB5E7E457}"/>
    <hyperlink ref="T98" r:id="rId191" xr:uid="{ED2BA09F-F199-4B6C-8C99-4E5D19DCFED9}"/>
    <hyperlink ref="R99" r:id="rId192" xr:uid="{FB95361B-C954-4FB0-8121-024A13C8053B}"/>
    <hyperlink ref="T99" r:id="rId193" xr:uid="{6084E0DE-6597-429B-AD43-9AD791FB442C}"/>
    <hyperlink ref="R100" r:id="rId194" xr:uid="{657D2043-A4F9-4539-A7BA-7B49EEA0F9A0}"/>
    <hyperlink ref="T100" r:id="rId195" xr:uid="{C400FC4F-48DE-484E-A0AE-1F89921D26B2}"/>
    <hyperlink ref="R101" r:id="rId196" xr:uid="{0D899732-B6C6-433F-91F9-9E1D0D42023D}"/>
    <hyperlink ref="T101" r:id="rId197" xr:uid="{703B0621-1710-4148-AD46-68629AC14658}"/>
    <hyperlink ref="R102" r:id="rId198" xr:uid="{B73774E6-5570-46ED-99DE-A76460B20689}"/>
    <hyperlink ref="T102" r:id="rId199" xr:uid="{DEB79A8F-BEBF-4951-B5B6-F0E1A032145C}"/>
    <hyperlink ref="R103" r:id="rId200" xr:uid="{CA23AD19-3F38-404D-A10D-D26B6EB37114}"/>
    <hyperlink ref="T103" r:id="rId201" xr:uid="{C3DAC39E-6099-41CA-8A75-854C11ED036B}"/>
    <hyperlink ref="R104" r:id="rId202" xr:uid="{8B3563ED-2F01-4C4C-BB9E-6575628B29FC}"/>
    <hyperlink ref="T104" r:id="rId203" xr:uid="{09A7E3E1-3E86-46A2-A72F-683544C7ADE0}"/>
    <hyperlink ref="R105" r:id="rId204" xr:uid="{3DF870A6-046D-46DF-9BCB-91D78392FBF7}"/>
    <hyperlink ref="T105" r:id="rId205" xr:uid="{545BB6F8-C468-4110-AC8F-E041B8486868}"/>
    <hyperlink ref="R106" r:id="rId206" xr:uid="{7C195F1C-C7A3-4BF7-89EF-33CB7051F399}"/>
    <hyperlink ref="T106" r:id="rId207" xr:uid="{304E4198-C02C-4E83-8947-225641B282BA}"/>
    <hyperlink ref="R107" r:id="rId208" xr:uid="{A3231578-EB2D-4D6E-8F52-6EF31AB55345}"/>
    <hyperlink ref="T107" r:id="rId209" xr:uid="{D7BC63A4-07A3-4426-AACD-51FA08044671}"/>
    <hyperlink ref="R108" r:id="rId210" xr:uid="{48249BA3-7B4C-48D8-B1E3-0EA693658B9A}"/>
    <hyperlink ref="T108" r:id="rId211" xr:uid="{8C0E5ACC-F8CD-4770-A52D-4E44C284F6E2}"/>
    <hyperlink ref="R109" r:id="rId212" xr:uid="{37FC0D96-E674-4917-BC1B-F6AB181C17E2}"/>
    <hyperlink ref="T109" r:id="rId213" xr:uid="{1E8A8E13-2876-4E3B-9CCE-F6F0D105DBF4}"/>
    <hyperlink ref="R110" r:id="rId214" xr:uid="{B53CE1AC-0F01-437D-8DED-12B20BD0DE1C}"/>
    <hyperlink ref="T110" r:id="rId215" xr:uid="{24ABB0AC-FB94-4A90-AD73-131BFDAD038F}"/>
    <hyperlink ref="R111" r:id="rId216" xr:uid="{D46DD752-6EA0-454E-B48D-6779415C5AAD}"/>
    <hyperlink ref="T111" r:id="rId217" xr:uid="{97D741E9-355C-4B7C-8233-95DB179574C3}"/>
    <hyperlink ref="R112" r:id="rId218" xr:uid="{555D44BC-2639-4D2E-B79A-0BEA948C19D4}"/>
    <hyperlink ref="T112" r:id="rId219" xr:uid="{907731F3-001B-4DBF-9094-7E973DBFB365}"/>
    <hyperlink ref="R113" r:id="rId220" xr:uid="{5EA74DC1-DBCF-4241-A485-C5FC54B3CD48}"/>
    <hyperlink ref="T113" r:id="rId221" xr:uid="{CAAEC78A-EF45-49BF-B802-20D46104BE0F}"/>
    <hyperlink ref="R114" r:id="rId222" xr:uid="{C110AE66-CB04-4C90-B154-7F25F3010A7F}"/>
    <hyperlink ref="T114" r:id="rId223" xr:uid="{246B2C25-98BE-4D7E-BBBA-CCADE5BF9718}"/>
    <hyperlink ref="R115" r:id="rId224" xr:uid="{CA820008-D63D-4791-AC19-FA27BF42408C}"/>
    <hyperlink ref="T115" r:id="rId225" xr:uid="{D1D62B19-416B-4017-9DA4-46E5143AC5AF}"/>
    <hyperlink ref="R116" r:id="rId226" xr:uid="{52E0FCA1-0AD9-4820-9BEC-8F2CB538EB3D}"/>
    <hyperlink ref="T116" r:id="rId227" xr:uid="{CE83F3B7-4601-4A34-9B24-C3C268AD7293}"/>
    <hyperlink ref="R117" r:id="rId228" xr:uid="{4EFD6E83-923C-4FA6-9C7B-EDA9FE9D1182}"/>
    <hyperlink ref="T117" r:id="rId229" xr:uid="{890D2AFF-3F81-4EF0-A844-E6652511CDFB}"/>
    <hyperlink ref="R118" r:id="rId230" xr:uid="{6B579958-DD2B-4DF3-949F-2999B683A72D}"/>
    <hyperlink ref="T118" r:id="rId231" xr:uid="{8876311F-5F23-4B49-A7BE-7BF01973FC37}"/>
    <hyperlink ref="R119" r:id="rId232" xr:uid="{AB1CDE71-54F0-4B71-8AB8-B22B4F6182ED}"/>
    <hyperlink ref="T119" r:id="rId233" xr:uid="{B744F2E5-C31C-4AC5-8E13-5233D61255B0}"/>
    <hyperlink ref="R120" r:id="rId234" xr:uid="{32724F1B-AC45-4442-AAE4-64C18551B2EE}"/>
    <hyperlink ref="T120" r:id="rId235" xr:uid="{6E1368DE-46EF-4792-ABE7-AC627B828606}"/>
    <hyperlink ref="R121" r:id="rId236" xr:uid="{B33FF4F9-CBCC-4CE6-9726-79FB982D1FCC}"/>
    <hyperlink ref="T121" r:id="rId237" xr:uid="{18792ACD-ADD1-4C4D-BF5F-077EBB9C559F}"/>
    <hyperlink ref="R122" r:id="rId238" xr:uid="{DA2D2720-76ED-41E1-86F3-D8D4992F5DAD}"/>
    <hyperlink ref="T122" r:id="rId239" xr:uid="{5D5B9E8D-2C8A-4A57-BA05-8A1FBFC3B529}"/>
    <hyperlink ref="R123" r:id="rId240" xr:uid="{72928CFD-E653-40A3-80C5-CE9330E1BE47}"/>
    <hyperlink ref="T123" r:id="rId241" xr:uid="{177CC322-1090-41C7-AA5E-571447A3E5D8}"/>
    <hyperlink ref="R124" r:id="rId242" xr:uid="{7512E720-6E8B-431A-82D7-D1A382C1E33F}"/>
    <hyperlink ref="T124" r:id="rId243" xr:uid="{4FBB85A3-02BD-4BE1-B22D-1584D8BCBBA7}"/>
    <hyperlink ref="R125" r:id="rId244" xr:uid="{1EF12382-ED1F-48A5-A9F3-D2DCEE83619F}"/>
    <hyperlink ref="T125" r:id="rId245" xr:uid="{BE224397-A960-43D7-9832-943B3A51BA7E}"/>
    <hyperlink ref="R126" r:id="rId246" xr:uid="{F57EDC69-7C8A-4914-9D19-0DDC0EBD9C76}"/>
    <hyperlink ref="T126" r:id="rId247" xr:uid="{F8E1D32A-93AA-486B-991C-9701174E3303}"/>
    <hyperlink ref="R127" r:id="rId248" xr:uid="{5DA8EDB9-ECEE-4BF7-B2E3-42EF452A04EB}"/>
    <hyperlink ref="T127" r:id="rId249" xr:uid="{4257924A-4E6E-4A13-A7CA-3CFBA39053ED}"/>
    <hyperlink ref="R128" r:id="rId250" xr:uid="{B167AF07-6B5D-43FF-8E03-D20DE91877E5}"/>
    <hyperlink ref="T128" r:id="rId251" xr:uid="{94C66F0D-AFC3-4234-B292-D51B35002082}"/>
    <hyperlink ref="R129" r:id="rId252" xr:uid="{DB13B1B0-B955-4864-8C3E-4CB54F423924}"/>
    <hyperlink ref="T129" r:id="rId253" xr:uid="{977708E7-A413-40A4-BBF6-A6604BA3E7A4}"/>
    <hyperlink ref="R130" r:id="rId254" xr:uid="{7EA1B483-2F1D-42CB-87F2-394A84FEBEEB}"/>
    <hyperlink ref="T130" r:id="rId255" xr:uid="{6FCF067D-070A-4E84-A190-926DEAAFF056}"/>
    <hyperlink ref="R131" r:id="rId256" xr:uid="{273A527F-C507-4E4F-A4DC-44239D0B44CD}"/>
    <hyperlink ref="T131" r:id="rId257" xr:uid="{4238A1C1-2A6B-4AC3-A0DF-C9DCC6DFD9DB}"/>
    <hyperlink ref="R132" r:id="rId258" xr:uid="{75890DAD-72FF-4D58-95A2-8225C3AE2C90}"/>
    <hyperlink ref="T132" r:id="rId259" xr:uid="{5FB0C1D5-7C38-44E5-84DD-04A71ECEC69C}"/>
    <hyperlink ref="R133" r:id="rId260" xr:uid="{90014B4A-F6A1-4A46-A5F9-3D9D27333B00}"/>
    <hyperlink ref="T133" r:id="rId261" xr:uid="{AE53D7B0-EDE4-4943-A684-B0B9F0D01325}"/>
    <hyperlink ref="R134" r:id="rId262" xr:uid="{1692DB88-387B-4125-847F-E12DB266ED96}"/>
    <hyperlink ref="T134" r:id="rId263" xr:uid="{A2DA8687-B9FC-4A76-9947-F4F46767319B}"/>
    <hyperlink ref="R135" r:id="rId264" xr:uid="{46F08A13-C1B1-43D2-8908-24C2448B6E7C}"/>
    <hyperlink ref="T135" r:id="rId265" xr:uid="{ABF4BC91-1207-4BB2-888B-231EB7D82263}"/>
    <hyperlink ref="R136" r:id="rId266" xr:uid="{073BBC76-4D08-4E40-A1D2-EA12637C9A86}"/>
    <hyperlink ref="T136" r:id="rId267" xr:uid="{BD0075E4-9CB9-4FD2-97C6-14B3193D43BE}"/>
    <hyperlink ref="R137" r:id="rId268" xr:uid="{DC0EC097-907B-4B5A-8592-CF90F7902AD8}"/>
    <hyperlink ref="T137" r:id="rId269" xr:uid="{40082C95-CC84-4A87-8468-1A09C49123FF}"/>
    <hyperlink ref="R138" r:id="rId270" xr:uid="{A8C7A0F2-B5CB-4AC8-A38B-9747A009D7D6}"/>
    <hyperlink ref="T138" r:id="rId271" xr:uid="{6FC370AF-CB8D-43C0-979D-6255F729ECCC}"/>
    <hyperlink ref="R139" r:id="rId272" xr:uid="{6C6012B3-EB96-41DD-9E47-0236930589BA}"/>
    <hyperlink ref="T139" r:id="rId273" xr:uid="{26622A40-2960-42C8-AB9A-A4BEF50900E3}"/>
    <hyperlink ref="R140" r:id="rId274" xr:uid="{2BACC5A8-F4AC-42CE-B839-C49C0E9CDE9A}"/>
    <hyperlink ref="T140" r:id="rId275" xr:uid="{72BF347D-CFD1-45D4-A570-EDD1EA9D7166}"/>
    <hyperlink ref="R141" r:id="rId276" xr:uid="{E5A295F1-0B9B-4778-BAA6-E6638EC9B26C}"/>
    <hyperlink ref="T141" r:id="rId277" xr:uid="{915D7DDE-EC2B-48B7-ABF6-885D62D925F6}"/>
    <hyperlink ref="R142" r:id="rId278" xr:uid="{EEB75B91-AACE-4187-8584-15E12A810B94}"/>
    <hyperlink ref="T142" r:id="rId279" xr:uid="{17F86155-9B69-4471-A208-110DC56D66D2}"/>
    <hyperlink ref="R143" r:id="rId280" xr:uid="{9E095A7B-F77F-4A5B-B312-814D9FB23EC2}"/>
    <hyperlink ref="T143" r:id="rId281" xr:uid="{79E2ED67-A7BB-4C92-94FB-D3C1A453CCE0}"/>
    <hyperlink ref="R144" r:id="rId282" xr:uid="{D17E5C37-2553-44B0-87E2-427D920E97D0}"/>
    <hyperlink ref="T144" r:id="rId283" xr:uid="{B7A9EB09-8C11-4709-8442-3EA706C226B4}"/>
    <hyperlink ref="R145" r:id="rId284" xr:uid="{5AB11AEB-FF63-455D-9E9F-8D02E33B8054}"/>
    <hyperlink ref="T145" r:id="rId285" xr:uid="{CCC7BE57-C849-4DEA-9DFF-DD98DFBB5326}"/>
    <hyperlink ref="R146" r:id="rId286" xr:uid="{26A2A58D-6C27-43AC-8700-F5E01795732A}"/>
    <hyperlink ref="T146" r:id="rId287" xr:uid="{7109DEC4-4A88-4FD4-B799-84F54C988C41}"/>
    <hyperlink ref="R147" r:id="rId288" xr:uid="{D0F596AF-DC83-46AE-A22E-87FB0803FB23}"/>
    <hyperlink ref="T147" r:id="rId289" xr:uid="{563D0A8B-7137-44D0-814D-3A55AF6A9275}"/>
    <hyperlink ref="R148" r:id="rId290" xr:uid="{0717963F-ADE0-4EAF-B85C-DD553B457517}"/>
    <hyperlink ref="T148" r:id="rId291" xr:uid="{19D88950-8DDB-434B-9CCC-8FA45FE1EE60}"/>
    <hyperlink ref="R149" r:id="rId292" xr:uid="{5E86B436-FDD5-478E-A8ED-E90FB194BF31}"/>
    <hyperlink ref="T149" r:id="rId293" xr:uid="{B16BCF66-F9EE-4D0C-ACD6-561A8F26D272}"/>
    <hyperlink ref="R150" r:id="rId294" xr:uid="{DBA756F9-72C5-4A6B-9097-918E0E703601}"/>
    <hyperlink ref="T150" r:id="rId295" xr:uid="{03F583AE-9C38-4691-8DFD-A53A4D2151BB}"/>
    <hyperlink ref="R151" r:id="rId296" xr:uid="{AF2FFAA1-8345-4E2E-A976-D268DF65BF8E}"/>
    <hyperlink ref="T151" r:id="rId297" xr:uid="{C0849083-1AFD-409D-9A82-BA0C06721B5C}"/>
    <hyperlink ref="R152" r:id="rId298" xr:uid="{7D1A8E3B-7E76-40D1-A682-E81F34364121}"/>
    <hyperlink ref="T152" r:id="rId299" xr:uid="{52EB20BD-D60B-4AB8-92CB-48B4F0CC7B15}"/>
    <hyperlink ref="R153" r:id="rId300" xr:uid="{02D32020-AF6F-48A8-828D-92740084467F}"/>
    <hyperlink ref="T153" r:id="rId301" xr:uid="{66C5DF03-F1B3-464B-8D37-E071A77B7DB1}"/>
    <hyperlink ref="R154" r:id="rId302" xr:uid="{2C556DD7-E3BF-4B8D-B2B1-2E9D3D4B3E6F}"/>
    <hyperlink ref="T154" r:id="rId303" xr:uid="{72ADAC62-A473-4B82-9270-F3FAFB5C9FA7}"/>
    <hyperlink ref="R155" r:id="rId304" xr:uid="{6A125156-5704-4C7E-A9DC-E8C0915B3847}"/>
    <hyperlink ref="T155" r:id="rId305" xr:uid="{9428E007-AAAF-46F4-9776-19F06A3680AE}"/>
    <hyperlink ref="R156" r:id="rId306" xr:uid="{050E5344-A1A1-4C8F-98F7-5C9733AC7728}"/>
    <hyperlink ref="T156" r:id="rId307" xr:uid="{3F2E8541-922B-47D3-901D-009A8BAEAB42}"/>
    <hyperlink ref="R157" r:id="rId308" xr:uid="{DC90A6A1-0026-4939-B7F1-08D2D6322273}"/>
    <hyperlink ref="T157" r:id="rId309" xr:uid="{417411C3-CFBA-4A14-97AB-13279ABC9A7F}"/>
    <hyperlink ref="R158" r:id="rId310" xr:uid="{D1CD4E42-8726-4084-8B6A-405CCBC41449}"/>
    <hyperlink ref="T158" r:id="rId311" xr:uid="{62675D19-A7DB-47FD-A89D-CA968B060DE1}"/>
    <hyperlink ref="R159" r:id="rId312" xr:uid="{8A22140F-95EE-4A95-95DB-D4CBE0D44996}"/>
    <hyperlink ref="T159" r:id="rId313" xr:uid="{8976F795-702B-4650-92B7-F26D67B6FB81}"/>
    <hyperlink ref="R160" r:id="rId314" xr:uid="{8C47D3DB-C2BB-401D-B3E9-01EF2260B34B}"/>
    <hyperlink ref="T160" r:id="rId315" xr:uid="{BB0342AF-DC74-44B4-8B3F-152DC096D44F}"/>
    <hyperlink ref="R161" r:id="rId316" xr:uid="{C918524E-DF0D-467D-AF05-AC82C696B2C1}"/>
    <hyperlink ref="T161" r:id="rId317" xr:uid="{3977817F-B125-4330-8133-8F2FFB28A9DA}"/>
    <hyperlink ref="R162" r:id="rId318" xr:uid="{4BAFF1D3-3941-4DF1-BF44-2632EA741259}"/>
    <hyperlink ref="T162" r:id="rId319" xr:uid="{0F7FC4F5-B434-499C-914B-86E37B9C0779}"/>
    <hyperlink ref="R163" r:id="rId320" xr:uid="{D8DFA42F-D2D7-4608-B122-58EECE2D8C48}"/>
    <hyperlink ref="T163" r:id="rId321" xr:uid="{6616B16D-6D9B-43EA-86CA-6954D6A3B32D}"/>
    <hyperlink ref="R164" r:id="rId322" xr:uid="{C1503490-C422-41AB-AD02-B589AB365459}"/>
    <hyperlink ref="T164" r:id="rId323" xr:uid="{63309B92-3068-4BDC-9162-AB9C1EB2C15A}"/>
    <hyperlink ref="R165" r:id="rId324" xr:uid="{4A2B1D23-2F9E-41A0-A3D5-B616D8EF67E3}"/>
    <hyperlink ref="T165" r:id="rId325" xr:uid="{6F2BDCC6-F235-4C89-9B32-3F793491A5D5}"/>
    <hyperlink ref="R166" r:id="rId326" xr:uid="{C41BD4E7-4F85-4DF5-A2C8-5B0871956916}"/>
    <hyperlink ref="T166" r:id="rId327" xr:uid="{AF1AF1F3-817D-449F-8C57-79B562FD60B4}"/>
    <hyperlink ref="R167" r:id="rId328" xr:uid="{78C553C9-2C14-4384-B30C-7EED41D14EE0}"/>
    <hyperlink ref="T167" r:id="rId329" xr:uid="{4B5BD665-E5D8-47A3-A4A9-81BCC7159D5C}"/>
    <hyperlink ref="R168" r:id="rId330" xr:uid="{52ADA52E-B86A-4F33-974B-F38BDF7677B2}"/>
    <hyperlink ref="T168" r:id="rId331" xr:uid="{A16FD794-E16A-49C5-A939-D001671B86B3}"/>
    <hyperlink ref="R169" r:id="rId332" xr:uid="{9384A33F-2C73-4C51-9D75-7104AADAEC8E}"/>
    <hyperlink ref="T169" r:id="rId333" xr:uid="{A96E5E03-35AF-4D78-ABA1-11962651AC84}"/>
    <hyperlink ref="R170" r:id="rId334" xr:uid="{A2DB07E0-968A-411C-92FA-97164ED89285}"/>
    <hyperlink ref="T170" r:id="rId335" xr:uid="{FD6E07B3-60A1-4774-8488-79B4D3E8DEF1}"/>
    <hyperlink ref="R171" r:id="rId336" xr:uid="{7FFE2E85-05E2-4AEE-9E9C-4FFEAEC6F8EC}"/>
    <hyperlink ref="T171" r:id="rId337" xr:uid="{D2E60D8F-6213-4F0F-AEEE-45C9B1887A16}"/>
    <hyperlink ref="R172" r:id="rId338" xr:uid="{50DD8EE6-B2D4-43E5-8545-04597F15E5DA}"/>
    <hyperlink ref="T172" r:id="rId339" xr:uid="{F9DD1A43-F9D7-4094-A1EE-9AD8CBE9A225}"/>
    <hyperlink ref="R173" r:id="rId340" xr:uid="{44D6CDB5-17B8-452D-BBA4-8BC1A36FCF9A}"/>
    <hyperlink ref="T173" r:id="rId341" xr:uid="{E297B193-0485-4911-8823-7CA332D496B8}"/>
    <hyperlink ref="R174" r:id="rId342" xr:uid="{12C124C5-A716-48A3-AF9E-B2038713AC79}"/>
    <hyperlink ref="T174" r:id="rId343" xr:uid="{F188BB07-DC75-481F-AE68-B01415BDDDA3}"/>
    <hyperlink ref="R175" r:id="rId344" xr:uid="{0DB09924-A6EA-4F57-8FBF-DE950136A71B}"/>
    <hyperlink ref="T175" r:id="rId345" xr:uid="{E6F47AAF-1AFA-4EE1-BE98-E68A46F1CC2B}"/>
    <hyperlink ref="R176" r:id="rId346" xr:uid="{E143A4A8-BE27-46DF-9DEB-1BE3DB1655BF}"/>
    <hyperlink ref="T176" r:id="rId347" xr:uid="{B661B592-94F7-410E-ACC7-6397D8BC6A0E}"/>
    <hyperlink ref="R177" r:id="rId348" xr:uid="{9613543C-4D47-424C-9E37-687BF132E786}"/>
    <hyperlink ref="T177" r:id="rId349" xr:uid="{FC77A8B6-09BA-45FA-8114-7C95D331D7FE}"/>
    <hyperlink ref="R178" r:id="rId350" xr:uid="{165B7536-AC44-4A10-ABC9-681CEE0940B2}"/>
    <hyperlink ref="T178" r:id="rId351" xr:uid="{9FD3C929-572B-4743-8D21-1CD0D4D13337}"/>
    <hyperlink ref="R179" r:id="rId352" xr:uid="{E22DECFA-B18F-472D-AF76-8590803F1BBE}"/>
    <hyperlink ref="T179" r:id="rId353" xr:uid="{9609586D-B4F2-4765-9308-F0CFEC42BF20}"/>
    <hyperlink ref="R180" r:id="rId354" xr:uid="{0E4DE913-E95F-40A0-A8A1-DDA3F8CC00CD}"/>
    <hyperlink ref="T180" r:id="rId355" xr:uid="{617DA09B-1075-45D6-B13B-5940BB8FA579}"/>
    <hyperlink ref="R181" r:id="rId356" xr:uid="{2C9EA5B3-194C-4288-A00E-8EFB338A5B94}"/>
    <hyperlink ref="T181" r:id="rId357" xr:uid="{1D898B76-D7EF-4B4C-85C1-5EE28F4A4D5D}"/>
    <hyperlink ref="R182" r:id="rId358" xr:uid="{450EC21A-A21C-4347-9734-3F01894D1633}"/>
    <hyperlink ref="T182" r:id="rId359" xr:uid="{3F6B4C62-9C6B-4680-8498-3DAF72FB6ECA}"/>
    <hyperlink ref="R183" r:id="rId360" xr:uid="{D68C4ECB-72BD-4591-B263-53BE7FF4FC59}"/>
    <hyperlink ref="T183" r:id="rId361" xr:uid="{05579FBD-D0BD-46FD-8E34-DCF2627A6E17}"/>
    <hyperlink ref="R184" r:id="rId362" xr:uid="{EC138E47-6590-4CC8-8C53-CB27D5E8B7F2}"/>
    <hyperlink ref="T184" r:id="rId363" xr:uid="{921C18F0-E5C3-41AF-960B-E16ACC0725E2}"/>
    <hyperlink ref="R185" r:id="rId364" xr:uid="{FC31512D-3C3D-462F-8E0D-474E6F376E12}"/>
    <hyperlink ref="T185" r:id="rId365" xr:uid="{6DC5B9C9-201F-4E87-AAEE-110B32F98D17}"/>
    <hyperlink ref="R186" r:id="rId366" xr:uid="{E1518F3A-6BF4-4638-81D1-DE690C3E6124}"/>
    <hyperlink ref="T186" r:id="rId367" xr:uid="{FB644560-A1DD-47FE-A6EA-B06B7F54ED38}"/>
    <hyperlink ref="R187" r:id="rId368" xr:uid="{667ABCC8-A09F-48BF-B0A5-5CDF9A9302AC}"/>
    <hyperlink ref="T187" r:id="rId369" xr:uid="{814B9DE6-78C0-4359-956C-49D2867D2307}"/>
    <hyperlink ref="R188" r:id="rId370" xr:uid="{B9FDC5CD-5BFA-4E13-BA10-5ACAA5E47818}"/>
    <hyperlink ref="T188" r:id="rId371" xr:uid="{EF3CF5EF-1C35-456A-B130-4CA75A7BFBD0}"/>
    <hyperlink ref="R189" r:id="rId372" xr:uid="{40E10FCE-A806-4C75-AE25-EA76B310C020}"/>
    <hyperlink ref="T189" r:id="rId373" xr:uid="{399FC4AA-20E2-4AFE-8894-EB4752B82002}"/>
    <hyperlink ref="R190" r:id="rId374" xr:uid="{47644EA4-A00D-4BA6-8F83-D1E779628782}"/>
    <hyperlink ref="T190" r:id="rId375" xr:uid="{D6417521-AF43-4D4C-A174-0932E076EC2D}"/>
    <hyperlink ref="R191" r:id="rId376" xr:uid="{306306F7-338F-43A4-B81C-788453EB71FF}"/>
    <hyperlink ref="T191" r:id="rId377" xr:uid="{5F6C1A44-0B37-4380-B40D-95BDDEE17672}"/>
    <hyperlink ref="R192" r:id="rId378" xr:uid="{EFBC8243-7674-4C20-BF21-BD5D316C0BFF}"/>
    <hyperlink ref="T192" r:id="rId379" xr:uid="{71575587-72C1-46C3-AFFC-28D61DB8BEDA}"/>
    <hyperlink ref="R193" r:id="rId380" xr:uid="{040A6D9D-277E-450F-B974-653421545D04}"/>
    <hyperlink ref="T193" r:id="rId381" xr:uid="{14D7B92C-5A8D-4E6A-8C52-A533CFDE007B}"/>
    <hyperlink ref="R194" r:id="rId382" xr:uid="{50D6A92F-0B94-4879-BB69-BB2D06DA72E3}"/>
    <hyperlink ref="T194" r:id="rId383" xr:uid="{98793561-DD94-4DD3-8897-1CA2C50B8168}"/>
    <hyperlink ref="R195" r:id="rId384" xr:uid="{5A573B80-9954-4528-A13C-268125C3DE89}"/>
    <hyperlink ref="T195" r:id="rId385" xr:uid="{17ECAD19-2E4C-4629-AFA5-D5AEC5CBD2C0}"/>
    <hyperlink ref="R196" r:id="rId386" xr:uid="{BECB00CB-F361-42F2-B641-193AB7519042}"/>
    <hyperlink ref="T196" r:id="rId387" xr:uid="{A37647DF-A5A3-4314-8780-E67FC2BCDE8D}"/>
    <hyperlink ref="R197" r:id="rId388" xr:uid="{78167982-7451-4275-A922-22C8D32FA1C6}"/>
    <hyperlink ref="T197" r:id="rId389" xr:uid="{F6CE42F7-65E9-497C-8657-3146E275B530}"/>
    <hyperlink ref="R198" r:id="rId390" xr:uid="{57653BD2-1310-4B9D-8095-4B1FDBBED1B8}"/>
    <hyperlink ref="T198" r:id="rId391" xr:uid="{0BE809B5-0839-4DC3-9585-AFFED340E68C}"/>
    <hyperlink ref="R199" r:id="rId392" xr:uid="{C09C16D0-9588-4626-987E-8E2874F6F35F}"/>
    <hyperlink ref="T199" r:id="rId393" xr:uid="{441F714F-2BFE-4355-96CE-9E687CE62597}"/>
    <hyperlink ref="R200" r:id="rId394" xr:uid="{2EC050BB-ED27-4B9B-B627-87FB5DB0DB4D}"/>
    <hyperlink ref="T200" r:id="rId395" xr:uid="{87BCB8CE-8022-48B0-A10E-C8C927BA17EB}"/>
    <hyperlink ref="R201" r:id="rId396" xr:uid="{D308E3FA-CC09-4942-8CBD-438B20BBE030}"/>
    <hyperlink ref="T201" r:id="rId397" xr:uid="{1FA7821B-8901-41A8-8158-9F6AE77975BF}"/>
    <hyperlink ref="R202" r:id="rId398" xr:uid="{70E96649-DBB5-4BDF-AAEC-F3A4CB3D1C4D}"/>
    <hyperlink ref="T202" r:id="rId399" xr:uid="{BA25DCF1-6F7B-4AC1-A452-5E48ED7F8BF8}"/>
    <hyperlink ref="R203" r:id="rId400" xr:uid="{E0D72DA6-0AA2-4433-9346-19BFDC1EE966}"/>
    <hyperlink ref="T203" r:id="rId401" xr:uid="{9F77524E-F36D-4B3A-8439-63B3588C532D}"/>
    <hyperlink ref="R204" r:id="rId402" xr:uid="{F9478DE8-343F-4B97-9052-8A3A4BE5BF71}"/>
    <hyperlink ref="T204" r:id="rId403" xr:uid="{5DD822E1-6C5B-4F29-8ED7-950980E36975}"/>
    <hyperlink ref="R205" r:id="rId404" xr:uid="{26A18A57-565B-423A-88BE-E2C4BF1E30ED}"/>
    <hyperlink ref="T205" r:id="rId405" xr:uid="{DAD09675-0C8C-4C7B-B7D6-0302894CA38E}"/>
    <hyperlink ref="R206" r:id="rId406" xr:uid="{9442F574-7D3B-4EC7-B5BF-BC497DA2E2D5}"/>
    <hyperlink ref="T206" r:id="rId407" xr:uid="{B1A27850-D709-41B3-B1D3-7B0A4009395E}"/>
    <hyperlink ref="R207" r:id="rId408" xr:uid="{B768E359-84C4-4109-86F6-009C39857CA1}"/>
    <hyperlink ref="T207" r:id="rId409" xr:uid="{F909F69E-FE89-4026-8194-CF26686CF6D7}"/>
    <hyperlink ref="R208" r:id="rId410" xr:uid="{ABFE3E2A-36B6-4E3C-9FA1-1A59F7ACB07C}"/>
    <hyperlink ref="T208" r:id="rId411" xr:uid="{7B3F91BA-FA11-4644-907C-E61EFEA10384}"/>
    <hyperlink ref="R209" r:id="rId412" xr:uid="{50894B08-C8DE-430F-A8BB-FE5866E52592}"/>
    <hyperlink ref="T209" r:id="rId413" xr:uid="{DD235808-3466-4A7D-969E-3D95F6CBD59E}"/>
    <hyperlink ref="R210" r:id="rId414" xr:uid="{56299A43-D451-4259-8485-558A1EFF67ED}"/>
    <hyperlink ref="T210" r:id="rId415" xr:uid="{6EE5336D-C669-422C-8946-E999E9A1602B}"/>
    <hyperlink ref="R211" r:id="rId416" xr:uid="{BACF3161-D118-4B70-9228-1F74AD041BAE}"/>
    <hyperlink ref="T211" r:id="rId417" xr:uid="{4043AA7B-2910-41C4-B53E-76EE859AF815}"/>
    <hyperlink ref="R212" r:id="rId418" xr:uid="{199E5C26-4939-42A2-B304-81F22832DF0B}"/>
    <hyperlink ref="T212" r:id="rId419" xr:uid="{BE47E475-202D-46D8-A440-51C73A9299DF}"/>
    <hyperlink ref="R213" r:id="rId420" xr:uid="{D32A10D5-17F4-4F75-ADDD-DDFE9DEA9B99}"/>
    <hyperlink ref="T213" r:id="rId421" xr:uid="{9CA7FDE2-6EDF-4734-BE85-F64B0A5A1071}"/>
    <hyperlink ref="R214" r:id="rId422" xr:uid="{0D7E719A-5F00-4C71-9816-310AC8847CC9}"/>
    <hyperlink ref="T214" r:id="rId423" xr:uid="{87FE1484-3102-4C38-A4EE-D6BBB0763719}"/>
    <hyperlink ref="R215" r:id="rId424" xr:uid="{B6BF252D-11F9-4AED-9F73-BFEC85DDCC18}"/>
    <hyperlink ref="T215" r:id="rId425" xr:uid="{1B64D989-AFD3-4778-B06E-AA4EF492B3F0}"/>
    <hyperlink ref="R216" r:id="rId426" xr:uid="{B3A14EDA-7EBE-41CF-93EE-358E5C54B0D9}"/>
    <hyperlink ref="T216" r:id="rId427" xr:uid="{2FF18B11-C6A0-4848-873F-A7A9C37A13F9}"/>
    <hyperlink ref="R217" r:id="rId428" xr:uid="{8C430716-3DB3-4482-AF7A-48A0D3E8F17B}"/>
    <hyperlink ref="T217" r:id="rId429" xr:uid="{63FA8F82-A3EA-422B-AE19-0B9C76915EC8}"/>
    <hyperlink ref="R218" r:id="rId430" xr:uid="{0FC51A13-D2A4-4ABC-A7DA-F918C88741DC}"/>
    <hyperlink ref="T218" r:id="rId431" xr:uid="{43306DCA-5211-4F18-B84B-607B8262ED13}"/>
    <hyperlink ref="R219" r:id="rId432" xr:uid="{BCEB69F8-8271-4F59-9BC3-EE769A7D2A0B}"/>
    <hyperlink ref="T219" r:id="rId433" xr:uid="{48BDAED4-7545-41D8-ABAB-297F9A65F357}"/>
    <hyperlink ref="R220" r:id="rId434" xr:uid="{760FE846-2AA8-4139-A414-D0F499F33198}"/>
    <hyperlink ref="T220" r:id="rId435" xr:uid="{164A7699-4D69-43F4-9571-2F5F2525AC71}"/>
    <hyperlink ref="R221" r:id="rId436" xr:uid="{5A8732E4-6524-4F76-83B7-31A1D94AE36A}"/>
    <hyperlink ref="T221" r:id="rId437" xr:uid="{CA5FEC88-4F67-482A-8A8B-2A9D1F90CBA0}"/>
    <hyperlink ref="R222" r:id="rId438" xr:uid="{EBB11588-5BFF-4088-9DD8-20F5BAD073D0}"/>
    <hyperlink ref="T222" r:id="rId439" xr:uid="{33C92B23-67EB-4108-BF57-39D0782F6903}"/>
    <hyperlink ref="R223" r:id="rId440" xr:uid="{12ED955C-0EBA-4941-A6E8-D0FF3225EDB1}"/>
    <hyperlink ref="T223" r:id="rId441" xr:uid="{26793511-691E-471B-A14A-04409C75A01B}"/>
    <hyperlink ref="R224" r:id="rId442" xr:uid="{3A2E336C-8B0F-45C9-9541-15AD1B476134}"/>
    <hyperlink ref="T224" r:id="rId443" xr:uid="{999AA580-A22F-479D-9CAC-8BD396519B74}"/>
    <hyperlink ref="R225" r:id="rId444" xr:uid="{F34C557F-5F2E-4C71-9AD7-8595BE8CC42A}"/>
    <hyperlink ref="T225" r:id="rId445" xr:uid="{5DE0380E-3686-444E-B6F9-D4A1A75E0FAA}"/>
    <hyperlink ref="R226" r:id="rId446" xr:uid="{1ACF0ECB-ED92-416E-8174-D029C07D6AC1}"/>
    <hyperlink ref="T226" r:id="rId447" xr:uid="{14CAD520-3425-4F14-90B4-607EA2056E09}"/>
    <hyperlink ref="R227" r:id="rId448" xr:uid="{613985AE-9109-45AD-9698-7D340CDB18D2}"/>
    <hyperlink ref="T227" r:id="rId449" xr:uid="{A7F42E73-4BCB-4A33-812B-09CDAF2330E9}"/>
    <hyperlink ref="R228" r:id="rId450" xr:uid="{C0EFB9B1-68A8-4DC1-8055-7378D0FA095E}"/>
    <hyperlink ref="T228" r:id="rId451" xr:uid="{64C273FB-4133-4915-A82B-C3EF871C3E3D}"/>
    <hyperlink ref="R229" r:id="rId452" xr:uid="{6A6B96F9-2730-4903-8011-C5E52B6458B2}"/>
    <hyperlink ref="T229" r:id="rId453" xr:uid="{39887A24-2F51-42D6-8A01-553B12497C6B}"/>
    <hyperlink ref="R230" r:id="rId454" xr:uid="{8A634170-0745-4D68-AF41-3876B00EBBC7}"/>
    <hyperlink ref="T230" r:id="rId455" xr:uid="{5C2DF04E-9BAF-49D4-A6F8-F95CBD9D47BA}"/>
    <hyperlink ref="R231" r:id="rId456" xr:uid="{248CFBB4-B6AB-4178-8356-BADB0FC34BDF}"/>
    <hyperlink ref="T231" r:id="rId457" xr:uid="{866A22CD-73D1-4F33-9736-5FB99BCB0A27}"/>
    <hyperlink ref="R232" r:id="rId458" xr:uid="{4AFD503F-2C3E-4B8E-A7C0-BE8AB23B5F0A}"/>
    <hyperlink ref="T232" r:id="rId459" xr:uid="{C16A8191-11E9-4BE7-B6BD-9B803C0AEC93}"/>
    <hyperlink ref="R233" r:id="rId460" xr:uid="{8E05DBA2-18C7-4D75-A903-982D3E905483}"/>
    <hyperlink ref="T233" r:id="rId461" xr:uid="{5743C653-011A-46EE-A09A-31E0D166034A}"/>
    <hyperlink ref="R234" r:id="rId462" xr:uid="{D5A846DB-6168-443F-A0D4-B7691046A9AC}"/>
    <hyperlink ref="T234" r:id="rId463" xr:uid="{25866838-8F86-4E5B-9EFB-6AC25CC71061}"/>
    <hyperlink ref="R235" r:id="rId464" xr:uid="{499088C2-0B57-4FC5-8BA8-CF0464A05E39}"/>
    <hyperlink ref="T235" r:id="rId465" xr:uid="{8A81D39C-803C-47E2-8986-113D67C3C3AF}"/>
    <hyperlink ref="R236" r:id="rId466" xr:uid="{7DED66F4-A05D-44CB-B8CD-2B0E0DF2A70B}"/>
    <hyperlink ref="T236" r:id="rId467" xr:uid="{327C62F3-FC18-44C2-B737-0D667EC8C33E}"/>
    <hyperlink ref="R237" r:id="rId468" xr:uid="{B889E1C5-050E-4C2A-B96A-57F97093D4FA}"/>
    <hyperlink ref="T237" r:id="rId469" xr:uid="{6D2D4612-90EF-4F1C-A58A-87E86865DE52}"/>
    <hyperlink ref="R238" r:id="rId470" xr:uid="{97FC283C-1031-4F33-9ACB-F5D7F927D44A}"/>
    <hyperlink ref="T238" r:id="rId471" xr:uid="{72281BCF-5AC3-432B-B922-18C0D284BE6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35D35F384AF4BBC451617A5CE5789" ma:contentTypeVersion="3" ma:contentTypeDescription="Create a new document." ma:contentTypeScope="" ma:versionID="36129ec10bbeef0e9ea748d7e210619b">
  <xsd:schema xmlns:xsd="http://www.w3.org/2001/XMLSchema" xmlns:xs="http://www.w3.org/2001/XMLSchema" xmlns:p="http://schemas.microsoft.com/office/2006/metadata/properties" xmlns:ns3="21072794-4655-4b81-b930-2614394ba3c3" targetNamespace="http://schemas.microsoft.com/office/2006/metadata/properties" ma:root="true" ma:fieldsID="74da23e7bf6ab3e31fda5cf45c033a6a" ns3:_="">
    <xsd:import namespace="21072794-4655-4b81-b930-2614394ba3c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72794-4655-4b81-b930-2614394ba3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A76C18-4B3C-42B6-8028-D29B20A02B6D}">
  <ds:schemaRefs>
    <ds:schemaRef ds:uri="http://schemas.microsoft.com/office/infopath/2007/PartnerControls"/>
    <ds:schemaRef ds:uri="21072794-4655-4b81-b930-2614394ba3c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FED54D6-58BC-423A-A79D-6A043179B5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1EB740-B332-40DB-8E7F-DF8A1F0FDA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072794-4655-4b81-b930-2614394ba3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 APRIANA</dc:creator>
  <cp:lastModifiedBy>DEVA APRIANA</cp:lastModifiedBy>
  <dcterms:created xsi:type="dcterms:W3CDTF">2024-02-22T19:15:37Z</dcterms:created>
  <dcterms:modified xsi:type="dcterms:W3CDTF">2024-02-23T21:41:40Z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0x01010050935D35F384AF4BBC451617A5CE5789</vt:lpwstr>
  </property>
</Properties>
</file>