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tables/table7.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nirma\OneDrive\Desktop\Project S2\"/>
    </mc:Choice>
  </mc:AlternateContent>
  <bookViews>
    <workbookView xWindow="-96" yWindow="-96" windowWidth="21792" windowHeight="12972" tabRatio="737" activeTab="8"/>
  </bookViews>
  <sheets>
    <sheet name="Performance Data" sheetId="1" r:id="rId1"/>
    <sheet name="Clean Table" sheetId="2" r:id="rId2"/>
    <sheet name="Rate Table" sheetId="3" r:id="rId3"/>
    <sheet name="Correlations" sheetId="10" r:id="rId4"/>
    <sheet name="Pivot 1" sheetId="4" r:id="rId5"/>
    <sheet name="Distribution" sheetId="5" r:id="rId6"/>
    <sheet name="Unpivot" sheetId="6" r:id="rId7"/>
    <sheet name="Offers" sheetId="7" r:id="rId8"/>
    <sheet name="Recommendations" sheetId="8" r:id="rId9"/>
  </sheets>
  <definedNames>
    <definedName name="ExternalData_1" localSheetId="1" hidden="1">'Clean Table'!$A$1:$N$26</definedName>
    <definedName name="ExternalData_1" localSheetId="4" hidden="1">'Pivot 1'!$A$1:$I$4</definedName>
    <definedName name="ExternalData_1" localSheetId="2" hidden="1">'Rate Table'!$A$1:$L$26</definedName>
    <definedName name="ExternalData_1" localSheetId="6" hidden="1">Unpivot!$A$1:$C$16</definedName>
  </definedNames>
  <calcPr calcId="162913"/>
  <pivotCaches>
    <pivotCache cacheId="0" r:id="rId10"/>
  </pivotCaches>
</workbook>
</file>

<file path=xl/calcChain.xml><?xml version="1.0" encoding="utf-8"?>
<calcChain xmlns="http://schemas.openxmlformats.org/spreadsheetml/2006/main">
  <c r="E27" i="10" l="1"/>
  <c r="F27" i="10"/>
  <c r="G27" i="10"/>
  <c r="H27" i="10"/>
  <c r="D27" i="10"/>
  <c r="C12" i="5"/>
  <c r="D12" i="5"/>
  <c r="E12" i="5"/>
  <c r="F12" i="5"/>
  <c r="G12" i="5"/>
  <c r="C13" i="5"/>
  <c r="D13" i="5"/>
  <c r="E13" i="5"/>
  <c r="F13" i="5"/>
  <c r="G13" i="5"/>
  <c r="D11" i="5"/>
  <c r="E11" i="5"/>
  <c r="F11" i="5"/>
  <c r="G11" i="5"/>
  <c r="C11" i="5"/>
</calcChain>
</file>

<file path=xl/connections.xml><?xml version="1.0" encoding="utf-8"?>
<connections xmlns="http://schemas.openxmlformats.org/spreadsheetml/2006/main">
  <connection id="1" keepAlive="1" name="Query - Clean Table" description="Connection to the 'Clean Table' query in the workbook." type="5" refreshedVersion="6" background="1" saveData="1">
    <dbPr connection="Provider=Microsoft.Mashup.OleDb.1;Data Source=$Workbook$;Location=Clean Table;Extended Properties=&quot;&quot;" command="SELECT * FROM [Clean Table]"/>
  </connection>
  <connection id="2" keepAlive="1" name="Query - Pivot 1" description="Connection to the 'Pivot 1' query in the workbook." type="5" refreshedVersion="6" background="1" saveData="1">
    <dbPr connection="Provider=Microsoft.Mashup.OleDb.1;Data Source=$Workbook$;Location=Pivot 1;Extended Properties=&quot;&quot;" command="SELECT * FROM [Pivot 1]"/>
  </connection>
  <connection id="3" keepAlive="1" name="Query - Rate Table" description="Connection to the 'Rate Table' query in the workbook." type="5" refreshedVersion="6" background="1" saveData="1">
    <dbPr connection="Provider=Microsoft.Mashup.OleDb.1;Data Source=$Workbook$;Location=Rate Table;Extended Properties=&quot;&quot;" command="SELECT * FROM [Rate Table]"/>
  </connection>
  <connection id="4" keepAlive="1" name="Query - Unpivot" description="Connection to the 'Unpivot' query in the workbook." type="5" refreshedVersion="6" background="1" saveData="1">
    <dbPr connection="Provider=Microsoft.Mashup.OleDb.1;Data Source=$Workbook$;Location=Unpivot;Extended Properties=&quot;&quot;" command="SELECT * FROM [Unpivot]"/>
  </connection>
</connections>
</file>

<file path=xl/sharedStrings.xml><?xml version="1.0" encoding="utf-8"?>
<sst xmlns="http://schemas.openxmlformats.org/spreadsheetml/2006/main" count="368" uniqueCount="73">
  <si>
    <t>Store Number and Name</t>
  </si>
  <si>
    <t>State</t>
  </si>
  <si>
    <t>Store Type</t>
  </si>
  <si>
    <t>Days Store Open</t>
  </si>
  <si>
    <t>Inside Sales</t>
  </si>
  <si>
    <t>Hot Food Sales</t>
  </si>
  <si>
    <t>Inside Margin</t>
  </si>
  <si>
    <t>Inside Guest Count</t>
  </si>
  <si>
    <t>Fuel Gallons</t>
  </si>
  <si>
    <t>Chicken Sales</t>
  </si>
  <si>
    <t>Bean to Cup Sales</t>
  </si>
  <si>
    <t>Frozen Yogurt Sales</t>
  </si>
  <si>
    <t>DoorDash Sales</t>
  </si>
  <si>
    <t>118 - Jasper</t>
  </si>
  <si>
    <t>GA</t>
  </si>
  <si>
    <t>EDO</t>
  </si>
  <si>
    <t>158 - Sugarloaf</t>
  </si>
  <si>
    <t>5.5 K</t>
  </si>
  <si>
    <t>2360 - Grapevine Mills</t>
  </si>
  <si>
    <t>TX</t>
  </si>
  <si>
    <t>2392 - Harlow</t>
  </si>
  <si>
    <t>FL</t>
  </si>
  <si>
    <t>2429 - Carbon</t>
  </si>
  <si>
    <t>2452 - Shallowford</t>
  </si>
  <si>
    <t>246 - Disney World</t>
  </si>
  <si>
    <t>2496 - Vandine</t>
  </si>
  <si>
    <t>2507 - Hapeville</t>
  </si>
  <si>
    <t>6 K</t>
  </si>
  <si>
    <t>2529 - Old Tampa Bay</t>
  </si>
  <si>
    <t>2554 - Medical Center</t>
  </si>
  <si>
    <t>TN</t>
  </si>
  <si>
    <t>2574 - Forest Park</t>
  </si>
  <si>
    <t>Travel Center</t>
  </si>
  <si>
    <t>2578 - St Johns Pkwy</t>
  </si>
  <si>
    <t>2583 - Waldron</t>
  </si>
  <si>
    <t>2587 - Brooksville</t>
  </si>
  <si>
    <t>2589 - Oxford</t>
  </si>
  <si>
    <t>AL</t>
  </si>
  <si>
    <t>2597 - Elizabethtown</t>
  </si>
  <si>
    <t>KY</t>
  </si>
  <si>
    <t>2601 - Frankfort</t>
  </si>
  <si>
    <t>2603 - Taft Vineland</t>
  </si>
  <si>
    <t>412 - Sandlake</t>
  </si>
  <si>
    <t>528 - Denton/University Dr.</t>
  </si>
  <si>
    <t>538 - Acworth</t>
  </si>
  <si>
    <t>564 - Waxahachie</t>
  </si>
  <si>
    <t>661 - Ormond Beach</t>
  </si>
  <si>
    <t>688 - Blairs Bridge</t>
  </si>
  <si>
    <t>ADV GnG (Pizza)Sales</t>
  </si>
  <si>
    <t>Inside Sales Per Day</t>
  </si>
  <si>
    <t>Hot Food Sales Per Day</t>
  </si>
  <si>
    <t>Inside Margin Per Day</t>
  </si>
  <si>
    <t>Inside Guest Count Per Day</t>
  </si>
  <si>
    <t>Chicken Sales Per Day</t>
  </si>
  <si>
    <t>ADV GnG (Pizza) Sales Per Day</t>
  </si>
  <si>
    <t>Bean to Cup Sales Per Day</t>
  </si>
  <si>
    <t>Frozen Yogurt Sales Per Day</t>
  </si>
  <si>
    <t>DoorDash Sales Per Day</t>
  </si>
  <si>
    <t xml:space="preserve"> </t>
  </si>
  <si>
    <t>Offer</t>
  </si>
  <si>
    <t>Percentage</t>
  </si>
  <si>
    <t>Sum of Percentage</t>
  </si>
  <si>
    <t>Row Labels</t>
  </si>
  <si>
    <t>Grand Total</t>
  </si>
  <si>
    <t>Column Labels</t>
  </si>
  <si>
    <t>Recommendations</t>
  </si>
  <si>
    <t>5.5 K Stores</t>
  </si>
  <si>
    <t>EDO Stores</t>
  </si>
  <si>
    <t>Focus on variety and quality for ADV Pizza, as it is popular in urban areas. Emphasize convenience and quick service for Bean to Cup for city dwellers on the go. Consider introducing more grab-and-go options or meal deals for Chicken. Explore partnerships or promotions with Door Dash to increase visibility and convenience for urban customers. Capitalize on the trendiness of Frozen Yogurt in cities with diverse flavor options and toppings.</t>
  </si>
  <si>
    <t>Offer a balance of quality and convenience for ADV Pizza, catering to both travelers and local customers. Ensure consistent and quick service for Bean to Cup to satisfy both passing travelers and regular customers. Introduce a variety of options for Chicken, from quick snacks to fuller meals, to cater to different needs. Focus on other areas but keep options open for future growth with Door Dash. Provide a mix of classic and innovative flavors for Frozen Yogurt to appeal to a diverse customer base.</t>
  </si>
  <si>
    <t>Focus on quick service and easy-to-eat options for ADV Pizza for travelers on the move. Ensure fast and efficient service for Bean to Cup to cater to the needs of travelers looking for a quick caffeine fix. Offer hearty and filling options for Chicken that can serve as a satisfying meal for long-haul travelers. Consider low-key promotions for Door Dash, as the focus is on in-store purchases by travelers. Offer a refreshing and quick dessert option for Frozen Yogurt for travelers looking for a light treat.</t>
  </si>
  <si>
    <t>CORRELATIONS =</t>
  </si>
  <si>
    <t>(Calculated corresponding to Inside Guest Count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</si>
</sst>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3" fontId="0" fillId="0" borderId="0" xfId="0" applyNumberFormat="1"/>
    <xf numFmtId="0" fontId="0" fillId="0" borderId="0" xfId="0" applyNumberFormat="1"/>
    <xf numFmtId="9" fontId="0" fillId="0" borderId="0" xfId="42" applyFont="1"/>
    <xf numFmtId="0" fontId="0" fillId="0" borderId="0" xfId="0" pivotButton="1"/>
    <xf numFmtId="0" fontId="0" fillId="0" borderId="0" xfId="0" applyAlignment="1">
      <alignment horizontal="left"/>
    </xf>
    <xf numFmtId="9" fontId="0" fillId="0" borderId="0" xfId="0" applyNumberFormat="1"/>
    <xf numFmtId="0" fontId="0" fillId="0" borderId="0" xfId="0" applyAlignment="1">
      <alignment wrapText="1"/>
    </xf>
    <xf numFmtId="0" fontId="16" fillId="33" borderId="0" xfId="0" applyFont="1" applyFill="1"/>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3">
    <dxf>
      <numFmt numFmtId="13" formatCode="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Study_V6.xlsx]Offers!PivotTable1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Offers!$B$1:$B$2</c:f>
              <c:strCache>
                <c:ptCount val="1"/>
                <c:pt idx="0">
                  <c:v>ADV GnG (Pizza)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Offers!$B$3:$B$6</c:f>
              <c:numCache>
                <c:formatCode>0%</c:formatCode>
                <c:ptCount val="3"/>
                <c:pt idx="0">
                  <c:v>0.56482879969774746</c:v>
                </c:pt>
                <c:pt idx="1">
                  <c:v>0.45767638626015372</c:v>
                </c:pt>
                <c:pt idx="2">
                  <c:v>0.40884875710540591</c:v>
                </c:pt>
              </c:numCache>
            </c:numRef>
          </c:val>
          <c:extLst>
            <c:ext xmlns:c16="http://schemas.microsoft.com/office/drawing/2014/chart" uri="{C3380CC4-5D6E-409C-BE32-E72D297353CC}">
              <c16:uniqueId val="{00000000-FDBC-407C-B3E4-9A01B245E68D}"/>
            </c:ext>
          </c:extLst>
        </c:ser>
        <c:ser>
          <c:idx val="1"/>
          <c:order val="1"/>
          <c:tx>
            <c:strRef>
              <c:f>Offers!$C$1:$C$2</c:f>
              <c:strCache>
                <c:ptCount val="1"/>
                <c:pt idx="0">
                  <c:v>Bean to Cup Sales Per Day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Offers!$C$3:$C$6</c:f>
              <c:numCache>
                <c:formatCode>0%</c:formatCode>
                <c:ptCount val="3"/>
                <c:pt idx="0">
                  <c:v>0.28078663542581911</c:v>
                </c:pt>
                <c:pt idx="1">
                  <c:v>0.2198340317950003</c:v>
                </c:pt>
                <c:pt idx="2">
                  <c:v>0.24244196516602523</c:v>
                </c:pt>
              </c:numCache>
            </c:numRef>
          </c:val>
          <c:extLst>
            <c:ext xmlns:c16="http://schemas.microsoft.com/office/drawing/2014/chart" uri="{C3380CC4-5D6E-409C-BE32-E72D297353CC}">
              <c16:uniqueId val="{00000001-FDBC-407C-B3E4-9A01B245E68D}"/>
            </c:ext>
          </c:extLst>
        </c:ser>
        <c:ser>
          <c:idx val="2"/>
          <c:order val="2"/>
          <c:tx>
            <c:strRef>
              <c:f>Offers!$D$1:$D$2</c:f>
              <c:strCache>
                <c:ptCount val="1"/>
                <c:pt idx="0">
                  <c:v>Chicken Sales Per Day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Offers!$D$3:$D$6</c:f>
              <c:numCache>
                <c:formatCode>0%</c:formatCode>
                <c:ptCount val="3"/>
                <c:pt idx="0">
                  <c:v>4.1051676894880096E-2</c:v>
                </c:pt>
                <c:pt idx="1">
                  <c:v>0.22555909978384389</c:v>
                </c:pt>
                <c:pt idx="2">
                  <c:v>0.23156614039183682</c:v>
                </c:pt>
              </c:numCache>
            </c:numRef>
          </c:val>
          <c:extLst>
            <c:ext xmlns:c16="http://schemas.microsoft.com/office/drawing/2014/chart" uri="{C3380CC4-5D6E-409C-BE32-E72D297353CC}">
              <c16:uniqueId val="{00000002-FDBC-407C-B3E4-9A01B245E68D}"/>
            </c:ext>
          </c:extLst>
        </c:ser>
        <c:ser>
          <c:idx val="3"/>
          <c:order val="3"/>
          <c:tx>
            <c:strRef>
              <c:f>Offers!$E$1:$E$2</c:f>
              <c:strCache>
                <c:ptCount val="1"/>
                <c:pt idx="0">
                  <c:v>DoorDash Sales Per Day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Offers!$E$3:$E$6</c:f>
              <c:numCache>
                <c:formatCode>0%</c:formatCode>
                <c:ptCount val="3"/>
                <c:pt idx="0">
                  <c:v>2.5855243910449206E-2</c:v>
                </c:pt>
                <c:pt idx="1">
                  <c:v>0</c:v>
                </c:pt>
                <c:pt idx="2">
                  <c:v>2.1643949707221725E-2</c:v>
                </c:pt>
              </c:numCache>
            </c:numRef>
          </c:val>
          <c:extLst>
            <c:ext xmlns:c16="http://schemas.microsoft.com/office/drawing/2014/chart" uri="{C3380CC4-5D6E-409C-BE32-E72D297353CC}">
              <c16:uniqueId val="{00000003-FDBC-407C-B3E4-9A01B245E68D}"/>
            </c:ext>
          </c:extLst>
        </c:ser>
        <c:ser>
          <c:idx val="4"/>
          <c:order val="4"/>
          <c:tx>
            <c:strRef>
              <c:f>Offers!$F$1:$F$2</c:f>
              <c:strCache>
                <c:ptCount val="1"/>
                <c:pt idx="0">
                  <c:v>Frozen Yogurt Sales Per 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Offers!$F$3:$F$6</c:f>
              <c:numCache>
                <c:formatCode>0%</c:formatCode>
                <c:ptCount val="3"/>
                <c:pt idx="0">
                  <c:v>8.7477644071104171E-2</c:v>
                </c:pt>
                <c:pt idx="1">
                  <c:v>9.6930482161002057E-2</c:v>
                </c:pt>
                <c:pt idx="2">
                  <c:v>9.5499187629510138E-2</c:v>
                </c:pt>
              </c:numCache>
            </c:numRef>
          </c:val>
          <c:extLst>
            <c:ext xmlns:c16="http://schemas.microsoft.com/office/drawing/2014/chart" uri="{C3380CC4-5D6E-409C-BE32-E72D297353CC}">
              <c16:uniqueId val="{00000004-FDBC-407C-B3E4-9A01B245E68D}"/>
            </c:ext>
          </c:extLst>
        </c:ser>
        <c:dLbls>
          <c:dLblPos val="outEnd"/>
          <c:showLegendKey val="0"/>
          <c:showVal val="1"/>
          <c:showCatName val="0"/>
          <c:showSerName val="0"/>
          <c:showPercent val="0"/>
          <c:showBubbleSize val="0"/>
        </c:dLbls>
        <c:gapWidth val="219"/>
        <c:overlap val="-27"/>
        <c:axId val="439658664"/>
        <c:axId val="439658992"/>
      </c:barChart>
      <c:catAx>
        <c:axId val="43965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8992"/>
        <c:crosses val="autoZero"/>
        <c:auto val="1"/>
        <c:lblAlgn val="ctr"/>
        <c:lblOffset val="100"/>
        <c:noMultiLvlLbl val="0"/>
      </c:catAx>
      <c:valAx>
        <c:axId val="43965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Study_V6.xlsx]Offers!PivotTable1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Offers!$B$1:$B$2</c:f>
              <c:strCache>
                <c:ptCount val="1"/>
                <c:pt idx="0">
                  <c:v>ADV GnG (Pizza) Sales Per Day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Offers!$B$3:$B$6</c:f>
              <c:numCache>
                <c:formatCode>0%</c:formatCode>
                <c:ptCount val="3"/>
                <c:pt idx="0">
                  <c:v>0.56482879969774746</c:v>
                </c:pt>
                <c:pt idx="1">
                  <c:v>0.45767638626015372</c:v>
                </c:pt>
                <c:pt idx="2">
                  <c:v>0.40884875710540591</c:v>
                </c:pt>
              </c:numCache>
            </c:numRef>
          </c:val>
          <c:extLst>
            <c:ext xmlns:c16="http://schemas.microsoft.com/office/drawing/2014/chart" uri="{C3380CC4-5D6E-409C-BE32-E72D297353CC}">
              <c16:uniqueId val="{00000000-C57F-4996-BFDA-A5134E4E6159}"/>
            </c:ext>
          </c:extLst>
        </c:ser>
        <c:ser>
          <c:idx val="1"/>
          <c:order val="1"/>
          <c:tx>
            <c:strRef>
              <c:f>Offers!$C$1:$C$2</c:f>
              <c:strCache>
                <c:ptCount val="1"/>
                <c:pt idx="0">
                  <c:v>Bean to Cup Sales Per Day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Offers!$C$3:$C$6</c:f>
              <c:numCache>
                <c:formatCode>0%</c:formatCode>
                <c:ptCount val="3"/>
                <c:pt idx="0">
                  <c:v>0.28078663542581911</c:v>
                </c:pt>
                <c:pt idx="1">
                  <c:v>0.2198340317950003</c:v>
                </c:pt>
                <c:pt idx="2">
                  <c:v>0.24244196516602523</c:v>
                </c:pt>
              </c:numCache>
            </c:numRef>
          </c:val>
          <c:extLst>
            <c:ext xmlns:c16="http://schemas.microsoft.com/office/drawing/2014/chart" uri="{C3380CC4-5D6E-409C-BE32-E72D297353CC}">
              <c16:uniqueId val="{00000001-C57F-4996-BFDA-A5134E4E6159}"/>
            </c:ext>
          </c:extLst>
        </c:ser>
        <c:ser>
          <c:idx val="2"/>
          <c:order val="2"/>
          <c:tx>
            <c:strRef>
              <c:f>Offers!$D$1:$D$2</c:f>
              <c:strCache>
                <c:ptCount val="1"/>
                <c:pt idx="0">
                  <c:v>Chicken Sales Per Day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Offers!$D$3:$D$6</c:f>
              <c:numCache>
                <c:formatCode>0%</c:formatCode>
                <c:ptCount val="3"/>
                <c:pt idx="0">
                  <c:v>4.1051676894880096E-2</c:v>
                </c:pt>
                <c:pt idx="1">
                  <c:v>0.22555909978384389</c:v>
                </c:pt>
                <c:pt idx="2">
                  <c:v>0.23156614039183682</c:v>
                </c:pt>
              </c:numCache>
            </c:numRef>
          </c:val>
          <c:extLst>
            <c:ext xmlns:c16="http://schemas.microsoft.com/office/drawing/2014/chart" uri="{C3380CC4-5D6E-409C-BE32-E72D297353CC}">
              <c16:uniqueId val="{00000002-C57F-4996-BFDA-A5134E4E6159}"/>
            </c:ext>
          </c:extLst>
        </c:ser>
        <c:ser>
          <c:idx val="3"/>
          <c:order val="3"/>
          <c:tx>
            <c:strRef>
              <c:f>Offers!$E$1:$E$2</c:f>
              <c:strCache>
                <c:ptCount val="1"/>
                <c:pt idx="0">
                  <c:v>DoorDash Sales Per Day</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Offers!$E$3:$E$6</c:f>
              <c:numCache>
                <c:formatCode>0%</c:formatCode>
                <c:ptCount val="3"/>
                <c:pt idx="0">
                  <c:v>2.5855243910449206E-2</c:v>
                </c:pt>
                <c:pt idx="1">
                  <c:v>0</c:v>
                </c:pt>
                <c:pt idx="2">
                  <c:v>2.1643949707221725E-2</c:v>
                </c:pt>
              </c:numCache>
            </c:numRef>
          </c:val>
          <c:extLst>
            <c:ext xmlns:c16="http://schemas.microsoft.com/office/drawing/2014/chart" uri="{C3380CC4-5D6E-409C-BE32-E72D297353CC}">
              <c16:uniqueId val="{00000003-C57F-4996-BFDA-A5134E4E6159}"/>
            </c:ext>
          </c:extLst>
        </c:ser>
        <c:ser>
          <c:idx val="4"/>
          <c:order val="4"/>
          <c:tx>
            <c:strRef>
              <c:f>Offers!$F$1:$F$2</c:f>
              <c:strCache>
                <c:ptCount val="1"/>
                <c:pt idx="0">
                  <c:v>Frozen Yogurt Sales Per Day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Offers!$A$3:$A$6</c:f>
              <c:strCache>
                <c:ptCount val="3"/>
                <c:pt idx="0">
                  <c:v>5.5 K</c:v>
                </c:pt>
                <c:pt idx="1">
                  <c:v>EDO</c:v>
                </c:pt>
                <c:pt idx="2">
                  <c:v>Travel Center</c:v>
                </c:pt>
              </c:strCache>
            </c:strRef>
          </c:cat>
          <c:val>
            <c:numRef>
              <c:f>Offers!$F$3:$F$6</c:f>
              <c:numCache>
                <c:formatCode>0%</c:formatCode>
                <c:ptCount val="3"/>
                <c:pt idx="0">
                  <c:v>8.7477644071104171E-2</c:v>
                </c:pt>
                <c:pt idx="1">
                  <c:v>9.6930482161002057E-2</c:v>
                </c:pt>
                <c:pt idx="2">
                  <c:v>9.5499187629510138E-2</c:v>
                </c:pt>
              </c:numCache>
            </c:numRef>
          </c:val>
          <c:extLst>
            <c:ext xmlns:c16="http://schemas.microsoft.com/office/drawing/2014/chart" uri="{C3380CC4-5D6E-409C-BE32-E72D297353CC}">
              <c16:uniqueId val="{00000004-C57F-4996-BFDA-A5134E4E6159}"/>
            </c:ext>
          </c:extLst>
        </c:ser>
        <c:dLbls>
          <c:dLblPos val="outEnd"/>
          <c:showLegendKey val="0"/>
          <c:showVal val="1"/>
          <c:showCatName val="0"/>
          <c:showSerName val="0"/>
          <c:showPercent val="0"/>
          <c:showBubbleSize val="0"/>
        </c:dLbls>
        <c:gapWidth val="219"/>
        <c:overlap val="-27"/>
        <c:axId val="439658664"/>
        <c:axId val="439658992"/>
      </c:barChart>
      <c:catAx>
        <c:axId val="439658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8992"/>
        <c:crosses val="autoZero"/>
        <c:auto val="1"/>
        <c:lblAlgn val="ctr"/>
        <c:lblOffset val="100"/>
        <c:noMultiLvlLbl val="0"/>
      </c:catAx>
      <c:valAx>
        <c:axId val="439658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658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7620</xdr:colOff>
      <xdr:row>7</xdr:row>
      <xdr:rowOff>175260</xdr:rowOff>
    </xdr:from>
    <xdr:to>
      <xdr:col>6</xdr:col>
      <xdr:colOff>7620</xdr:colOff>
      <xdr:row>23</xdr:row>
      <xdr:rowOff>7620</xdr:rowOff>
    </xdr:to>
    <xdr:graphicFrame macro="">
      <xdr:nvGraphicFramePr>
        <xdr:cNvPr id="2" name="Chart 1">
          <a:extLst>
            <a:ext uri="{FF2B5EF4-FFF2-40B4-BE49-F238E27FC236}">
              <a16:creationId xmlns:a16="http://schemas.microsoft.com/office/drawing/2014/main" id="{EB048F13-9BCD-4026-8585-C626188F8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7258</xdr:colOff>
      <xdr:row>4</xdr:row>
      <xdr:rowOff>167640</xdr:rowOff>
    </xdr:from>
    <xdr:to>
      <xdr:col>2</xdr:col>
      <xdr:colOff>333829</xdr:colOff>
      <xdr:row>16</xdr:row>
      <xdr:rowOff>105592</xdr:rowOff>
    </xdr:to>
    <xdr:graphicFrame macro="">
      <xdr:nvGraphicFramePr>
        <xdr:cNvPr id="3" name="Chart 2">
          <a:extLst>
            <a:ext uri="{FF2B5EF4-FFF2-40B4-BE49-F238E27FC236}">
              <a16:creationId xmlns:a16="http://schemas.microsoft.com/office/drawing/2014/main" id="{D8265701-F4A5-418C-9DCA-492828AF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fulla Nirmale" refreshedDate="45542.745621412039" createdVersion="6" refreshedVersion="6" minRefreshableVersion="3" recordCount="15">
  <cacheSource type="worksheet">
    <worksheetSource ref="A20:C35" sheet="Unpivot"/>
  </cacheSource>
  <cacheFields count="3">
    <cacheField name="Store Type" numFmtId="0">
      <sharedItems count="3">
        <s v="EDO"/>
        <s v="5.5 K"/>
        <s v="Travel Center"/>
      </sharedItems>
    </cacheField>
    <cacheField name="Offer" numFmtId="0">
      <sharedItems count="5">
        <s v="Chicken Sales Per Day"/>
        <s v="ADV GnG (Pizza) Sales Per Day"/>
        <s v="Bean to Cup Sales Per Day"/>
        <s v="Frozen Yogurt Sales Per Day"/>
        <s v="DoorDash Sales Per Day"/>
      </sharedItems>
    </cacheField>
    <cacheField name="Percentage" numFmtId="0">
      <sharedItems containsSemiMixedTypes="0" containsString="0" containsNumber="1" minValue="0" maxValue="0.564828799697747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
  <r>
    <x v="0"/>
    <x v="0"/>
    <n v="0.22555909978384389"/>
  </r>
  <r>
    <x v="0"/>
    <x v="1"/>
    <n v="0.45767638626015372"/>
  </r>
  <r>
    <x v="0"/>
    <x v="2"/>
    <n v="0.2198340317950003"/>
  </r>
  <r>
    <x v="0"/>
    <x v="3"/>
    <n v="9.6930482161002057E-2"/>
  </r>
  <r>
    <x v="0"/>
    <x v="4"/>
    <n v="0"/>
  </r>
  <r>
    <x v="1"/>
    <x v="0"/>
    <n v="4.1051676894880096E-2"/>
  </r>
  <r>
    <x v="1"/>
    <x v="1"/>
    <n v="0.56482879969774746"/>
  </r>
  <r>
    <x v="1"/>
    <x v="2"/>
    <n v="0.28078663542581911"/>
  </r>
  <r>
    <x v="1"/>
    <x v="3"/>
    <n v="8.7477644071104171E-2"/>
  </r>
  <r>
    <x v="1"/>
    <x v="4"/>
    <n v="2.5855243910449206E-2"/>
  </r>
  <r>
    <x v="2"/>
    <x v="0"/>
    <n v="0.23156614039183682"/>
  </r>
  <r>
    <x v="2"/>
    <x v="1"/>
    <n v="0.40884875710540591"/>
  </r>
  <r>
    <x v="2"/>
    <x v="2"/>
    <n v="0.24244196516602523"/>
  </r>
  <r>
    <x v="2"/>
    <x v="3"/>
    <n v="9.5499187629510138E-2"/>
  </r>
  <r>
    <x v="2"/>
    <x v="4"/>
    <n v="2.1643949707221725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G6" firstHeaderRow="1" firstDataRow="2" firstDataCol="1"/>
  <pivotFields count="3">
    <pivotField axis="axisRow" showAll="0">
      <items count="4">
        <item x="1"/>
        <item x="0"/>
        <item x="2"/>
        <item t="default"/>
      </items>
    </pivotField>
    <pivotField axis="axisCol" showAll="0">
      <items count="6">
        <item x="1"/>
        <item x="2"/>
        <item x="0"/>
        <item x="4"/>
        <item x="3"/>
        <item t="default"/>
      </items>
    </pivotField>
    <pivotField dataField="1" showAll="0"/>
  </pivotFields>
  <rowFields count="1">
    <field x="0"/>
  </rowFields>
  <rowItems count="4">
    <i>
      <x/>
    </i>
    <i>
      <x v="1"/>
    </i>
    <i>
      <x v="2"/>
    </i>
    <i t="grand">
      <x/>
    </i>
  </rowItems>
  <colFields count="1">
    <field x="1"/>
  </colFields>
  <colItems count="6">
    <i>
      <x/>
    </i>
    <i>
      <x v="1"/>
    </i>
    <i>
      <x v="2"/>
    </i>
    <i>
      <x v="3"/>
    </i>
    <i>
      <x v="4"/>
    </i>
    <i t="grand">
      <x/>
    </i>
  </colItems>
  <dataFields count="1">
    <dataField name="Sum of Percentage" fld="2" baseField="0" baseItem="0"/>
  </dataFields>
  <formats count="1">
    <format dxfId="0">
      <pivotArea collapsedLevelsAreSubtotals="1" fieldPosition="0">
        <references count="2">
          <reference field="0" count="0"/>
          <reference field="1" count="0" selected="0"/>
        </references>
      </pivotArea>
    </format>
  </format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1" format="6" series="1">
      <pivotArea type="data" outline="0" fieldPosition="0">
        <references count="2">
          <reference field="4294967294" count="1" selected="0">
            <x v="0"/>
          </reference>
          <reference field="1" count="1" selected="0">
            <x v="0"/>
          </reference>
        </references>
      </pivotArea>
    </chartFormat>
    <chartFormat chart="1" format="7" series="1">
      <pivotArea type="data" outline="0" fieldPosition="0">
        <references count="2">
          <reference field="4294967294" count="1" selected="0">
            <x v="0"/>
          </reference>
          <reference field="1" count="1" selected="0">
            <x v="1"/>
          </reference>
        </references>
      </pivotArea>
    </chartFormat>
    <chartFormat chart="1" format="8" series="1">
      <pivotArea type="data" outline="0" fieldPosition="0">
        <references count="2">
          <reference field="4294967294" count="1" selected="0">
            <x v="0"/>
          </reference>
          <reference field="1" count="1" selected="0">
            <x v="2"/>
          </reference>
        </references>
      </pivotArea>
    </chartFormat>
    <chartFormat chart="1" format="9" series="1">
      <pivotArea type="data" outline="0" fieldPosition="0">
        <references count="2">
          <reference field="4294967294" count="1" selected="0">
            <x v="0"/>
          </reference>
          <reference field="1" count="1" selected="0">
            <x v="3"/>
          </reference>
        </references>
      </pivotArea>
    </chartFormat>
    <chartFormat chart="1" format="10" series="1">
      <pivotArea type="data" outline="0" fieldPosition="0">
        <references count="2">
          <reference field="4294967294" count="1" selected="0">
            <x v="0"/>
          </reference>
          <reference field="1" count="1" selected="0">
            <x v="4"/>
          </reference>
        </references>
      </pivotArea>
    </chartFormat>
    <chartFormat chart="2" format="11" series="1">
      <pivotArea type="data" outline="0" fieldPosition="0">
        <references count="2">
          <reference field="4294967294" count="1" selected="0">
            <x v="0"/>
          </reference>
          <reference field="1" count="1" selected="0">
            <x v="0"/>
          </reference>
        </references>
      </pivotArea>
    </chartFormat>
    <chartFormat chart="2" format="12" series="1">
      <pivotArea type="data" outline="0" fieldPosition="0">
        <references count="2">
          <reference field="4294967294" count="1" selected="0">
            <x v="0"/>
          </reference>
          <reference field="1" count="1" selected="0">
            <x v="1"/>
          </reference>
        </references>
      </pivotArea>
    </chartFormat>
    <chartFormat chart="2" format="13" series="1">
      <pivotArea type="data" outline="0" fieldPosition="0">
        <references count="2">
          <reference field="4294967294" count="1" selected="0">
            <x v="0"/>
          </reference>
          <reference field="1" count="1" selected="0">
            <x v="2"/>
          </reference>
        </references>
      </pivotArea>
    </chartFormat>
    <chartFormat chart="2" format="14" series="1">
      <pivotArea type="data" outline="0" fieldPosition="0">
        <references count="2">
          <reference field="4294967294" count="1" selected="0">
            <x v="0"/>
          </reference>
          <reference field="1" count="1" selected="0">
            <x v="3"/>
          </reference>
        </references>
      </pivotArea>
    </chartFormat>
    <chartFormat chart="2" format="15"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 chart="4" format="14"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15">
    <queryTableFields count="14">
      <queryTableField id="1" name="Store Number and Name" tableColumnId="15"/>
      <queryTableField id="2" name="State" tableColumnId="2"/>
      <queryTableField id="3" name="Store Type" tableColumnId="3"/>
      <queryTableField id="4" name="Days Store Open" tableColumnId="4"/>
      <queryTableField id="5" name="Inside Sales" tableColumnId="5"/>
      <queryTableField id="6" name="Hot Food Sales" tableColumnId="6"/>
      <queryTableField id="7" name="Inside Margin" tableColumnId="7"/>
      <queryTableField id="8" name="Inside Guest Count" tableColumnId="8"/>
      <queryTableField id="9" name="Fuel Gallons" tableColumnId="9"/>
      <queryTableField id="10" name="Chicken Sales" tableColumnId="10"/>
      <queryTableField id="11" name="ADV GnG (Pizza)Sales" tableColumnId="11"/>
      <queryTableField id="12" name="Bean to Cup Sales" tableColumnId="12"/>
      <queryTableField id="13" name="Frozen Yogurt Sales" tableColumnId="13"/>
      <queryTableField id="14" name="DoorDash Sales" tableColumnId="14"/>
    </queryTableFields>
  </queryTableRefresh>
</queryTable>
</file>

<file path=xl/queryTables/queryTable2.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3">
    <queryTableFields count="12">
      <queryTableField id="1" name="State" tableColumnId="13"/>
      <queryTableField id="2" name="Store Type" tableColumnId="2"/>
      <queryTableField id="3" name="Days Store Open" tableColumnId="3"/>
      <queryTableField id="4" name="Inside Sales Per Day" tableColumnId="4"/>
      <queryTableField id="5" name="Hot Food Sales Per Day" tableColumnId="5"/>
      <queryTableField id="6" name="Inside Margin Per Day" tableColumnId="6"/>
      <queryTableField id="7" name="Inside Guest Count Per Day" tableColumnId="7"/>
      <queryTableField id="8" name="Chicken Sales Per Day" tableColumnId="8"/>
      <queryTableField id="9" name="ADV GnG (Pizza) Sales Per Day" tableColumnId="9"/>
      <queryTableField id="10" name="Bean to Cup Sales Per Day" tableColumnId="10"/>
      <queryTableField id="11" name="Frozen Yogurt Sales Per Day" tableColumnId="11"/>
      <queryTableField id="12" name="DoorDash Sales Per Day" tableColumnId="12"/>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10">
    <queryTableFields count="9">
      <queryTableField id="1" name="Store Type" tableColumnId="10"/>
      <queryTableField id="2" name="Days Store Open" tableColumnId="2"/>
      <queryTableField id="3" name="Inside Sales Per Day" tableColumnId="3"/>
      <queryTableField id="4" name="Hot Food Sales Per Day" tableColumnId="4"/>
      <queryTableField id="5" name="Chicken Sales Per Day" tableColumnId="5"/>
      <queryTableField id="6" name="ADV GnG (Pizza) Sales Per Day" tableColumnId="6"/>
      <queryTableField id="7" name="Bean to Cup Sales Per Day" tableColumnId="7"/>
      <queryTableField id="8" name="Frozen Yogurt Sales Per Day" tableColumnId="8"/>
      <queryTableField id="9" name="DoorDash Sales Per Day" tableColumnId="9"/>
    </queryTableFields>
  </queryTableRefresh>
</queryTable>
</file>

<file path=xl/queryTables/queryTable4.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4">
    <queryTableFields count="3">
      <queryTableField id="1" name="Store Type" tableColumnId="4"/>
      <queryTableField id="2" name="Offer" tableColumnId="2"/>
      <queryTableField id="3" name="Percentage" tableColumnId="3"/>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Table1" displayName="Table1" ref="A1:N26" totalsRowShown="0">
  <autoFilter ref="A1:N26"/>
  <tableColumns count="14">
    <tableColumn id="1" name="Store Number and Name"/>
    <tableColumn id="2" name="State"/>
    <tableColumn id="3" name="Store Type"/>
    <tableColumn id="4" name="Days Store Open"/>
    <tableColumn id="5" name="Inside Sales" dataDxfId="32"/>
    <tableColumn id="6" name="Hot Food Sales" dataDxfId="31"/>
    <tableColumn id="7" name="Inside Margin" dataDxfId="30"/>
    <tableColumn id="8" name="Inside Guest Count" dataDxfId="29"/>
    <tableColumn id="9" name="Fuel Gallons" dataDxfId="28"/>
    <tableColumn id="10" name="Chicken Sales"/>
    <tableColumn id="11" name="ADV GnG (Pizza)Sales" dataDxfId="27"/>
    <tableColumn id="12" name="Bean to Cup Sales" dataDxfId="26"/>
    <tableColumn id="13" name="Frozen Yogurt Sales" dataDxfId="25"/>
    <tableColumn id="14" name="DoorDash Sales" dataDxfId="24"/>
  </tableColumns>
  <tableStyleInfo name="TableStyleMedium2" showFirstColumn="0" showLastColumn="0" showRowStripes="1" showColumnStripes="0"/>
</table>
</file>

<file path=xl/tables/table2.xml><?xml version="1.0" encoding="utf-8"?>
<table xmlns="http://schemas.openxmlformats.org/spreadsheetml/2006/main" id="2" name="Clean_Table" displayName="Clean_Table" ref="A1:N26" tableType="queryTable" totalsRowShown="0">
  <autoFilter ref="A1:N26"/>
  <tableColumns count="14">
    <tableColumn id="15" uniqueName="15" name="Store Number and Name" queryTableFieldId="1" dataDxfId="23"/>
    <tableColumn id="2" uniqueName="2" name="State" queryTableFieldId="2" dataDxfId="22"/>
    <tableColumn id="3" uniqueName="3" name="Store Type" queryTableFieldId="3" dataDxfId="21"/>
    <tableColumn id="4" uniqueName="4" name="Days Store Open" queryTableFieldId="4"/>
    <tableColumn id="5" uniqueName="5" name="Inside Sales" queryTableFieldId="5"/>
    <tableColumn id="6" uniqueName="6" name="Hot Food Sales" queryTableFieldId="6"/>
    <tableColumn id="7" uniqueName="7" name="Inside Margin" queryTableFieldId="7"/>
    <tableColumn id="8" uniqueName="8" name="Inside Guest Count" queryTableFieldId="8"/>
    <tableColumn id="9" uniqueName="9" name="Fuel Gallons" queryTableFieldId="9"/>
    <tableColumn id="10" uniqueName="10" name="Chicken Sales" queryTableFieldId="10"/>
    <tableColumn id="11" uniqueName="11" name="ADV GnG (Pizza)Sales" queryTableFieldId="11"/>
    <tableColumn id="12" uniqueName="12" name="Bean to Cup Sales" queryTableFieldId="12"/>
    <tableColumn id="13" uniqueName="13" name="Frozen Yogurt Sales" queryTableFieldId="13"/>
    <tableColumn id="14" uniqueName="14" name="DoorDash Sales" queryTableFieldId="14"/>
  </tableColumns>
  <tableStyleInfo name="TableStyleMedium7" showFirstColumn="0" showLastColumn="0" showRowStripes="1" showColumnStripes="0"/>
</table>
</file>

<file path=xl/tables/table3.xml><?xml version="1.0" encoding="utf-8"?>
<table xmlns="http://schemas.openxmlformats.org/spreadsheetml/2006/main" id="3" name="Rate_Table" displayName="Rate_Table" ref="A1:L26" tableType="queryTable" totalsRowShown="0">
  <autoFilter ref="A1:L26"/>
  <tableColumns count="12">
    <tableColumn id="13" uniqueName="13" name="State" queryTableFieldId="1" dataDxfId="20"/>
    <tableColumn id="2" uniqueName="2" name="Store Type" queryTableFieldId="2" dataDxfId="19"/>
    <tableColumn id="3" uniqueName="3" name="Days Store Open" queryTableFieldId="3"/>
    <tableColumn id="4" uniqueName="4" name="Inside Sales Per Day" queryTableFieldId="4"/>
    <tableColumn id="5" uniqueName="5" name="Hot Food Sales Per Day" queryTableFieldId="5"/>
    <tableColumn id="6" uniqueName="6" name="Inside Margin Per Day" queryTableFieldId="6"/>
    <tableColumn id="7" uniqueName="7" name="Inside Guest Count Per Day" queryTableFieldId="7"/>
    <tableColumn id="8" uniqueName="8" name="Chicken Sales Per Day" queryTableFieldId="8"/>
    <tableColumn id="9" uniqueName="9" name="ADV GnG (Pizza) Sales Per Day" queryTableFieldId="9"/>
    <tableColumn id="10" uniqueName="10" name="Bean to Cup Sales Per Day" queryTableFieldId="10"/>
    <tableColumn id="11" uniqueName="11" name="Frozen Yogurt Sales Per Day" queryTableFieldId="11"/>
    <tableColumn id="12" uniqueName="12" name="DoorDash Sales Per Day" queryTableFieldId="12"/>
  </tableColumns>
  <tableStyleInfo name="TableStyleMedium7" showFirstColumn="0" showLastColumn="0" showRowStripes="1" showColumnStripes="0"/>
</table>
</file>

<file path=xl/tables/table4.xml><?xml version="1.0" encoding="utf-8"?>
<table xmlns="http://schemas.openxmlformats.org/spreadsheetml/2006/main" id="7" name="Table7" displayName="Table7" ref="A1:H26" totalsRowShown="0">
  <autoFilter ref="A1:H26"/>
  <tableColumns count="8">
    <tableColumn id="1" name="Hot Food Sales Per Day"/>
    <tableColumn id="2" name="Inside Margin Per Day"/>
    <tableColumn id="3" name="Inside Guest Count Per Day"/>
    <tableColumn id="4" name="Chicken Sales Per Day"/>
    <tableColumn id="5" name="ADV GnG (Pizza) Sales Per Day"/>
    <tableColumn id="6" name="Bean to Cup Sales Per Day"/>
    <tableColumn id="7" name="Frozen Yogurt Sales Per Day"/>
    <tableColumn id="8" name="DoorDash Sales Per Day"/>
  </tableColumns>
  <tableStyleInfo name="TableStyleMedium2" showFirstColumn="0" showLastColumn="0" showRowStripes="1" showColumnStripes="0"/>
</table>
</file>

<file path=xl/tables/table5.xml><?xml version="1.0" encoding="utf-8"?>
<table xmlns="http://schemas.openxmlformats.org/spreadsheetml/2006/main" id="4" name="Pivot_1" displayName="Pivot_1" ref="A1:I4" tableType="queryTable" totalsRowShown="0">
  <autoFilter ref="A1:I4"/>
  <tableColumns count="9">
    <tableColumn id="10" uniqueName="10" name="Store Type" queryTableFieldId="1" dataDxfId="18"/>
    <tableColumn id="2" uniqueName="2" name="Days Store Open" queryTableFieldId="2" dataDxfId="17"/>
    <tableColumn id="3" uniqueName="3" name="Inside Sales Per Day" queryTableFieldId="3" dataDxfId="16"/>
    <tableColumn id="4" uniqueName="4" name="Hot Food Sales Per Day" queryTableFieldId="4" dataDxfId="15"/>
    <tableColumn id="5" uniqueName="5" name="Chicken Sales Per Day" queryTableFieldId="5" dataDxfId="14"/>
    <tableColumn id="6" uniqueName="6" name="ADV GnG (Pizza) Sales Per Day" queryTableFieldId="6" dataDxfId="13"/>
    <tableColumn id="7" uniqueName="7" name="Bean to Cup Sales Per Day" queryTableFieldId="7" dataDxfId="12"/>
    <tableColumn id="8" uniqueName="8" name="Frozen Yogurt Sales Per Day" queryTableFieldId="8" dataDxfId="11"/>
    <tableColumn id="9" uniqueName="9" name="DoorDash Sales Per Day" queryTableFieldId="9" dataDxfId="10"/>
  </tableColumns>
  <tableStyleInfo name="TableStyleMedium7" showFirstColumn="0" showLastColumn="0" showRowStripes="1" showColumnStripes="0"/>
</table>
</file>

<file path=xl/tables/table6.xml><?xml version="1.0" encoding="utf-8"?>
<table xmlns="http://schemas.openxmlformats.org/spreadsheetml/2006/main" id="5" name="Table5" displayName="Table5" ref="B10:G13" totalsRowShown="0" dataDxfId="9" dataCellStyle="Percent">
  <autoFilter ref="B10:G13"/>
  <tableColumns count="6">
    <tableColumn id="1" name="Store Type"/>
    <tableColumn id="2" name="Chicken Sales Per Day" dataDxfId="8" dataCellStyle="Percent">
      <calculatedColumnFormula>C3/SUM($C3:$G3)</calculatedColumnFormula>
    </tableColumn>
    <tableColumn id="3" name="ADV GnG (Pizza) Sales Per Day" dataDxfId="7" dataCellStyle="Percent">
      <calculatedColumnFormula>D3/SUM($C3:$G3)</calculatedColumnFormula>
    </tableColumn>
    <tableColumn id="4" name="Bean to Cup Sales Per Day" dataDxfId="6" dataCellStyle="Percent">
      <calculatedColumnFormula>E3/SUM($C3:$G3)</calculatedColumnFormula>
    </tableColumn>
    <tableColumn id="5" name="Frozen Yogurt Sales Per Day" dataDxfId="5" dataCellStyle="Percent">
      <calculatedColumnFormula>F3/SUM($C3:$G3)</calculatedColumnFormula>
    </tableColumn>
    <tableColumn id="6" name="DoorDash Sales Per Day" dataDxfId="4" dataCellStyle="Percent">
      <calculatedColumnFormula>G3/SUM($C3:$G3)</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6" name="Unpivot" displayName="Unpivot" ref="A1:C16" tableType="queryTable" totalsRowShown="0">
  <autoFilter ref="A1:C16"/>
  <tableColumns count="3">
    <tableColumn id="4" uniqueName="4" name="Store Type" queryTableFieldId="1" dataDxfId="3"/>
    <tableColumn id="2" uniqueName="2" name="Offer" queryTableFieldId="2" dataDxfId="2"/>
    <tableColumn id="3" uniqueName="3" name="Percentage" queryTableFieldId="3"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8" sqref="F18"/>
    </sheetView>
  </sheetViews>
  <sheetFormatPr defaultRowHeight="14.4" x14ac:dyDescent="0.3"/>
  <cols>
    <col min="1" max="1" width="24.44140625" bestFit="1" customWidth="1"/>
    <col min="2" max="2" width="7.21875" customWidth="1"/>
    <col min="3" max="3" width="12.21875" bestFit="1" customWidth="1"/>
    <col min="4" max="4" width="16.77734375" customWidth="1"/>
    <col min="5" max="5" width="12.5546875" customWidth="1"/>
    <col min="6" max="6" width="15.21875" customWidth="1"/>
    <col min="7" max="7" width="14.33203125" customWidth="1"/>
    <col min="8" max="8" width="18.6640625" customWidth="1"/>
    <col min="9" max="9" width="12.88671875" customWidth="1"/>
    <col min="10" max="10" width="14.21875" customWidth="1"/>
    <col min="11" max="11" width="20.6640625" customWidth="1"/>
    <col min="12" max="12" width="17.77734375" customWidth="1"/>
    <col min="13" max="13" width="19.109375" customWidth="1"/>
    <col min="14" max="14" width="15.77734375" customWidth="1"/>
  </cols>
  <sheetData>
    <row r="1" spans="1:14" x14ac:dyDescent="0.3">
      <c r="A1" t="s">
        <v>0</v>
      </c>
      <c r="B1" t="s">
        <v>1</v>
      </c>
      <c r="C1" t="s">
        <v>2</v>
      </c>
      <c r="D1" t="s">
        <v>3</v>
      </c>
      <c r="E1" t="s">
        <v>4</v>
      </c>
      <c r="F1" t="s">
        <v>5</v>
      </c>
      <c r="G1" t="s">
        <v>6</v>
      </c>
      <c r="H1" t="s">
        <v>7</v>
      </c>
      <c r="I1" t="s">
        <v>8</v>
      </c>
      <c r="J1" t="s">
        <v>9</v>
      </c>
      <c r="K1" t="s">
        <v>48</v>
      </c>
      <c r="L1" t="s">
        <v>10</v>
      </c>
      <c r="M1" t="s">
        <v>11</v>
      </c>
      <c r="N1" t="s">
        <v>12</v>
      </c>
    </row>
    <row r="2" spans="1:14" x14ac:dyDescent="0.3">
      <c r="A2" t="s">
        <v>13</v>
      </c>
      <c r="B2" t="s">
        <v>14</v>
      </c>
      <c r="C2" t="s">
        <v>15</v>
      </c>
      <c r="D2">
        <v>652</v>
      </c>
      <c r="E2" s="1">
        <v>14233159</v>
      </c>
      <c r="F2" s="1">
        <v>1169967</v>
      </c>
      <c r="G2" s="1">
        <v>3689547</v>
      </c>
      <c r="H2" s="1">
        <v>1071142</v>
      </c>
      <c r="I2" s="1">
        <v>15846523</v>
      </c>
      <c r="J2" s="1">
        <v>363257</v>
      </c>
      <c r="K2" s="1">
        <v>692237</v>
      </c>
      <c r="L2" s="1">
        <v>420353</v>
      </c>
      <c r="M2" s="1">
        <v>165332</v>
      </c>
    </row>
    <row r="3" spans="1:14" x14ac:dyDescent="0.3">
      <c r="A3" t="s">
        <v>16</v>
      </c>
      <c r="B3" t="s">
        <v>14</v>
      </c>
      <c r="C3" t="s">
        <v>17</v>
      </c>
      <c r="D3">
        <v>325</v>
      </c>
      <c r="E3" s="1">
        <v>4375103</v>
      </c>
      <c r="F3" s="1">
        <v>421635</v>
      </c>
      <c r="G3" s="1">
        <v>1158625</v>
      </c>
      <c r="H3" s="1">
        <v>358952</v>
      </c>
      <c r="I3" s="1">
        <v>1986240</v>
      </c>
      <c r="K3" s="1">
        <v>321564</v>
      </c>
      <c r="L3" s="1">
        <v>174255</v>
      </c>
      <c r="M3" s="1">
        <v>52362</v>
      </c>
      <c r="N3" s="1">
        <v>40258</v>
      </c>
    </row>
    <row r="4" spans="1:14" x14ac:dyDescent="0.3">
      <c r="A4" t="s">
        <v>18</v>
      </c>
      <c r="B4" t="s">
        <v>19</v>
      </c>
      <c r="C4" t="s">
        <v>17</v>
      </c>
      <c r="D4">
        <v>246</v>
      </c>
      <c r="E4" s="1">
        <v>3258643</v>
      </c>
      <c r="F4" s="1">
        <v>310201</v>
      </c>
      <c r="G4" s="1">
        <v>810256</v>
      </c>
      <c r="H4" s="1">
        <v>264896</v>
      </c>
      <c r="I4" s="1">
        <v>1460230</v>
      </c>
      <c r="K4" s="1">
        <v>241365</v>
      </c>
      <c r="L4" s="1">
        <v>125633</v>
      </c>
      <c r="M4" s="1">
        <v>39652</v>
      </c>
    </row>
    <row r="5" spans="1:14" x14ac:dyDescent="0.3">
      <c r="A5" t="s">
        <v>20</v>
      </c>
      <c r="B5" t="s">
        <v>21</v>
      </c>
      <c r="C5" t="s">
        <v>17</v>
      </c>
      <c r="D5">
        <v>553</v>
      </c>
      <c r="E5" s="1">
        <v>5487934</v>
      </c>
      <c r="F5" s="1">
        <v>755352</v>
      </c>
      <c r="G5" s="1">
        <v>1652352</v>
      </c>
      <c r="H5" s="1">
        <v>635888</v>
      </c>
      <c r="I5" s="1">
        <v>3520641</v>
      </c>
      <c r="K5" s="1">
        <v>564232</v>
      </c>
      <c r="L5" s="1">
        <v>301256</v>
      </c>
      <c r="M5" s="1">
        <v>99635</v>
      </c>
    </row>
    <row r="6" spans="1:14" x14ac:dyDescent="0.3">
      <c r="A6" t="s">
        <v>22</v>
      </c>
      <c r="B6" t="s">
        <v>19</v>
      </c>
      <c r="C6" t="s">
        <v>15</v>
      </c>
      <c r="D6">
        <v>501</v>
      </c>
      <c r="E6" s="1">
        <v>7856953</v>
      </c>
      <c r="F6" s="1">
        <v>814576</v>
      </c>
      <c r="G6" s="1">
        <v>2789654</v>
      </c>
      <c r="H6" s="1">
        <v>785635</v>
      </c>
      <c r="I6" s="1">
        <v>11582356</v>
      </c>
      <c r="J6" s="1">
        <v>215683</v>
      </c>
      <c r="K6" s="1">
        <v>523699</v>
      </c>
      <c r="M6" s="1">
        <v>122457</v>
      </c>
    </row>
    <row r="7" spans="1:14" x14ac:dyDescent="0.3">
      <c r="A7" t="s">
        <v>23</v>
      </c>
      <c r="B7" t="s">
        <v>14</v>
      </c>
      <c r="C7" t="s">
        <v>17</v>
      </c>
      <c r="D7">
        <v>488</v>
      </c>
      <c r="E7" s="1">
        <v>5187961</v>
      </c>
      <c r="F7" s="1">
        <v>652325</v>
      </c>
      <c r="G7" s="1">
        <v>1352625</v>
      </c>
      <c r="H7" s="1">
        <v>523653</v>
      </c>
      <c r="I7" s="1">
        <v>3254609</v>
      </c>
      <c r="J7" s="1">
        <v>254963</v>
      </c>
      <c r="K7" s="1">
        <v>488932</v>
      </c>
      <c r="L7" s="1">
        <v>254896</v>
      </c>
      <c r="M7" s="1">
        <v>82365</v>
      </c>
      <c r="N7" s="1">
        <v>62435</v>
      </c>
    </row>
    <row r="8" spans="1:14" x14ac:dyDescent="0.3">
      <c r="A8" t="s">
        <v>24</v>
      </c>
      <c r="B8" t="s">
        <v>21</v>
      </c>
      <c r="C8" t="s">
        <v>17</v>
      </c>
      <c r="D8">
        <v>285</v>
      </c>
      <c r="E8" s="1">
        <v>2987435</v>
      </c>
      <c r="F8" s="1">
        <v>361274</v>
      </c>
      <c r="G8" s="1">
        <v>650236</v>
      </c>
      <c r="H8" s="1">
        <v>301853</v>
      </c>
      <c r="I8" s="1">
        <v>2035615</v>
      </c>
      <c r="K8" s="1">
        <v>274588</v>
      </c>
      <c r="L8" s="1">
        <v>135689</v>
      </c>
      <c r="M8" s="1">
        <v>45286</v>
      </c>
      <c r="N8" s="1">
        <v>32658</v>
      </c>
    </row>
    <row r="9" spans="1:14" x14ac:dyDescent="0.3">
      <c r="A9" t="s">
        <v>25</v>
      </c>
      <c r="B9" t="s">
        <v>21</v>
      </c>
      <c r="C9" t="s">
        <v>17</v>
      </c>
      <c r="D9">
        <v>623</v>
      </c>
      <c r="E9" s="1">
        <v>9010004</v>
      </c>
      <c r="F9" s="1">
        <v>904896</v>
      </c>
      <c r="G9" s="1">
        <v>2258633</v>
      </c>
      <c r="H9" s="1">
        <v>709365</v>
      </c>
      <c r="I9" s="1">
        <v>4458690</v>
      </c>
      <c r="K9" s="1">
        <v>701252</v>
      </c>
      <c r="L9" s="1">
        <v>352165</v>
      </c>
      <c r="M9" s="1">
        <v>125634</v>
      </c>
    </row>
    <row r="10" spans="1:14" x14ac:dyDescent="0.3">
      <c r="A10" t="s">
        <v>26</v>
      </c>
      <c r="B10" t="s">
        <v>14</v>
      </c>
      <c r="C10" t="s">
        <v>27</v>
      </c>
      <c r="D10">
        <v>198</v>
      </c>
      <c r="E10" s="1">
        <v>3121752</v>
      </c>
      <c r="F10" s="1">
        <v>320258</v>
      </c>
      <c r="G10" s="1">
        <v>852457</v>
      </c>
      <c r="H10" s="1">
        <v>298565</v>
      </c>
      <c r="I10" s="1">
        <v>1652250</v>
      </c>
      <c r="J10" s="1">
        <v>95632</v>
      </c>
      <c r="K10" s="1">
        <v>201546</v>
      </c>
      <c r="L10" s="1">
        <v>104563</v>
      </c>
      <c r="M10" s="1">
        <v>41277</v>
      </c>
    </row>
    <row r="11" spans="1:14" x14ac:dyDescent="0.3">
      <c r="A11" t="s">
        <v>28</v>
      </c>
      <c r="B11" t="s">
        <v>21</v>
      </c>
      <c r="C11" t="s">
        <v>15</v>
      </c>
      <c r="D11">
        <v>322</v>
      </c>
      <c r="E11" s="1">
        <v>5290000</v>
      </c>
      <c r="F11" s="1">
        <v>560893</v>
      </c>
      <c r="G11" s="1">
        <v>1685123</v>
      </c>
      <c r="H11" s="1">
        <v>489659</v>
      </c>
      <c r="I11" s="1">
        <v>7125632</v>
      </c>
      <c r="J11" s="1">
        <v>166353</v>
      </c>
      <c r="K11" s="1">
        <v>354656</v>
      </c>
      <c r="L11" s="1">
        <v>201587</v>
      </c>
      <c r="M11" s="1">
        <v>85522</v>
      </c>
    </row>
    <row r="12" spans="1:14" x14ac:dyDescent="0.3">
      <c r="A12" t="s">
        <v>29</v>
      </c>
      <c r="B12" t="s">
        <v>30</v>
      </c>
      <c r="C12" t="s">
        <v>17</v>
      </c>
      <c r="D12">
        <v>175</v>
      </c>
      <c r="E12" s="1">
        <v>1925000</v>
      </c>
      <c r="F12" s="1">
        <v>212524</v>
      </c>
      <c r="G12" s="1">
        <v>398956</v>
      </c>
      <c r="H12" s="1">
        <v>184253</v>
      </c>
      <c r="I12" s="1">
        <v>1152635</v>
      </c>
      <c r="K12" s="1">
        <v>173222</v>
      </c>
      <c r="L12" s="1">
        <v>74236</v>
      </c>
      <c r="M12" s="1">
        <v>29668</v>
      </c>
    </row>
    <row r="13" spans="1:14" x14ac:dyDescent="0.3">
      <c r="A13" t="s">
        <v>31</v>
      </c>
      <c r="B13" t="s">
        <v>14</v>
      </c>
      <c r="C13" t="s">
        <v>32</v>
      </c>
      <c r="D13">
        <v>461</v>
      </c>
      <c r="E13" s="1">
        <v>7985326</v>
      </c>
      <c r="F13" s="1">
        <v>1025356</v>
      </c>
      <c r="G13" s="1">
        <v>2356988</v>
      </c>
      <c r="H13" s="1">
        <v>842112</v>
      </c>
      <c r="I13" s="1">
        <v>13568264</v>
      </c>
      <c r="J13" s="1">
        <v>318962</v>
      </c>
      <c r="K13" s="1">
        <v>569935</v>
      </c>
      <c r="L13" s="1">
        <v>352635</v>
      </c>
      <c r="M13" s="1">
        <v>125644</v>
      </c>
      <c r="N13" s="1">
        <v>75896</v>
      </c>
    </row>
    <row r="14" spans="1:14" x14ac:dyDescent="0.3">
      <c r="A14" t="s">
        <v>33</v>
      </c>
      <c r="B14" t="s">
        <v>21</v>
      </c>
      <c r="C14" t="s">
        <v>17</v>
      </c>
      <c r="D14">
        <v>72</v>
      </c>
      <c r="E14" s="1">
        <v>359999</v>
      </c>
      <c r="F14" s="1">
        <v>66523</v>
      </c>
      <c r="G14" s="1">
        <v>109635</v>
      </c>
      <c r="H14" s="1">
        <v>69853</v>
      </c>
      <c r="I14" s="1">
        <v>325624</v>
      </c>
      <c r="K14" s="1">
        <v>61455</v>
      </c>
      <c r="L14" s="1">
        <v>24635</v>
      </c>
      <c r="M14" s="1">
        <v>4211</v>
      </c>
    </row>
    <row r="15" spans="1:14" x14ac:dyDescent="0.3">
      <c r="A15" t="s">
        <v>34</v>
      </c>
      <c r="B15" t="s">
        <v>30</v>
      </c>
      <c r="C15" t="s">
        <v>32</v>
      </c>
      <c r="D15">
        <v>119</v>
      </c>
      <c r="E15" s="1">
        <v>1546932</v>
      </c>
      <c r="F15" s="1">
        <v>225699</v>
      </c>
      <c r="G15" s="1">
        <v>498666</v>
      </c>
      <c r="H15" s="1">
        <v>201568</v>
      </c>
      <c r="I15" s="1">
        <v>2568930</v>
      </c>
      <c r="J15" s="1">
        <v>71255</v>
      </c>
      <c r="K15" s="1">
        <v>125635</v>
      </c>
      <c r="L15" s="1">
        <v>75698</v>
      </c>
      <c r="M15" s="1">
        <v>31524</v>
      </c>
    </row>
    <row r="16" spans="1:14" x14ac:dyDescent="0.3">
      <c r="A16" t="s">
        <v>35</v>
      </c>
      <c r="B16" t="s">
        <v>21</v>
      </c>
      <c r="C16" t="s">
        <v>32</v>
      </c>
      <c r="D16">
        <v>66</v>
      </c>
      <c r="E16" s="1">
        <v>625342</v>
      </c>
      <c r="F16" s="1">
        <v>109888</v>
      </c>
      <c r="G16" s="1">
        <v>225698</v>
      </c>
      <c r="H16" s="1">
        <v>101256</v>
      </c>
      <c r="I16" s="1">
        <v>1256304</v>
      </c>
      <c r="J16" s="1">
        <v>35323</v>
      </c>
      <c r="K16" s="1">
        <v>66352</v>
      </c>
      <c r="L16" s="1">
        <v>34266</v>
      </c>
      <c r="M16" s="1">
        <v>14278</v>
      </c>
    </row>
    <row r="17" spans="1:14" x14ac:dyDescent="0.3">
      <c r="A17" t="s">
        <v>36</v>
      </c>
      <c r="B17" t="s">
        <v>37</v>
      </c>
      <c r="C17" t="s">
        <v>15</v>
      </c>
      <c r="D17">
        <v>98</v>
      </c>
      <c r="E17" s="1">
        <v>640402</v>
      </c>
      <c r="F17" s="1">
        <v>117858</v>
      </c>
      <c r="G17" s="1">
        <v>285964</v>
      </c>
      <c r="H17" s="1">
        <v>115458</v>
      </c>
      <c r="I17" s="1">
        <v>1986305</v>
      </c>
      <c r="J17" s="1">
        <v>51247</v>
      </c>
      <c r="K17" s="1">
        <v>78659</v>
      </c>
      <c r="L17" s="1">
        <v>53285</v>
      </c>
      <c r="M17" s="1">
        <v>21322</v>
      </c>
    </row>
    <row r="18" spans="1:14" x14ac:dyDescent="0.3">
      <c r="A18" t="s">
        <v>38</v>
      </c>
      <c r="B18" t="s">
        <v>39</v>
      </c>
      <c r="C18" t="s">
        <v>32</v>
      </c>
      <c r="D18">
        <v>45</v>
      </c>
      <c r="E18" s="1">
        <v>385724</v>
      </c>
      <c r="F18" s="1">
        <v>69852</v>
      </c>
      <c r="G18" s="1">
        <v>144875</v>
      </c>
      <c r="H18" s="1">
        <v>59683</v>
      </c>
      <c r="I18" s="1">
        <v>852314</v>
      </c>
      <c r="J18" s="1">
        <v>21563</v>
      </c>
      <c r="K18" s="1">
        <v>38552</v>
      </c>
      <c r="L18" s="1">
        <v>17582</v>
      </c>
      <c r="M18" s="1">
        <v>7952</v>
      </c>
    </row>
    <row r="19" spans="1:14" x14ac:dyDescent="0.3">
      <c r="A19" t="s">
        <v>40</v>
      </c>
      <c r="B19" t="s">
        <v>39</v>
      </c>
      <c r="C19" t="s">
        <v>15</v>
      </c>
      <c r="D19">
        <v>17</v>
      </c>
      <c r="E19" s="1">
        <v>42393</v>
      </c>
      <c r="F19" s="1">
        <v>10587</v>
      </c>
      <c r="G19" s="1">
        <v>20896</v>
      </c>
      <c r="H19" s="1">
        <v>8536</v>
      </c>
      <c r="I19" s="1">
        <v>250683</v>
      </c>
      <c r="J19" s="1">
        <v>4352</v>
      </c>
      <c r="K19" s="1">
        <v>10569</v>
      </c>
      <c r="L19" s="1">
        <v>6983</v>
      </c>
    </row>
    <row r="20" spans="1:14" x14ac:dyDescent="0.3">
      <c r="A20" t="s">
        <v>41</v>
      </c>
      <c r="B20" t="s">
        <v>21</v>
      </c>
      <c r="C20" t="s">
        <v>32</v>
      </c>
      <c r="D20">
        <v>103</v>
      </c>
      <c r="E20" s="1">
        <v>1286497</v>
      </c>
      <c r="F20" s="1">
        <v>190444</v>
      </c>
      <c r="G20" s="1">
        <v>474211</v>
      </c>
      <c r="H20" s="1">
        <v>165896</v>
      </c>
      <c r="I20" s="1">
        <v>2256389</v>
      </c>
      <c r="J20" s="1">
        <v>65966</v>
      </c>
      <c r="K20" s="1">
        <v>105635</v>
      </c>
      <c r="L20" s="1">
        <v>68352</v>
      </c>
      <c r="M20" s="1">
        <v>27445</v>
      </c>
    </row>
    <row r="21" spans="1:14" x14ac:dyDescent="0.3">
      <c r="A21" t="s">
        <v>42</v>
      </c>
      <c r="B21" t="s">
        <v>21</v>
      </c>
      <c r="C21" t="s">
        <v>17</v>
      </c>
      <c r="D21">
        <v>274</v>
      </c>
      <c r="E21" s="1">
        <v>2888653</v>
      </c>
      <c r="F21" s="1">
        <v>352476</v>
      </c>
      <c r="G21" s="1">
        <v>623985</v>
      </c>
      <c r="H21" s="1">
        <v>302585</v>
      </c>
      <c r="I21" s="1">
        <v>1852302</v>
      </c>
      <c r="K21" s="1">
        <v>265888</v>
      </c>
      <c r="L21" s="1">
        <v>126853</v>
      </c>
      <c r="M21" s="1">
        <v>41253</v>
      </c>
    </row>
    <row r="22" spans="1:14" x14ac:dyDescent="0.3">
      <c r="A22" t="s">
        <v>43</v>
      </c>
      <c r="B22" t="s">
        <v>19</v>
      </c>
      <c r="C22" t="s">
        <v>27</v>
      </c>
      <c r="D22">
        <v>428</v>
      </c>
      <c r="E22" s="1">
        <v>6313489</v>
      </c>
      <c r="F22" s="1">
        <v>752245</v>
      </c>
      <c r="G22" s="1">
        <v>1685964</v>
      </c>
      <c r="H22" s="1">
        <v>666859</v>
      </c>
      <c r="I22" s="1">
        <v>3678262</v>
      </c>
      <c r="K22" s="1">
        <v>468953</v>
      </c>
      <c r="L22" s="1">
        <v>245385</v>
      </c>
      <c r="N22" s="1">
        <v>62352</v>
      </c>
    </row>
    <row r="23" spans="1:14" x14ac:dyDescent="0.3">
      <c r="A23" t="s">
        <v>44</v>
      </c>
      <c r="B23" t="s">
        <v>14</v>
      </c>
      <c r="C23" t="s">
        <v>17</v>
      </c>
      <c r="D23">
        <v>212</v>
      </c>
      <c r="E23" s="1">
        <v>2685931</v>
      </c>
      <c r="F23" s="1">
        <v>278563</v>
      </c>
      <c r="G23" s="1">
        <v>474544</v>
      </c>
      <c r="H23" s="1">
        <v>225856</v>
      </c>
      <c r="I23" s="1">
        <v>1402052</v>
      </c>
      <c r="K23" s="1">
        <v>195462</v>
      </c>
      <c r="L23" s="1">
        <v>101358</v>
      </c>
      <c r="M23" s="1">
        <v>35699</v>
      </c>
      <c r="N23" s="1">
        <v>25689</v>
      </c>
    </row>
    <row r="24" spans="1:14" x14ac:dyDescent="0.3">
      <c r="A24" t="s">
        <v>45</v>
      </c>
      <c r="B24" t="s">
        <v>19</v>
      </c>
      <c r="C24" t="s">
        <v>17</v>
      </c>
      <c r="D24">
        <v>299</v>
      </c>
      <c r="E24" s="1">
        <v>3251487</v>
      </c>
      <c r="F24" s="1">
        <v>411896</v>
      </c>
      <c r="G24" s="1">
        <v>725964</v>
      </c>
      <c r="H24" s="1">
        <v>324655</v>
      </c>
      <c r="I24" s="1">
        <v>1989368</v>
      </c>
      <c r="K24" s="1">
        <v>286596</v>
      </c>
      <c r="L24" s="1">
        <v>132653</v>
      </c>
      <c r="M24" s="1">
        <v>55222</v>
      </c>
    </row>
    <row r="25" spans="1:14" x14ac:dyDescent="0.3">
      <c r="A25" t="s">
        <v>46</v>
      </c>
      <c r="B25" t="s">
        <v>21</v>
      </c>
      <c r="C25" t="s">
        <v>17</v>
      </c>
      <c r="D25">
        <v>191</v>
      </c>
      <c r="E25" s="1">
        <v>2443254</v>
      </c>
      <c r="F25" s="1">
        <v>222546</v>
      </c>
      <c r="G25" s="1">
        <v>425656</v>
      </c>
      <c r="H25" s="1">
        <v>205658</v>
      </c>
      <c r="I25" s="1">
        <v>1125250</v>
      </c>
      <c r="K25" s="1">
        <v>180356</v>
      </c>
      <c r="L25" s="1">
        <v>89635</v>
      </c>
      <c r="M25" s="1">
        <v>32585</v>
      </c>
    </row>
    <row r="26" spans="1:14" x14ac:dyDescent="0.3">
      <c r="A26" t="s">
        <v>47</v>
      </c>
      <c r="B26" t="s">
        <v>14</v>
      </c>
      <c r="C26" t="s">
        <v>32</v>
      </c>
      <c r="D26">
        <v>701</v>
      </c>
      <c r="E26" s="1">
        <v>18362593</v>
      </c>
      <c r="F26" s="1">
        <v>1502534</v>
      </c>
      <c r="G26" s="1">
        <v>3685235</v>
      </c>
      <c r="H26" s="1">
        <v>1328569</v>
      </c>
      <c r="I26" s="1">
        <v>22536987</v>
      </c>
      <c r="J26" s="1">
        <v>502342</v>
      </c>
      <c r="K26" s="1">
        <v>901523</v>
      </c>
      <c r="L26" s="1">
        <v>602538</v>
      </c>
      <c r="M26" s="1">
        <v>219635</v>
      </c>
      <c r="N26" s="1">
        <v>124536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workbookViewId="0">
      <selection activeCell="F15" sqref="F15"/>
    </sheetView>
  </sheetViews>
  <sheetFormatPr defaultRowHeight="14.4" x14ac:dyDescent="0.3"/>
  <cols>
    <col min="1" max="1" width="24.44140625" bestFit="1" customWidth="1"/>
    <col min="2" max="2" width="7.5546875" bestFit="1" customWidth="1"/>
    <col min="3" max="3" width="12.21875" bestFit="1" customWidth="1"/>
    <col min="4" max="4" width="17.21875" bestFit="1" customWidth="1"/>
    <col min="5" max="5" width="12.88671875" bestFit="1" customWidth="1"/>
    <col min="6" max="6" width="15.6640625" bestFit="1" customWidth="1"/>
    <col min="7" max="7" width="14.6640625" bestFit="1" customWidth="1"/>
    <col min="8" max="8" width="19.109375" bestFit="1" customWidth="1"/>
    <col min="9" max="9" width="13.21875" bestFit="1" customWidth="1"/>
    <col min="10" max="10" width="14.5546875" bestFit="1" customWidth="1"/>
    <col min="11" max="11" width="21.21875" bestFit="1" customWidth="1"/>
    <col min="12" max="12" width="18.21875" bestFit="1" customWidth="1"/>
    <col min="13" max="13" width="19.6640625" bestFit="1" customWidth="1"/>
    <col min="14" max="14" width="16.21875" bestFit="1" customWidth="1"/>
  </cols>
  <sheetData>
    <row r="1" spans="1:14" x14ac:dyDescent="0.3">
      <c r="A1" s="2" t="s">
        <v>0</v>
      </c>
      <c r="B1" s="2" t="s">
        <v>1</v>
      </c>
      <c r="C1" s="2" t="s">
        <v>2</v>
      </c>
      <c r="D1" s="2" t="s">
        <v>3</v>
      </c>
      <c r="E1" s="2" t="s">
        <v>4</v>
      </c>
      <c r="F1" s="2" t="s">
        <v>5</v>
      </c>
      <c r="G1" s="2" t="s">
        <v>6</v>
      </c>
      <c r="H1" s="2" t="s">
        <v>7</v>
      </c>
      <c r="I1" s="2" t="s">
        <v>8</v>
      </c>
      <c r="J1" s="2" t="s">
        <v>9</v>
      </c>
      <c r="K1" s="2" t="s">
        <v>48</v>
      </c>
      <c r="L1" s="2" t="s">
        <v>10</v>
      </c>
      <c r="M1" s="2" t="s">
        <v>11</v>
      </c>
      <c r="N1" s="2" t="s">
        <v>12</v>
      </c>
    </row>
    <row r="2" spans="1:14" x14ac:dyDescent="0.3">
      <c r="A2" s="2" t="s">
        <v>13</v>
      </c>
      <c r="B2" s="2" t="s">
        <v>14</v>
      </c>
      <c r="C2" s="2" t="s">
        <v>15</v>
      </c>
      <c r="D2" s="2">
        <v>652</v>
      </c>
      <c r="E2" s="2">
        <v>14233159</v>
      </c>
      <c r="F2" s="2">
        <v>1169967</v>
      </c>
      <c r="G2" s="2">
        <v>3689547</v>
      </c>
      <c r="H2" s="2">
        <v>1071142</v>
      </c>
      <c r="I2" s="2">
        <v>15846523</v>
      </c>
      <c r="J2" s="2">
        <v>363257</v>
      </c>
      <c r="K2" s="2">
        <v>692237</v>
      </c>
      <c r="L2" s="2">
        <v>420353</v>
      </c>
      <c r="M2" s="2">
        <v>165332</v>
      </c>
      <c r="N2" s="2">
        <v>0</v>
      </c>
    </row>
    <row r="3" spans="1:14" x14ac:dyDescent="0.3">
      <c r="A3" s="2" t="s">
        <v>16</v>
      </c>
      <c r="B3" s="2" t="s">
        <v>14</v>
      </c>
      <c r="C3" s="2" t="s">
        <v>17</v>
      </c>
      <c r="D3" s="2">
        <v>325</v>
      </c>
      <c r="E3" s="2">
        <v>4375103</v>
      </c>
      <c r="F3" s="2">
        <v>421635</v>
      </c>
      <c r="G3" s="2">
        <v>1158625</v>
      </c>
      <c r="H3" s="2">
        <v>358952</v>
      </c>
      <c r="I3" s="2">
        <v>1986240</v>
      </c>
      <c r="J3" s="2">
        <v>0</v>
      </c>
      <c r="K3" s="2">
        <v>321564</v>
      </c>
      <c r="L3" s="2">
        <v>174255</v>
      </c>
      <c r="M3" s="2">
        <v>52362</v>
      </c>
      <c r="N3" s="2">
        <v>40258</v>
      </c>
    </row>
    <row r="4" spans="1:14" x14ac:dyDescent="0.3">
      <c r="A4" s="2" t="s">
        <v>18</v>
      </c>
      <c r="B4" s="2" t="s">
        <v>19</v>
      </c>
      <c r="C4" s="2" t="s">
        <v>17</v>
      </c>
      <c r="D4" s="2">
        <v>246</v>
      </c>
      <c r="E4" s="2">
        <v>3258643</v>
      </c>
      <c r="F4" s="2">
        <v>310201</v>
      </c>
      <c r="G4" s="2">
        <v>810256</v>
      </c>
      <c r="H4" s="2">
        <v>264896</v>
      </c>
      <c r="I4" s="2">
        <v>1460230</v>
      </c>
      <c r="J4" s="2">
        <v>0</v>
      </c>
      <c r="K4" s="2">
        <v>241365</v>
      </c>
      <c r="L4" s="2">
        <v>125633</v>
      </c>
      <c r="M4" s="2">
        <v>39652</v>
      </c>
      <c r="N4" s="2">
        <v>0</v>
      </c>
    </row>
    <row r="5" spans="1:14" x14ac:dyDescent="0.3">
      <c r="A5" s="2" t="s">
        <v>20</v>
      </c>
      <c r="B5" s="2" t="s">
        <v>21</v>
      </c>
      <c r="C5" s="2" t="s">
        <v>17</v>
      </c>
      <c r="D5" s="2">
        <v>553</v>
      </c>
      <c r="E5" s="2">
        <v>5487934</v>
      </c>
      <c r="F5" s="2">
        <v>755352</v>
      </c>
      <c r="G5" s="2">
        <v>1652352</v>
      </c>
      <c r="H5" s="2">
        <v>635888</v>
      </c>
      <c r="I5" s="2">
        <v>3520641</v>
      </c>
      <c r="J5" s="2">
        <v>0</v>
      </c>
      <c r="K5" s="2">
        <v>564232</v>
      </c>
      <c r="L5" s="2">
        <v>301256</v>
      </c>
      <c r="M5" s="2">
        <v>99635</v>
      </c>
      <c r="N5" s="2">
        <v>0</v>
      </c>
    </row>
    <row r="6" spans="1:14" x14ac:dyDescent="0.3">
      <c r="A6" s="2" t="s">
        <v>22</v>
      </c>
      <c r="B6" s="2" t="s">
        <v>19</v>
      </c>
      <c r="C6" s="2" t="s">
        <v>15</v>
      </c>
      <c r="D6" s="2">
        <v>501</v>
      </c>
      <c r="E6" s="2">
        <v>7856953</v>
      </c>
      <c r="F6" s="2">
        <v>814576</v>
      </c>
      <c r="G6" s="2">
        <v>2789654</v>
      </c>
      <c r="H6" s="2">
        <v>785635</v>
      </c>
      <c r="I6" s="2">
        <v>11582356</v>
      </c>
      <c r="J6" s="2">
        <v>215683</v>
      </c>
      <c r="K6" s="2">
        <v>523699</v>
      </c>
      <c r="L6" s="2">
        <v>0</v>
      </c>
      <c r="M6" s="2">
        <v>122457</v>
      </c>
      <c r="N6" s="2">
        <v>0</v>
      </c>
    </row>
    <row r="7" spans="1:14" x14ac:dyDescent="0.3">
      <c r="A7" s="2" t="s">
        <v>23</v>
      </c>
      <c r="B7" s="2" t="s">
        <v>14</v>
      </c>
      <c r="C7" s="2" t="s">
        <v>17</v>
      </c>
      <c r="D7" s="2">
        <v>488</v>
      </c>
      <c r="E7" s="2">
        <v>5187961</v>
      </c>
      <c r="F7" s="2">
        <v>652325</v>
      </c>
      <c r="G7" s="2">
        <v>1352625</v>
      </c>
      <c r="H7" s="2">
        <v>523653</v>
      </c>
      <c r="I7" s="2">
        <v>3254609</v>
      </c>
      <c r="J7" s="2">
        <v>254963</v>
      </c>
      <c r="K7" s="2">
        <v>488932</v>
      </c>
      <c r="L7" s="2">
        <v>254896</v>
      </c>
      <c r="M7" s="2">
        <v>82365</v>
      </c>
      <c r="N7" s="2">
        <v>62435</v>
      </c>
    </row>
    <row r="8" spans="1:14" x14ac:dyDescent="0.3">
      <c r="A8" s="2" t="s">
        <v>24</v>
      </c>
      <c r="B8" s="2" t="s">
        <v>21</v>
      </c>
      <c r="C8" s="2" t="s">
        <v>17</v>
      </c>
      <c r="D8" s="2">
        <v>285</v>
      </c>
      <c r="E8" s="2">
        <v>2987435</v>
      </c>
      <c r="F8" s="2">
        <v>361274</v>
      </c>
      <c r="G8" s="2">
        <v>650236</v>
      </c>
      <c r="H8" s="2">
        <v>301853</v>
      </c>
      <c r="I8" s="2">
        <v>2035615</v>
      </c>
      <c r="J8" s="2">
        <v>0</v>
      </c>
      <c r="K8" s="2">
        <v>274588</v>
      </c>
      <c r="L8" s="2">
        <v>135689</v>
      </c>
      <c r="M8" s="2">
        <v>45286</v>
      </c>
      <c r="N8" s="2">
        <v>32658</v>
      </c>
    </row>
    <row r="9" spans="1:14" x14ac:dyDescent="0.3">
      <c r="A9" s="2" t="s">
        <v>25</v>
      </c>
      <c r="B9" s="2" t="s">
        <v>21</v>
      </c>
      <c r="C9" s="2" t="s">
        <v>17</v>
      </c>
      <c r="D9" s="2">
        <v>623</v>
      </c>
      <c r="E9" s="2">
        <v>9010004</v>
      </c>
      <c r="F9" s="2">
        <v>904896</v>
      </c>
      <c r="G9" s="2">
        <v>2258633</v>
      </c>
      <c r="H9" s="2">
        <v>709365</v>
      </c>
      <c r="I9" s="2">
        <v>4458690</v>
      </c>
      <c r="J9" s="2">
        <v>0</v>
      </c>
      <c r="K9" s="2">
        <v>701252</v>
      </c>
      <c r="L9" s="2">
        <v>352165</v>
      </c>
      <c r="M9" s="2">
        <v>125634</v>
      </c>
      <c r="N9" s="2">
        <v>0</v>
      </c>
    </row>
    <row r="10" spans="1:14" x14ac:dyDescent="0.3">
      <c r="A10" s="2" t="s">
        <v>26</v>
      </c>
      <c r="B10" s="2" t="s">
        <v>14</v>
      </c>
      <c r="C10" s="2" t="s">
        <v>17</v>
      </c>
      <c r="D10" s="2">
        <v>198</v>
      </c>
      <c r="E10" s="2">
        <v>3121752</v>
      </c>
      <c r="F10" s="2">
        <v>320258</v>
      </c>
      <c r="G10" s="2">
        <v>852457</v>
      </c>
      <c r="H10" s="2">
        <v>298565</v>
      </c>
      <c r="I10" s="2">
        <v>1652250</v>
      </c>
      <c r="J10" s="2">
        <v>95632</v>
      </c>
      <c r="K10" s="2">
        <v>201546</v>
      </c>
      <c r="L10" s="2">
        <v>104563</v>
      </c>
      <c r="M10" s="2">
        <v>41277</v>
      </c>
      <c r="N10" s="2">
        <v>0</v>
      </c>
    </row>
    <row r="11" spans="1:14" x14ac:dyDescent="0.3">
      <c r="A11" s="2" t="s">
        <v>28</v>
      </c>
      <c r="B11" s="2" t="s">
        <v>21</v>
      </c>
      <c r="C11" s="2" t="s">
        <v>15</v>
      </c>
      <c r="D11" s="2">
        <v>322</v>
      </c>
      <c r="E11" s="2">
        <v>5290000</v>
      </c>
      <c r="F11" s="2">
        <v>560893</v>
      </c>
      <c r="G11" s="2">
        <v>1685123</v>
      </c>
      <c r="H11" s="2">
        <v>489659</v>
      </c>
      <c r="I11" s="2">
        <v>7125632</v>
      </c>
      <c r="J11" s="2">
        <v>166353</v>
      </c>
      <c r="K11" s="2">
        <v>354656</v>
      </c>
      <c r="L11" s="2">
        <v>201587</v>
      </c>
      <c r="M11" s="2">
        <v>85522</v>
      </c>
      <c r="N11" s="2">
        <v>0</v>
      </c>
    </row>
    <row r="12" spans="1:14" x14ac:dyDescent="0.3">
      <c r="A12" s="2" t="s">
        <v>29</v>
      </c>
      <c r="B12" s="2" t="s">
        <v>30</v>
      </c>
      <c r="C12" s="2" t="s">
        <v>17</v>
      </c>
      <c r="D12" s="2">
        <v>175</v>
      </c>
      <c r="E12" s="2">
        <v>1925000</v>
      </c>
      <c r="F12" s="2">
        <v>212524</v>
      </c>
      <c r="G12" s="2">
        <v>398956</v>
      </c>
      <c r="H12" s="2">
        <v>184253</v>
      </c>
      <c r="I12" s="2">
        <v>1152635</v>
      </c>
      <c r="J12" s="2">
        <v>0</v>
      </c>
      <c r="K12" s="2">
        <v>173222</v>
      </c>
      <c r="L12" s="2">
        <v>74236</v>
      </c>
      <c r="M12" s="2">
        <v>29668</v>
      </c>
      <c r="N12" s="2">
        <v>0</v>
      </c>
    </row>
    <row r="13" spans="1:14" x14ac:dyDescent="0.3">
      <c r="A13" s="2" t="s">
        <v>31</v>
      </c>
      <c r="B13" s="2" t="s">
        <v>14</v>
      </c>
      <c r="C13" s="2" t="s">
        <v>32</v>
      </c>
      <c r="D13" s="2">
        <v>461</v>
      </c>
      <c r="E13" s="2">
        <v>7985326</v>
      </c>
      <c r="F13" s="2">
        <v>1025356</v>
      </c>
      <c r="G13" s="2">
        <v>2356988</v>
      </c>
      <c r="H13" s="2">
        <v>842112</v>
      </c>
      <c r="I13" s="2">
        <v>13568264</v>
      </c>
      <c r="J13" s="2">
        <v>318962</v>
      </c>
      <c r="K13" s="2">
        <v>569935</v>
      </c>
      <c r="L13" s="2">
        <v>352635</v>
      </c>
      <c r="M13" s="2">
        <v>125644</v>
      </c>
      <c r="N13" s="2">
        <v>75896</v>
      </c>
    </row>
    <row r="14" spans="1:14" x14ac:dyDescent="0.3">
      <c r="A14" s="2" t="s">
        <v>33</v>
      </c>
      <c r="B14" s="2" t="s">
        <v>21</v>
      </c>
      <c r="C14" s="2" t="s">
        <v>17</v>
      </c>
      <c r="D14" s="2">
        <v>72</v>
      </c>
      <c r="E14" s="2">
        <v>359999</v>
      </c>
      <c r="F14" s="2">
        <v>66523</v>
      </c>
      <c r="G14" s="2">
        <v>109635</v>
      </c>
      <c r="H14" s="2">
        <v>69853</v>
      </c>
      <c r="I14" s="2">
        <v>325624</v>
      </c>
      <c r="J14" s="2">
        <v>0</v>
      </c>
      <c r="K14" s="2">
        <v>61455</v>
      </c>
      <c r="L14" s="2">
        <v>24635</v>
      </c>
      <c r="M14" s="2">
        <v>4211</v>
      </c>
      <c r="N14" s="2">
        <v>0</v>
      </c>
    </row>
    <row r="15" spans="1:14" x14ac:dyDescent="0.3">
      <c r="A15" s="2" t="s">
        <v>34</v>
      </c>
      <c r="B15" s="2" t="s">
        <v>30</v>
      </c>
      <c r="C15" s="2" t="s">
        <v>32</v>
      </c>
      <c r="D15">
        <v>119</v>
      </c>
      <c r="E15">
        <v>1546932</v>
      </c>
      <c r="F15">
        <v>225699</v>
      </c>
      <c r="G15">
        <v>498666</v>
      </c>
      <c r="H15">
        <v>201568</v>
      </c>
      <c r="I15">
        <v>2568930</v>
      </c>
      <c r="J15">
        <v>71255</v>
      </c>
      <c r="K15">
        <v>125635</v>
      </c>
      <c r="L15">
        <v>75698</v>
      </c>
      <c r="M15">
        <v>31524</v>
      </c>
      <c r="N15">
        <v>0</v>
      </c>
    </row>
    <row r="16" spans="1:14" x14ac:dyDescent="0.3">
      <c r="A16" s="2" t="s">
        <v>35</v>
      </c>
      <c r="B16" s="2" t="s">
        <v>21</v>
      </c>
      <c r="C16" s="2" t="s">
        <v>32</v>
      </c>
      <c r="D16">
        <v>66</v>
      </c>
      <c r="E16">
        <v>625342</v>
      </c>
      <c r="F16">
        <v>109888</v>
      </c>
      <c r="G16">
        <v>225698</v>
      </c>
      <c r="H16">
        <v>101256</v>
      </c>
      <c r="I16">
        <v>1256304</v>
      </c>
      <c r="J16">
        <v>35323</v>
      </c>
      <c r="K16">
        <v>66352</v>
      </c>
      <c r="L16">
        <v>34266</v>
      </c>
      <c r="M16">
        <v>14278</v>
      </c>
      <c r="N16">
        <v>0</v>
      </c>
    </row>
    <row r="17" spans="1:14" x14ac:dyDescent="0.3">
      <c r="A17" s="2" t="s">
        <v>36</v>
      </c>
      <c r="B17" s="2" t="s">
        <v>37</v>
      </c>
      <c r="C17" s="2" t="s">
        <v>15</v>
      </c>
      <c r="D17">
        <v>98</v>
      </c>
      <c r="E17">
        <v>640402</v>
      </c>
      <c r="F17">
        <v>117858</v>
      </c>
      <c r="G17">
        <v>285964</v>
      </c>
      <c r="H17">
        <v>115458</v>
      </c>
      <c r="I17">
        <v>1986305</v>
      </c>
      <c r="J17">
        <v>51247</v>
      </c>
      <c r="K17">
        <v>78659</v>
      </c>
      <c r="L17">
        <v>53285</v>
      </c>
      <c r="M17">
        <v>21322</v>
      </c>
      <c r="N17">
        <v>0</v>
      </c>
    </row>
    <row r="18" spans="1:14" x14ac:dyDescent="0.3">
      <c r="A18" s="2" t="s">
        <v>38</v>
      </c>
      <c r="B18" s="2" t="s">
        <v>39</v>
      </c>
      <c r="C18" s="2" t="s">
        <v>32</v>
      </c>
      <c r="D18">
        <v>45</v>
      </c>
      <c r="E18">
        <v>385724</v>
      </c>
      <c r="F18">
        <v>69852</v>
      </c>
      <c r="G18">
        <v>144875</v>
      </c>
      <c r="H18">
        <v>59683</v>
      </c>
      <c r="I18">
        <v>852314</v>
      </c>
      <c r="J18">
        <v>21563</v>
      </c>
      <c r="K18">
        <v>38552</v>
      </c>
      <c r="L18">
        <v>17582</v>
      </c>
      <c r="M18">
        <v>7952</v>
      </c>
      <c r="N18">
        <v>0</v>
      </c>
    </row>
    <row r="19" spans="1:14" x14ac:dyDescent="0.3">
      <c r="A19" s="2" t="s">
        <v>40</v>
      </c>
      <c r="B19" s="2" t="s">
        <v>39</v>
      </c>
      <c r="C19" s="2" t="s">
        <v>15</v>
      </c>
      <c r="D19">
        <v>17</v>
      </c>
      <c r="E19">
        <v>42393</v>
      </c>
      <c r="F19">
        <v>10587</v>
      </c>
      <c r="G19">
        <v>20896</v>
      </c>
      <c r="H19">
        <v>8536</v>
      </c>
      <c r="I19">
        <v>250683</v>
      </c>
      <c r="J19">
        <v>4352</v>
      </c>
      <c r="K19">
        <v>10569</v>
      </c>
      <c r="L19">
        <v>6983</v>
      </c>
      <c r="M19">
        <v>0</v>
      </c>
      <c r="N19">
        <v>0</v>
      </c>
    </row>
    <row r="20" spans="1:14" x14ac:dyDescent="0.3">
      <c r="A20" s="2" t="s">
        <v>41</v>
      </c>
      <c r="B20" s="2" t="s">
        <v>21</v>
      </c>
      <c r="C20" s="2" t="s">
        <v>32</v>
      </c>
      <c r="D20">
        <v>103</v>
      </c>
      <c r="E20">
        <v>1286497</v>
      </c>
      <c r="F20">
        <v>190444</v>
      </c>
      <c r="G20">
        <v>474211</v>
      </c>
      <c r="H20">
        <v>165896</v>
      </c>
      <c r="I20">
        <v>2256389</v>
      </c>
      <c r="J20">
        <v>65966</v>
      </c>
      <c r="K20">
        <v>105635</v>
      </c>
      <c r="L20">
        <v>68352</v>
      </c>
      <c r="M20">
        <v>27445</v>
      </c>
      <c r="N20">
        <v>0</v>
      </c>
    </row>
    <row r="21" spans="1:14" x14ac:dyDescent="0.3">
      <c r="A21" s="2" t="s">
        <v>42</v>
      </c>
      <c r="B21" s="2" t="s">
        <v>21</v>
      </c>
      <c r="C21" s="2" t="s">
        <v>17</v>
      </c>
      <c r="D21">
        <v>274</v>
      </c>
      <c r="E21">
        <v>2888653</v>
      </c>
      <c r="F21">
        <v>352476</v>
      </c>
      <c r="G21">
        <v>623985</v>
      </c>
      <c r="H21">
        <v>302585</v>
      </c>
      <c r="I21">
        <v>1852302</v>
      </c>
      <c r="J21">
        <v>0</v>
      </c>
      <c r="K21">
        <v>265888</v>
      </c>
      <c r="L21">
        <v>126853</v>
      </c>
      <c r="M21">
        <v>41253</v>
      </c>
      <c r="N21">
        <v>0</v>
      </c>
    </row>
    <row r="22" spans="1:14" x14ac:dyDescent="0.3">
      <c r="A22" s="2" t="s">
        <v>43</v>
      </c>
      <c r="B22" s="2" t="s">
        <v>19</v>
      </c>
      <c r="C22" s="2" t="s">
        <v>17</v>
      </c>
      <c r="D22">
        <v>428</v>
      </c>
      <c r="E22">
        <v>6313489</v>
      </c>
      <c r="F22">
        <v>752245</v>
      </c>
      <c r="G22">
        <v>1685964</v>
      </c>
      <c r="H22">
        <v>666859</v>
      </c>
      <c r="I22">
        <v>3678262</v>
      </c>
      <c r="J22">
        <v>0</v>
      </c>
      <c r="K22">
        <v>468953</v>
      </c>
      <c r="L22">
        <v>245385</v>
      </c>
      <c r="M22">
        <v>0</v>
      </c>
      <c r="N22">
        <v>62352</v>
      </c>
    </row>
    <row r="23" spans="1:14" x14ac:dyDescent="0.3">
      <c r="A23" s="2" t="s">
        <v>44</v>
      </c>
      <c r="B23" s="2" t="s">
        <v>14</v>
      </c>
      <c r="C23" s="2" t="s">
        <v>17</v>
      </c>
      <c r="D23">
        <v>212</v>
      </c>
      <c r="E23">
        <v>2685931</v>
      </c>
      <c r="F23">
        <v>278563</v>
      </c>
      <c r="G23">
        <v>474544</v>
      </c>
      <c r="H23">
        <v>225856</v>
      </c>
      <c r="I23">
        <v>1402052</v>
      </c>
      <c r="J23">
        <v>0</v>
      </c>
      <c r="K23">
        <v>195462</v>
      </c>
      <c r="L23">
        <v>101358</v>
      </c>
      <c r="M23">
        <v>35699</v>
      </c>
      <c r="N23">
        <v>25689</v>
      </c>
    </row>
    <row r="24" spans="1:14" x14ac:dyDescent="0.3">
      <c r="A24" s="2" t="s">
        <v>45</v>
      </c>
      <c r="B24" s="2" t="s">
        <v>19</v>
      </c>
      <c r="C24" s="2" t="s">
        <v>17</v>
      </c>
      <c r="D24">
        <v>299</v>
      </c>
      <c r="E24">
        <v>3251487</v>
      </c>
      <c r="F24">
        <v>411896</v>
      </c>
      <c r="G24">
        <v>725964</v>
      </c>
      <c r="H24">
        <v>324655</v>
      </c>
      <c r="I24">
        <v>1989368</v>
      </c>
      <c r="J24">
        <v>0</v>
      </c>
      <c r="K24">
        <v>286596</v>
      </c>
      <c r="L24">
        <v>132653</v>
      </c>
      <c r="M24">
        <v>55222</v>
      </c>
      <c r="N24">
        <v>0</v>
      </c>
    </row>
    <row r="25" spans="1:14" x14ac:dyDescent="0.3">
      <c r="A25" s="2" t="s">
        <v>46</v>
      </c>
      <c r="B25" s="2" t="s">
        <v>21</v>
      </c>
      <c r="C25" s="2" t="s">
        <v>17</v>
      </c>
      <c r="D25">
        <v>191</v>
      </c>
      <c r="E25">
        <v>2443254</v>
      </c>
      <c r="F25">
        <v>222546</v>
      </c>
      <c r="G25">
        <v>425656</v>
      </c>
      <c r="H25">
        <v>205658</v>
      </c>
      <c r="I25">
        <v>1125250</v>
      </c>
      <c r="J25">
        <v>0</v>
      </c>
      <c r="K25">
        <v>180356</v>
      </c>
      <c r="L25">
        <v>89635</v>
      </c>
      <c r="M25">
        <v>32585</v>
      </c>
      <c r="N25">
        <v>0</v>
      </c>
    </row>
    <row r="26" spans="1:14" x14ac:dyDescent="0.3">
      <c r="A26" s="2" t="s">
        <v>47</v>
      </c>
      <c r="B26" s="2" t="s">
        <v>14</v>
      </c>
      <c r="C26" s="2" t="s">
        <v>32</v>
      </c>
      <c r="D26">
        <v>701</v>
      </c>
      <c r="E26">
        <v>18362593</v>
      </c>
      <c r="F26">
        <v>1502534</v>
      </c>
      <c r="G26">
        <v>3685235</v>
      </c>
      <c r="H26">
        <v>1328569</v>
      </c>
      <c r="I26">
        <v>22536987</v>
      </c>
      <c r="J26">
        <v>502342</v>
      </c>
      <c r="K26">
        <v>901523</v>
      </c>
      <c r="L26">
        <v>602538</v>
      </c>
      <c r="M26">
        <v>219635</v>
      </c>
      <c r="N26">
        <v>124536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D23" sqref="D23"/>
    </sheetView>
  </sheetViews>
  <sheetFormatPr defaultRowHeight="14.4" x14ac:dyDescent="0.3"/>
  <cols>
    <col min="1" max="1" width="7.5546875" bestFit="1" customWidth="1"/>
    <col min="2" max="2" width="12.21875" bestFit="1" customWidth="1"/>
    <col min="3" max="3" width="17.21875" bestFit="1" customWidth="1"/>
    <col min="4" max="4" width="20" bestFit="1" customWidth="1"/>
    <col min="5" max="5" width="22.6640625" bestFit="1" customWidth="1"/>
    <col min="6" max="6" width="21.77734375" bestFit="1" customWidth="1"/>
    <col min="7" max="7" width="26.21875" bestFit="1" customWidth="1"/>
    <col min="8" max="8" width="21.6640625" bestFit="1" customWidth="1"/>
    <col min="9" max="9" width="28.77734375" bestFit="1" customWidth="1"/>
    <col min="10" max="10" width="25.33203125" bestFit="1" customWidth="1"/>
    <col min="11" max="11" width="26.6640625" bestFit="1" customWidth="1"/>
    <col min="12" max="12" width="23.21875" bestFit="1" customWidth="1"/>
  </cols>
  <sheetData>
    <row r="1" spans="1:12" x14ac:dyDescent="0.3">
      <c r="A1" s="2" t="s">
        <v>1</v>
      </c>
      <c r="B1" s="2" t="s">
        <v>2</v>
      </c>
      <c r="C1" s="2" t="s">
        <v>3</v>
      </c>
      <c r="D1" s="2" t="s">
        <v>49</v>
      </c>
      <c r="E1" s="2" t="s">
        <v>50</v>
      </c>
      <c r="F1" s="2" t="s">
        <v>51</v>
      </c>
      <c r="G1" s="2" t="s">
        <v>52</v>
      </c>
      <c r="H1" s="2" t="s">
        <v>53</v>
      </c>
      <c r="I1" s="2" t="s">
        <v>54</v>
      </c>
      <c r="J1" s="2" t="s">
        <v>55</v>
      </c>
      <c r="K1" s="2" t="s">
        <v>56</v>
      </c>
      <c r="L1" s="2" t="s">
        <v>57</v>
      </c>
    </row>
    <row r="2" spans="1:12" x14ac:dyDescent="0.3">
      <c r="A2" s="2" t="s">
        <v>14</v>
      </c>
      <c r="B2" s="2" t="s">
        <v>15</v>
      </c>
      <c r="C2" s="2">
        <v>652</v>
      </c>
      <c r="D2" s="2">
        <v>21829.998466257668</v>
      </c>
      <c r="E2" s="2">
        <v>1794.4279141104294</v>
      </c>
      <c r="F2" s="2">
        <v>5658.814417177914</v>
      </c>
      <c r="G2" s="2">
        <v>1642.8558282208589</v>
      </c>
      <c r="H2" s="2">
        <v>557.14263803680979</v>
      </c>
      <c r="I2" s="2">
        <v>1061.7131901840492</v>
      </c>
      <c r="J2" s="2">
        <v>644.71319018404904</v>
      </c>
      <c r="K2" s="2">
        <v>253.57668711656441</v>
      </c>
      <c r="L2" s="2">
        <v>0</v>
      </c>
    </row>
    <row r="3" spans="1:12" x14ac:dyDescent="0.3">
      <c r="A3" s="2" t="s">
        <v>14</v>
      </c>
      <c r="B3" s="2" t="s">
        <v>17</v>
      </c>
      <c r="C3" s="2">
        <v>325</v>
      </c>
      <c r="D3" s="2">
        <v>13461.855384615385</v>
      </c>
      <c r="E3" s="2">
        <v>1297.3384615384616</v>
      </c>
      <c r="F3" s="2">
        <v>3565</v>
      </c>
      <c r="G3" s="2">
        <v>1104.4676923076922</v>
      </c>
      <c r="H3" s="2">
        <v>0</v>
      </c>
      <c r="I3" s="2">
        <v>989.42769230769227</v>
      </c>
      <c r="J3" s="2">
        <v>536.16923076923081</v>
      </c>
      <c r="K3" s="2">
        <v>161.11384615384614</v>
      </c>
      <c r="L3" s="2">
        <v>123.87076923076923</v>
      </c>
    </row>
    <row r="4" spans="1:12" x14ac:dyDescent="0.3">
      <c r="A4" s="2" t="s">
        <v>19</v>
      </c>
      <c r="B4" s="2" t="s">
        <v>17</v>
      </c>
      <c r="C4" s="2">
        <v>246</v>
      </c>
      <c r="D4" s="2">
        <v>13246.516260162602</v>
      </c>
      <c r="E4" s="2">
        <v>1260.979674796748</v>
      </c>
      <c r="F4" s="2">
        <v>3293.7235772357722</v>
      </c>
      <c r="G4" s="2">
        <v>1076.8130081300812</v>
      </c>
      <c r="H4" s="2">
        <v>0</v>
      </c>
      <c r="I4" s="2">
        <v>981.15853658536582</v>
      </c>
      <c r="J4" s="2">
        <v>510.70325203252031</v>
      </c>
      <c r="K4" s="2">
        <v>161.1869918699187</v>
      </c>
      <c r="L4" s="2">
        <v>0</v>
      </c>
    </row>
    <row r="5" spans="1:12" x14ac:dyDescent="0.3">
      <c r="A5" s="2" t="s">
        <v>21</v>
      </c>
      <c r="B5" s="2" t="s">
        <v>17</v>
      </c>
      <c r="C5" s="2">
        <v>553</v>
      </c>
      <c r="D5" s="2">
        <v>9923.9312839059676</v>
      </c>
      <c r="E5" s="2">
        <v>1365.9168173598553</v>
      </c>
      <c r="F5" s="2">
        <v>2987.9783001808319</v>
      </c>
      <c r="G5" s="2">
        <v>1149.8878842676311</v>
      </c>
      <c r="H5" s="2">
        <v>0</v>
      </c>
      <c r="I5" s="2">
        <v>1020.3110307414105</v>
      </c>
      <c r="J5" s="2">
        <v>544.7667269439421</v>
      </c>
      <c r="K5" s="2">
        <v>180.17179023508137</v>
      </c>
      <c r="L5" s="2">
        <v>0</v>
      </c>
    </row>
    <row r="6" spans="1:12" x14ac:dyDescent="0.3">
      <c r="A6" s="2" t="s">
        <v>19</v>
      </c>
      <c r="B6" s="2" t="s">
        <v>15</v>
      </c>
      <c r="C6" s="2">
        <v>501</v>
      </c>
      <c r="D6" s="2">
        <v>15682.540918163673</v>
      </c>
      <c r="E6" s="2">
        <v>1625.9001996007985</v>
      </c>
      <c r="F6" s="2">
        <v>5568.1716566866271</v>
      </c>
      <c r="G6" s="2">
        <v>1568.1337325349302</v>
      </c>
      <c r="H6" s="2">
        <v>430.50499001996008</v>
      </c>
      <c r="I6" s="2">
        <v>1045.3073852295408</v>
      </c>
      <c r="J6" s="2">
        <v>0</v>
      </c>
      <c r="K6" s="2">
        <v>244.42514970059881</v>
      </c>
      <c r="L6" s="2">
        <v>0</v>
      </c>
    </row>
    <row r="7" spans="1:12" x14ac:dyDescent="0.3">
      <c r="A7" s="2" t="s">
        <v>14</v>
      </c>
      <c r="B7" s="2" t="s">
        <v>17</v>
      </c>
      <c r="C7" s="2">
        <v>488</v>
      </c>
      <c r="D7" s="2">
        <v>10631.067622950819</v>
      </c>
      <c r="E7" s="2">
        <v>1336.7315573770493</v>
      </c>
      <c r="F7" s="2">
        <v>2771.7725409836066</v>
      </c>
      <c r="G7" s="2">
        <v>1073.0594262295083</v>
      </c>
      <c r="H7" s="2">
        <v>522.46516393442619</v>
      </c>
      <c r="I7" s="2">
        <v>1001.9098360655738</v>
      </c>
      <c r="J7" s="2">
        <v>522.32786885245901</v>
      </c>
      <c r="K7" s="2">
        <v>168.78073770491804</v>
      </c>
      <c r="L7" s="2">
        <v>127.94057377049181</v>
      </c>
    </row>
    <row r="8" spans="1:12" x14ac:dyDescent="0.3">
      <c r="A8" s="2" t="s">
        <v>21</v>
      </c>
      <c r="B8" s="2" t="s">
        <v>17</v>
      </c>
      <c r="C8" s="2">
        <v>285</v>
      </c>
      <c r="D8" s="2">
        <v>10482.228070175439</v>
      </c>
      <c r="E8" s="2">
        <v>1267.6280701754386</v>
      </c>
      <c r="F8" s="2">
        <v>2281.5298245614035</v>
      </c>
      <c r="G8" s="2">
        <v>1059.1333333333334</v>
      </c>
      <c r="H8" s="2">
        <v>0</v>
      </c>
      <c r="I8" s="2">
        <v>963.4666666666667</v>
      </c>
      <c r="J8" s="2">
        <v>476.10175438596491</v>
      </c>
      <c r="K8" s="2">
        <v>158.89824561403509</v>
      </c>
      <c r="L8" s="2">
        <v>114.58947368421053</v>
      </c>
    </row>
    <row r="9" spans="1:12" x14ac:dyDescent="0.3">
      <c r="A9" s="2" t="s">
        <v>21</v>
      </c>
      <c r="B9" s="2" t="s">
        <v>17</v>
      </c>
      <c r="C9" s="2">
        <v>623</v>
      </c>
      <c r="D9" s="2">
        <v>14462.285714285714</v>
      </c>
      <c r="E9" s="2">
        <v>1452.4815409309792</v>
      </c>
      <c r="F9" s="2">
        <v>3625.414125200642</v>
      </c>
      <c r="G9" s="2">
        <v>1138.6276083467094</v>
      </c>
      <c r="H9" s="2">
        <v>0</v>
      </c>
      <c r="I9" s="2">
        <v>1125.6051364365971</v>
      </c>
      <c r="J9" s="2">
        <v>565.27287319422146</v>
      </c>
      <c r="K9" s="2">
        <v>201.65971107544141</v>
      </c>
      <c r="L9" s="2">
        <v>0</v>
      </c>
    </row>
    <row r="10" spans="1:12" x14ac:dyDescent="0.3">
      <c r="A10" s="2" t="s">
        <v>14</v>
      </c>
      <c r="B10" s="2" t="s">
        <v>17</v>
      </c>
      <c r="C10" s="2">
        <v>198</v>
      </c>
      <c r="D10" s="2">
        <v>15766.424242424242</v>
      </c>
      <c r="E10" s="2">
        <v>1617.4646464646464</v>
      </c>
      <c r="F10" s="2">
        <v>4305.3383838383843</v>
      </c>
      <c r="G10" s="2">
        <v>1507.9040404040404</v>
      </c>
      <c r="H10" s="2">
        <v>482.98989898989902</v>
      </c>
      <c r="I10" s="2">
        <v>1017.9090909090909</v>
      </c>
      <c r="J10" s="2">
        <v>528.09595959595958</v>
      </c>
      <c r="K10" s="2">
        <v>208.46969696969697</v>
      </c>
      <c r="L10" s="2">
        <v>0</v>
      </c>
    </row>
    <row r="11" spans="1:12" x14ac:dyDescent="0.3">
      <c r="A11" s="2" t="s">
        <v>21</v>
      </c>
      <c r="B11" s="2" t="s">
        <v>15</v>
      </c>
      <c r="C11" s="2">
        <v>322</v>
      </c>
      <c r="D11" s="2">
        <v>16428.571428571428</v>
      </c>
      <c r="E11" s="2">
        <v>1741.9037267080746</v>
      </c>
      <c r="F11" s="2">
        <v>5233.3012422360252</v>
      </c>
      <c r="G11" s="2">
        <v>1520.6801242236024</v>
      </c>
      <c r="H11" s="2">
        <v>516.62422360248445</v>
      </c>
      <c r="I11" s="2">
        <v>1101.416149068323</v>
      </c>
      <c r="J11" s="2">
        <v>626.04658385093171</v>
      </c>
      <c r="K11" s="2">
        <v>265.59627329192546</v>
      </c>
      <c r="L11" s="2">
        <v>0</v>
      </c>
    </row>
    <row r="12" spans="1:12" x14ac:dyDescent="0.3">
      <c r="A12" s="2" t="s">
        <v>30</v>
      </c>
      <c r="B12" s="2" t="s">
        <v>17</v>
      </c>
      <c r="C12" s="2">
        <v>175</v>
      </c>
      <c r="D12" s="2">
        <v>11000</v>
      </c>
      <c r="E12" s="2">
        <v>1214.4228571428571</v>
      </c>
      <c r="F12" s="2">
        <v>2279.7485714285713</v>
      </c>
      <c r="G12" s="2">
        <v>1052.8742857142856</v>
      </c>
      <c r="H12" s="2">
        <v>0</v>
      </c>
      <c r="I12" s="2">
        <v>989.84</v>
      </c>
      <c r="J12" s="2">
        <v>424.20571428571429</v>
      </c>
      <c r="K12" s="2">
        <v>169.53142857142856</v>
      </c>
      <c r="L12" s="2">
        <v>0</v>
      </c>
    </row>
    <row r="13" spans="1:12" x14ac:dyDescent="0.3">
      <c r="A13" s="2" t="s">
        <v>14</v>
      </c>
      <c r="B13" s="2" t="s">
        <v>32</v>
      </c>
      <c r="C13" s="2">
        <v>461</v>
      </c>
      <c r="D13" s="2">
        <v>17321.748373101953</v>
      </c>
      <c r="E13" s="2">
        <v>2224.1995661605206</v>
      </c>
      <c r="F13" s="2">
        <v>5112.7722342733186</v>
      </c>
      <c r="G13" s="2">
        <v>1826.70715835141</v>
      </c>
      <c r="H13" s="2">
        <v>691.89154013015184</v>
      </c>
      <c r="I13" s="2">
        <v>1236.3015184381779</v>
      </c>
      <c r="J13" s="2">
        <v>764.93492407809106</v>
      </c>
      <c r="K13" s="2">
        <v>272.54663774403468</v>
      </c>
      <c r="L13" s="2">
        <v>164.63340563991324</v>
      </c>
    </row>
    <row r="14" spans="1:12" x14ac:dyDescent="0.3">
      <c r="A14" s="2" t="s">
        <v>21</v>
      </c>
      <c r="B14" s="2" t="s">
        <v>17</v>
      </c>
      <c r="C14" s="2">
        <v>72</v>
      </c>
      <c r="D14" s="2">
        <v>4999.9861111111113</v>
      </c>
      <c r="E14" s="2">
        <v>923.93055555555554</v>
      </c>
      <c r="F14" s="2">
        <v>1522.7083333333333</v>
      </c>
      <c r="G14" s="2">
        <v>970.18055555555554</v>
      </c>
      <c r="H14" s="2">
        <v>0</v>
      </c>
      <c r="I14" s="2">
        <v>853.54166666666663</v>
      </c>
      <c r="J14" s="2">
        <v>342.15277777777777</v>
      </c>
      <c r="K14" s="2">
        <v>58.486111111111114</v>
      </c>
      <c r="L14" s="2">
        <v>0</v>
      </c>
    </row>
    <row r="15" spans="1:12" x14ac:dyDescent="0.3">
      <c r="A15" s="2" t="s">
        <v>30</v>
      </c>
      <c r="B15" s="2" t="s">
        <v>32</v>
      </c>
      <c r="C15" s="2">
        <v>119</v>
      </c>
      <c r="D15" s="2">
        <v>12999.428571428571</v>
      </c>
      <c r="E15" s="2">
        <v>1896.6302521008404</v>
      </c>
      <c r="F15" s="2">
        <v>4190.4705882352937</v>
      </c>
      <c r="G15" s="2">
        <v>1693.8487394957983</v>
      </c>
      <c r="H15" s="2">
        <v>598.78151260504205</v>
      </c>
      <c r="I15" s="2">
        <v>1055.7563025210084</v>
      </c>
      <c r="J15" s="2">
        <v>636.11764705882354</v>
      </c>
      <c r="K15" s="2">
        <v>264.9075630252101</v>
      </c>
      <c r="L15" s="2">
        <v>0</v>
      </c>
    </row>
    <row r="16" spans="1:12" x14ac:dyDescent="0.3">
      <c r="A16" s="2" t="s">
        <v>21</v>
      </c>
      <c r="B16" s="2" t="s">
        <v>32</v>
      </c>
      <c r="C16" s="2">
        <v>66</v>
      </c>
      <c r="D16" s="2">
        <v>9474.878787878788</v>
      </c>
      <c r="E16" s="2">
        <v>1664.969696969697</v>
      </c>
      <c r="F16" s="2">
        <v>3419.6666666666665</v>
      </c>
      <c r="G16" s="2">
        <v>1534.1818181818182</v>
      </c>
      <c r="H16" s="2">
        <v>535.19696969696975</v>
      </c>
      <c r="I16" s="2">
        <v>1005.3333333333334</v>
      </c>
      <c r="J16" s="2">
        <v>519.18181818181813</v>
      </c>
      <c r="K16" s="2">
        <v>216.33333333333334</v>
      </c>
      <c r="L16" s="2">
        <v>0</v>
      </c>
    </row>
    <row r="17" spans="1:12" x14ac:dyDescent="0.3">
      <c r="A17" s="2" t="s">
        <v>37</v>
      </c>
      <c r="B17" s="2" t="s">
        <v>15</v>
      </c>
      <c r="C17">
        <v>98</v>
      </c>
      <c r="D17">
        <v>6534.7142857142853</v>
      </c>
      <c r="E17">
        <v>1202.6326530612246</v>
      </c>
      <c r="F17">
        <v>2918</v>
      </c>
      <c r="G17">
        <v>1178.1428571428571</v>
      </c>
      <c r="H17">
        <v>522.92857142857144</v>
      </c>
      <c r="I17">
        <v>802.64285714285711</v>
      </c>
      <c r="J17">
        <v>543.72448979591832</v>
      </c>
      <c r="K17">
        <v>217.57142857142858</v>
      </c>
      <c r="L17">
        <v>0</v>
      </c>
    </row>
    <row r="18" spans="1:12" x14ac:dyDescent="0.3">
      <c r="A18" s="2" t="s">
        <v>39</v>
      </c>
      <c r="B18" s="2" t="s">
        <v>32</v>
      </c>
      <c r="C18">
        <v>45</v>
      </c>
      <c r="D18">
        <v>8571.6444444444442</v>
      </c>
      <c r="E18">
        <v>1552.2666666666667</v>
      </c>
      <c r="F18">
        <v>3219.4444444444443</v>
      </c>
      <c r="G18">
        <v>1326.2888888888888</v>
      </c>
      <c r="H18">
        <v>479.17777777777781</v>
      </c>
      <c r="I18">
        <v>856.71111111111111</v>
      </c>
      <c r="J18">
        <v>390.71111111111111</v>
      </c>
      <c r="K18">
        <v>176.71111111111111</v>
      </c>
      <c r="L18">
        <v>0</v>
      </c>
    </row>
    <row r="19" spans="1:12" x14ac:dyDescent="0.3">
      <c r="A19" s="2" t="s">
        <v>39</v>
      </c>
      <c r="B19" s="2" t="s">
        <v>15</v>
      </c>
      <c r="C19">
        <v>17</v>
      </c>
      <c r="D19">
        <v>2493.705882352941</v>
      </c>
      <c r="E19">
        <v>622.76470588235293</v>
      </c>
      <c r="F19">
        <v>1229.1764705882354</v>
      </c>
      <c r="G19">
        <v>502.11764705882354</v>
      </c>
      <c r="H19">
        <v>256</v>
      </c>
      <c r="I19">
        <v>621.70588235294122</v>
      </c>
      <c r="J19">
        <v>410.76470588235293</v>
      </c>
      <c r="K19">
        <v>0</v>
      </c>
      <c r="L19">
        <v>0</v>
      </c>
    </row>
    <row r="20" spans="1:12" x14ac:dyDescent="0.3">
      <c r="A20" s="2" t="s">
        <v>21</v>
      </c>
      <c r="B20" s="2" t="s">
        <v>32</v>
      </c>
      <c r="C20">
        <v>103</v>
      </c>
      <c r="D20">
        <v>12490.26213592233</v>
      </c>
      <c r="E20">
        <v>1848.9708737864078</v>
      </c>
      <c r="F20">
        <v>4603.9902912621355</v>
      </c>
      <c r="G20">
        <v>1610.6407766990292</v>
      </c>
      <c r="H20">
        <v>640.44660194174753</v>
      </c>
      <c r="I20">
        <v>1025.5825242718447</v>
      </c>
      <c r="J20">
        <v>663.61165048543694</v>
      </c>
      <c r="K20">
        <v>266.45631067961165</v>
      </c>
      <c r="L20">
        <v>0</v>
      </c>
    </row>
    <row r="21" spans="1:12" x14ac:dyDescent="0.3">
      <c r="A21" s="2" t="s">
        <v>21</v>
      </c>
      <c r="B21" s="2" t="s">
        <v>17</v>
      </c>
      <c r="C21">
        <v>274</v>
      </c>
      <c r="D21">
        <v>10542.529197080292</v>
      </c>
      <c r="E21">
        <v>1286.4087591240875</v>
      </c>
      <c r="F21">
        <v>2277.317518248175</v>
      </c>
      <c r="G21">
        <v>1104.3248175182482</v>
      </c>
      <c r="H21">
        <v>0</v>
      </c>
      <c r="I21">
        <v>970.39416058394158</v>
      </c>
      <c r="J21">
        <v>462.96715328467155</v>
      </c>
      <c r="K21">
        <v>150.55839416058393</v>
      </c>
      <c r="L21">
        <v>0</v>
      </c>
    </row>
    <row r="22" spans="1:12" x14ac:dyDescent="0.3">
      <c r="A22" s="2" t="s">
        <v>19</v>
      </c>
      <c r="B22" s="2" t="s">
        <v>17</v>
      </c>
      <c r="C22">
        <v>428</v>
      </c>
      <c r="D22">
        <v>14751.142523364486</v>
      </c>
      <c r="E22">
        <v>1757.5817757009345</v>
      </c>
      <c r="F22">
        <v>3939.1682242990655</v>
      </c>
      <c r="G22">
        <v>1558.0817757009345</v>
      </c>
      <c r="H22">
        <v>0</v>
      </c>
      <c r="I22">
        <v>1095.6845794392523</v>
      </c>
      <c r="J22">
        <v>573.32943925233644</v>
      </c>
      <c r="K22">
        <v>0</v>
      </c>
      <c r="L22">
        <v>145.6822429906542</v>
      </c>
    </row>
    <row r="23" spans="1:12" x14ac:dyDescent="0.3">
      <c r="A23" s="2" t="s">
        <v>14</v>
      </c>
      <c r="B23" s="2" t="s">
        <v>17</v>
      </c>
      <c r="C23">
        <v>212</v>
      </c>
      <c r="D23">
        <v>12669.485849056604</v>
      </c>
      <c r="E23">
        <v>1313.9764150943397</v>
      </c>
      <c r="F23">
        <v>2238.4150943396226</v>
      </c>
      <c r="G23">
        <v>1065.3584905660377</v>
      </c>
      <c r="H23">
        <v>0</v>
      </c>
      <c r="I23">
        <v>921.9905660377359</v>
      </c>
      <c r="J23">
        <v>478.10377358490564</v>
      </c>
      <c r="K23">
        <v>168.39150943396226</v>
      </c>
      <c r="L23">
        <v>121.1745283018868</v>
      </c>
    </row>
    <row r="24" spans="1:12" x14ac:dyDescent="0.3">
      <c r="A24" s="2" t="s">
        <v>19</v>
      </c>
      <c r="B24" s="2" t="s">
        <v>17</v>
      </c>
      <c r="C24">
        <v>299</v>
      </c>
      <c r="D24">
        <v>10874.538461538461</v>
      </c>
      <c r="E24">
        <v>1377.5785953177258</v>
      </c>
      <c r="F24">
        <v>2427.9732441471574</v>
      </c>
      <c r="G24">
        <v>1085.8026755852843</v>
      </c>
      <c r="H24">
        <v>0</v>
      </c>
      <c r="I24">
        <v>958.5150501672241</v>
      </c>
      <c r="J24">
        <v>443.65551839464882</v>
      </c>
      <c r="K24">
        <v>184.68896321070235</v>
      </c>
      <c r="L24">
        <v>0</v>
      </c>
    </row>
    <row r="25" spans="1:12" x14ac:dyDescent="0.3">
      <c r="A25" s="2" t="s">
        <v>21</v>
      </c>
      <c r="B25" s="2" t="s">
        <v>17</v>
      </c>
      <c r="C25">
        <v>191</v>
      </c>
      <c r="D25">
        <v>12791.905759162304</v>
      </c>
      <c r="E25">
        <v>1165.1623036649214</v>
      </c>
      <c r="F25">
        <v>2228.5654450261782</v>
      </c>
      <c r="G25">
        <v>1076.7434554973822</v>
      </c>
      <c r="H25">
        <v>0</v>
      </c>
      <c r="I25">
        <v>944.27225130890054</v>
      </c>
      <c r="J25">
        <v>469.29319371727746</v>
      </c>
      <c r="K25">
        <v>170.60209424083769</v>
      </c>
      <c r="L25">
        <v>0</v>
      </c>
    </row>
    <row r="26" spans="1:12" x14ac:dyDescent="0.3">
      <c r="A26" s="2" t="s">
        <v>14</v>
      </c>
      <c r="B26" s="2" t="s">
        <v>32</v>
      </c>
      <c r="C26">
        <v>701</v>
      </c>
      <c r="D26">
        <v>26194.854493580599</v>
      </c>
      <c r="E26">
        <v>2143.4151212553493</v>
      </c>
      <c r="F26">
        <v>5257.1112696148357</v>
      </c>
      <c r="G26">
        <v>1895.2482168330955</v>
      </c>
      <c r="H26">
        <v>716.60770328102706</v>
      </c>
      <c r="I26">
        <v>1286.0527817403708</v>
      </c>
      <c r="J26">
        <v>859.54065620542087</v>
      </c>
      <c r="K26">
        <v>313.31669044222537</v>
      </c>
      <c r="L26">
        <v>177.65477888730385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topLeftCell="A9" workbookViewId="0">
      <selection activeCell="C28" sqref="C28"/>
    </sheetView>
  </sheetViews>
  <sheetFormatPr defaultRowHeight="14.4" x14ac:dyDescent="0.3"/>
  <cols>
    <col min="1" max="1" width="22.109375" customWidth="1"/>
    <col min="2" max="2" width="21.21875" customWidth="1"/>
    <col min="3" max="3" width="25.5546875" customWidth="1"/>
    <col min="4" max="4" width="21.109375" customWidth="1"/>
    <col min="5" max="5" width="28" customWidth="1"/>
    <col min="6" max="6" width="24.6640625" customWidth="1"/>
    <col min="7" max="7" width="26" customWidth="1"/>
    <col min="8" max="8" width="22.6640625" customWidth="1"/>
  </cols>
  <sheetData>
    <row r="1" spans="1:8" x14ac:dyDescent="0.3">
      <c r="A1" t="s">
        <v>50</v>
      </c>
      <c r="B1" t="s">
        <v>51</v>
      </c>
      <c r="C1" t="s">
        <v>52</v>
      </c>
      <c r="D1" t="s">
        <v>53</v>
      </c>
      <c r="E1" t="s">
        <v>54</v>
      </c>
      <c r="F1" t="s">
        <v>55</v>
      </c>
      <c r="G1" t="s">
        <v>56</v>
      </c>
      <c r="H1" t="s">
        <v>57</v>
      </c>
    </row>
    <row r="2" spans="1:8" x14ac:dyDescent="0.3">
      <c r="A2">
        <v>1794.4279141104294</v>
      </c>
      <c r="B2">
        <v>5658.814417177914</v>
      </c>
      <c r="C2">
        <v>1642.8558282208589</v>
      </c>
      <c r="D2">
        <v>557.14263803680979</v>
      </c>
      <c r="E2">
        <v>1061.7131901840492</v>
      </c>
      <c r="F2">
        <v>644.71319018404904</v>
      </c>
      <c r="G2">
        <v>253.57668711656441</v>
      </c>
      <c r="H2">
        <v>0</v>
      </c>
    </row>
    <row r="3" spans="1:8" x14ac:dyDescent="0.3">
      <c r="A3">
        <v>1297.3384615384616</v>
      </c>
      <c r="B3">
        <v>3565</v>
      </c>
      <c r="C3">
        <v>1104.4676923076922</v>
      </c>
      <c r="D3">
        <v>0</v>
      </c>
      <c r="E3">
        <v>989.42769230769227</v>
      </c>
      <c r="F3">
        <v>536.16923076923081</v>
      </c>
      <c r="G3">
        <v>161.11384615384614</v>
      </c>
      <c r="H3">
        <v>123.87076923076923</v>
      </c>
    </row>
    <row r="4" spans="1:8" x14ac:dyDescent="0.3">
      <c r="A4">
        <v>1260.979674796748</v>
      </c>
      <c r="B4">
        <v>3293.7235772357722</v>
      </c>
      <c r="C4">
        <v>1076.8130081300812</v>
      </c>
      <c r="D4">
        <v>0</v>
      </c>
      <c r="E4">
        <v>981.15853658536582</v>
      </c>
      <c r="F4">
        <v>510.70325203252031</v>
      </c>
      <c r="G4">
        <v>161.1869918699187</v>
      </c>
      <c r="H4">
        <v>0</v>
      </c>
    </row>
    <row r="5" spans="1:8" x14ac:dyDescent="0.3">
      <c r="A5">
        <v>1365.9168173598553</v>
      </c>
      <c r="B5">
        <v>2987.9783001808319</v>
      </c>
      <c r="C5">
        <v>1149.8878842676311</v>
      </c>
      <c r="D5">
        <v>0</v>
      </c>
      <c r="E5">
        <v>1020.3110307414105</v>
      </c>
      <c r="F5">
        <v>544.7667269439421</v>
      </c>
      <c r="G5">
        <v>180.17179023508137</v>
      </c>
      <c r="H5">
        <v>0</v>
      </c>
    </row>
    <row r="6" spans="1:8" x14ac:dyDescent="0.3">
      <c r="A6">
        <v>1625.9001996007985</v>
      </c>
      <c r="B6">
        <v>5568.1716566866271</v>
      </c>
      <c r="C6">
        <v>1568.1337325349302</v>
      </c>
      <c r="D6">
        <v>430.50499001996008</v>
      </c>
      <c r="E6">
        <v>1045.3073852295408</v>
      </c>
      <c r="F6">
        <v>0</v>
      </c>
      <c r="G6">
        <v>244.42514970059881</v>
      </c>
      <c r="H6">
        <v>0</v>
      </c>
    </row>
    <row r="7" spans="1:8" x14ac:dyDescent="0.3">
      <c r="A7">
        <v>1336.7315573770493</v>
      </c>
      <c r="B7">
        <v>2771.7725409836066</v>
      </c>
      <c r="C7">
        <v>1073.0594262295083</v>
      </c>
      <c r="D7">
        <v>522.46516393442619</v>
      </c>
      <c r="E7">
        <v>1001.9098360655738</v>
      </c>
      <c r="F7">
        <v>522.32786885245901</v>
      </c>
      <c r="G7">
        <v>168.78073770491804</v>
      </c>
      <c r="H7">
        <v>127.94057377049181</v>
      </c>
    </row>
    <row r="8" spans="1:8" x14ac:dyDescent="0.3">
      <c r="A8">
        <v>1267.6280701754386</v>
      </c>
      <c r="B8">
        <v>2281.5298245614035</v>
      </c>
      <c r="C8">
        <v>1059.1333333333334</v>
      </c>
      <c r="D8">
        <v>0</v>
      </c>
      <c r="E8">
        <v>963.4666666666667</v>
      </c>
      <c r="F8">
        <v>476.10175438596491</v>
      </c>
      <c r="G8">
        <v>158.89824561403509</v>
      </c>
      <c r="H8">
        <v>114.58947368421053</v>
      </c>
    </row>
    <row r="9" spans="1:8" x14ac:dyDescent="0.3">
      <c r="A9">
        <v>1452.4815409309792</v>
      </c>
      <c r="B9">
        <v>3625.414125200642</v>
      </c>
      <c r="C9">
        <v>1138.6276083467094</v>
      </c>
      <c r="D9">
        <v>0</v>
      </c>
      <c r="E9">
        <v>1125.6051364365971</v>
      </c>
      <c r="F9">
        <v>565.27287319422146</v>
      </c>
      <c r="G9">
        <v>201.65971107544141</v>
      </c>
      <c r="H9">
        <v>0</v>
      </c>
    </row>
    <row r="10" spans="1:8" x14ac:dyDescent="0.3">
      <c r="A10">
        <v>1617.4646464646464</v>
      </c>
      <c r="B10">
        <v>4305.3383838383843</v>
      </c>
      <c r="C10">
        <v>1507.9040404040404</v>
      </c>
      <c r="D10">
        <v>482.98989898989902</v>
      </c>
      <c r="E10">
        <v>1017.9090909090909</v>
      </c>
      <c r="F10">
        <v>528.09595959595958</v>
      </c>
      <c r="G10">
        <v>208.46969696969697</v>
      </c>
      <c r="H10">
        <v>0</v>
      </c>
    </row>
    <row r="11" spans="1:8" x14ac:dyDescent="0.3">
      <c r="A11">
        <v>1741.9037267080746</v>
      </c>
      <c r="B11">
        <v>5233.3012422360252</v>
      </c>
      <c r="C11">
        <v>1520.6801242236024</v>
      </c>
      <c r="D11">
        <v>516.62422360248445</v>
      </c>
      <c r="E11">
        <v>1101.416149068323</v>
      </c>
      <c r="F11">
        <v>626.04658385093171</v>
      </c>
      <c r="G11">
        <v>265.59627329192546</v>
      </c>
      <c r="H11">
        <v>0</v>
      </c>
    </row>
    <row r="12" spans="1:8" x14ac:dyDescent="0.3">
      <c r="A12">
        <v>1214.4228571428571</v>
      </c>
      <c r="B12">
        <v>2279.7485714285713</v>
      </c>
      <c r="C12">
        <v>1052.8742857142856</v>
      </c>
      <c r="D12">
        <v>0</v>
      </c>
      <c r="E12">
        <v>989.84</v>
      </c>
      <c r="F12">
        <v>424.20571428571429</v>
      </c>
      <c r="G12">
        <v>169.53142857142856</v>
      </c>
      <c r="H12">
        <v>0</v>
      </c>
    </row>
    <row r="13" spans="1:8" x14ac:dyDescent="0.3">
      <c r="A13">
        <v>2224.1995661605206</v>
      </c>
      <c r="B13">
        <v>5112.7722342733186</v>
      </c>
      <c r="C13">
        <v>1826.70715835141</v>
      </c>
      <c r="D13">
        <v>691.89154013015184</v>
      </c>
      <c r="E13">
        <v>1236.3015184381779</v>
      </c>
      <c r="F13">
        <v>764.93492407809106</v>
      </c>
      <c r="G13">
        <v>272.54663774403468</v>
      </c>
      <c r="H13">
        <v>164.63340563991324</v>
      </c>
    </row>
    <row r="14" spans="1:8" x14ac:dyDescent="0.3">
      <c r="A14">
        <v>923.93055555555554</v>
      </c>
      <c r="B14">
        <v>1522.7083333333333</v>
      </c>
      <c r="C14">
        <v>970.18055555555554</v>
      </c>
      <c r="D14">
        <v>0</v>
      </c>
      <c r="E14">
        <v>853.54166666666663</v>
      </c>
      <c r="F14">
        <v>342.15277777777777</v>
      </c>
      <c r="G14">
        <v>58.486111111111114</v>
      </c>
      <c r="H14">
        <v>0</v>
      </c>
    </row>
    <row r="15" spans="1:8" x14ac:dyDescent="0.3">
      <c r="A15">
        <v>1896.6302521008404</v>
      </c>
      <c r="B15">
        <v>4190.4705882352937</v>
      </c>
      <c r="C15">
        <v>1693.8487394957983</v>
      </c>
      <c r="D15">
        <v>598.78151260504205</v>
      </c>
      <c r="E15">
        <v>1055.7563025210084</v>
      </c>
      <c r="F15">
        <v>636.11764705882354</v>
      </c>
      <c r="G15">
        <v>264.9075630252101</v>
      </c>
      <c r="H15">
        <v>0</v>
      </c>
    </row>
    <row r="16" spans="1:8" x14ac:dyDescent="0.3">
      <c r="A16">
        <v>1664.969696969697</v>
      </c>
      <c r="B16">
        <v>3419.6666666666665</v>
      </c>
      <c r="C16">
        <v>1534.1818181818182</v>
      </c>
      <c r="D16">
        <v>535.19696969696975</v>
      </c>
      <c r="E16">
        <v>1005.3333333333334</v>
      </c>
      <c r="F16">
        <v>519.18181818181813</v>
      </c>
      <c r="G16">
        <v>216.33333333333334</v>
      </c>
      <c r="H16">
        <v>0</v>
      </c>
    </row>
    <row r="17" spans="1:8" x14ac:dyDescent="0.3">
      <c r="A17">
        <v>1202.6326530612246</v>
      </c>
      <c r="B17">
        <v>2918</v>
      </c>
      <c r="C17">
        <v>1178.1428571428571</v>
      </c>
      <c r="D17">
        <v>522.92857142857144</v>
      </c>
      <c r="E17">
        <v>802.64285714285711</v>
      </c>
      <c r="F17">
        <v>543.72448979591832</v>
      </c>
      <c r="G17">
        <v>217.57142857142858</v>
      </c>
      <c r="H17">
        <v>0</v>
      </c>
    </row>
    <row r="18" spans="1:8" x14ac:dyDescent="0.3">
      <c r="A18">
        <v>1552.2666666666667</v>
      </c>
      <c r="B18">
        <v>3219.4444444444443</v>
      </c>
      <c r="C18">
        <v>1326.2888888888888</v>
      </c>
      <c r="D18">
        <v>479.17777777777781</v>
      </c>
      <c r="E18">
        <v>856.71111111111111</v>
      </c>
      <c r="F18">
        <v>390.71111111111111</v>
      </c>
      <c r="G18">
        <v>176.71111111111111</v>
      </c>
      <c r="H18">
        <v>0</v>
      </c>
    </row>
    <row r="19" spans="1:8" x14ac:dyDescent="0.3">
      <c r="A19">
        <v>622.76470588235293</v>
      </c>
      <c r="B19">
        <v>1229.1764705882354</v>
      </c>
      <c r="C19">
        <v>502.11764705882354</v>
      </c>
      <c r="D19">
        <v>256</v>
      </c>
      <c r="E19">
        <v>621.70588235294122</v>
      </c>
      <c r="F19">
        <v>410.76470588235293</v>
      </c>
      <c r="G19">
        <v>0</v>
      </c>
      <c r="H19">
        <v>0</v>
      </c>
    </row>
    <row r="20" spans="1:8" x14ac:dyDescent="0.3">
      <c r="A20">
        <v>1848.9708737864078</v>
      </c>
      <c r="B20">
        <v>4603.9902912621355</v>
      </c>
      <c r="C20">
        <v>1610.6407766990292</v>
      </c>
      <c r="D20">
        <v>640.44660194174753</v>
      </c>
      <c r="E20">
        <v>1025.5825242718447</v>
      </c>
      <c r="F20">
        <v>663.61165048543694</v>
      </c>
      <c r="G20">
        <v>266.45631067961165</v>
      </c>
      <c r="H20">
        <v>0</v>
      </c>
    </row>
    <row r="21" spans="1:8" x14ac:dyDescent="0.3">
      <c r="A21">
        <v>1286.4087591240875</v>
      </c>
      <c r="B21">
        <v>2277.317518248175</v>
      </c>
      <c r="C21">
        <v>1104.3248175182482</v>
      </c>
      <c r="D21">
        <v>0</v>
      </c>
      <c r="E21">
        <v>970.39416058394158</v>
      </c>
      <c r="F21">
        <v>462.96715328467155</v>
      </c>
      <c r="G21">
        <v>150.55839416058393</v>
      </c>
      <c r="H21">
        <v>0</v>
      </c>
    </row>
    <row r="22" spans="1:8" x14ac:dyDescent="0.3">
      <c r="A22">
        <v>1757.5817757009345</v>
      </c>
      <c r="B22">
        <v>3939.1682242990655</v>
      </c>
      <c r="C22">
        <v>1558.0817757009345</v>
      </c>
      <c r="D22">
        <v>0</v>
      </c>
      <c r="E22">
        <v>1095.6845794392523</v>
      </c>
      <c r="F22">
        <v>573.32943925233644</v>
      </c>
      <c r="G22">
        <v>0</v>
      </c>
      <c r="H22">
        <v>145.6822429906542</v>
      </c>
    </row>
    <row r="23" spans="1:8" x14ac:dyDescent="0.3">
      <c r="A23">
        <v>1313.9764150943397</v>
      </c>
      <c r="B23">
        <v>2238.4150943396226</v>
      </c>
      <c r="C23">
        <v>1065.3584905660377</v>
      </c>
      <c r="D23">
        <v>0</v>
      </c>
      <c r="E23">
        <v>921.9905660377359</v>
      </c>
      <c r="F23">
        <v>478.10377358490564</v>
      </c>
      <c r="G23">
        <v>168.39150943396226</v>
      </c>
      <c r="H23">
        <v>121.1745283018868</v>
      </c>
    </row>
    <row r="24" spans="1:8" x14ac:dyDescent="0.3">
      <c r="A24">
        <v>1377.5785953177258</v>
      </c>
      <c r="B24">
        <v>2427.9732441471574</v>
      </c>
      <c r="C24">
        <v>1085.8026755852843</v>
      </c>
      <c r="D24">
        <v>0</v>
      </c>
      <c r="E24">
        <v>958.5150501672241</v>
      </c>
      <c r="F24">
        <v>443.65551839464882</v>
      </c>
      <c r="G24">
        <v>184.68896321070235</v>
      </c>
      <c r="H24">
        <v>0</v>
      </c>
    </row>
    <row r="25" spans="1:8" x14ac:dyDescent="0.3">
      <c r="A25">
        <v>1165.1623036649214</v>
      </c>
      <c r="B25">
        <v>2228.5654450261782</v>
      </c>
      <c r="C25">
        <v>1076.7434554973822</v>
      </c>
      <c r="D25">
        <v>0</v>
      </c>
      <c r="E25">
        <v>944.27225130890054</v>
      </c>
      <c r="F25">
        <v>469.29319371727746</v>
      </c>
      <c r="G25">
        <v>170.60209424083769</v>
      </c>
      <c r="H25">
        <v>0</v>
      </c>
    </row>
    <row r="26" spans="1:8" x14ac:dyDescent="0.3">
      <c r="A26">
        <v>2143.4151212553493</v>
      </c>
      <c r="B26">
        <v>5257.1112696148357</v>
      </c>
      <c r="C26">
        <v>1895.2482168330955</v>
      </c>
      <c r="D26">
        <v>716.60770328102706</v>
      </c>
      <c r="E26">
        <v>1286.0527817403708</v>
      </c>
      <c r="F26">
        <v>859.54065620542087</v>
      </c>
      <c r="G26">
        <v>313.31669044222537</v>
      </c>
      <c r="H26">
        <v>177.65477888730385</v>
      </c>
    </row>
    <row r="27" spans="1:8" x14ac:dyDescent="0.3">
      <c r="C27" s="8" t="s">
        <v>71</v>
      </c>
      <c r="D27" s="9">
        <f>CORREL($C$2:$C$26,D2:D26)</f>
        <v>0.69461936801899071</v>
      </c>
      <c r="E27" s="9">
        <f t="shared" ref="E27:H27" si="0">CORREL($C$2:$C$26,E2:E26)</f>
        <v>0.79202531978308222</v>
      </c>
      <c r="F27" s="9">
        <f t="shared" si="0"/>
        <v>0.46468430758699192</v>
      </c>
      <c r="G27" s="9">
        <f t="shared" si="0"/>
        <v>0.69907172080520619</v>
      </c>
      <c r="H27" s="9">
        <f t="shared" si="0"/>
        <v>0.25161092493730269</v>
      </c>
    </row>
    <row r="28" spans="1:8" x14ac:dyDescent="0.3">
      <c r="C28" t="s">
        <v>72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E23" sqref="E23"/>
    </sheetView>
  </sheetViews>
  <sheetFormatPr defaultRowHeight="14.4" x14ac:dyDescent="0.3"/>
  <cols>
    <col min="1" max="1" width="12.21875" bestFit="1" customWidth="1"/>
    <col min="2" max="2" width="17.21875" bestFit="1" customWidth="1"/>
    <col min="3" max="3" width="20" bestFit="1" customWidth="1"/>
    <col min="4" max="4" width="22.6640625" bestFit="1" customWidth="1"/>
    <col min="5" max="5" width="21.6640625" bestFit="1" customWidth="1"/>
    <col min="6" max="6" width="28.77734375" bestFit="1" customWidth="1"/>
    <col min="7" max="7" width="25.33203125" bestFit="1" customWidth="1"/>
    <col min="8" max="8" width="26.6640625" bestFit="1" customWidth="1"/>
    <col min="9" max="9" width="23.21875" bestFit="1" customWidth="1"/>
  </cols>
  <sheetData>
    <row r="1" spans="1:9" x14ac:dyDescent="0.3">
      <c r="A1" s="2" t="s">
        <v>2</v>
      </c>
      <c r="B1" s="2" t="s">
        <v>3</v>
      </c>
      <c r="C1" s="2" t="s">
        <v>49</v>
      </c>
      <c r="D1" s="2" t="s">
        <v>50</v>
      </c>
      <c r="E1" s="2" t="s">
        <v>53</v>
      </c>
      <c r="F1" s="2" t="s">
        <v>54</v>
      </c>
      <c r="G1" s="2" t="s">
        <v>55</v>
      </c>
      <c r="H1" s="2" t="s">
        <v>56</v>
      </c>
      <c r="I1" s="2" t="s">
        <v>57</v>
      </c>
    </row>
    <row r="2" spans="1:9" x14ac:dyDescent="0.3">
      <c r="A2" s="2" t="s">
        <v>15</v>
      </c>
      <c r="B2" s="2">
        <v>318</v>
      </c>
      <c r="C2" s="2">
        <v>12593.906196211999</v>
      </c>
      <c r="D2" s="2">
        <v>1397.5258398725759</v>
      </c>
      <c r="E2" s="2">
        <v>456.64008461756515</v>
      </c>
      <c r="F2" s="2">
        <v>926.5570927955423</v>
      </c>
      <c r="G2" s="2">
        <v>445.04979394265041</v>
      </c>
      <c r="H2" s="2">
        <v>196.23390773610345</v>
      </c>
      <c r="I2" s="2">
        <v>0</v>
      </c>
    </row>
    <row r="3" spans="1:9" x14ac:dyDescent="0.3">
      <c r="A3" s="2" t="s">
        <v>17</v>
      </c>
      <c r="B3" s="2">
        <v>312.07142857142856</v>
      </c>
      <c r="C3" s="2">
        <v>11828.849748559531</v>
      </c>
      <c r="D3" s="2">
        <v>1331.257287874543</v>
      </c>
      <c r="E3" s="2">
        <v>71.818218780308939</v>
      </c>
      <c r="F3" s="2">
        <v>988.14473313686563</v>
      </c>
      <c r="G3" s="2">
        <v>491.22465971940215</v>
      </c>
      <c r="H3" s="2">
        <v>153.03853716796883</v>
      </c>
      <c r="I3" s="2">
        <v>45.23268485557233</v>
      </c>
    </row>
    <row r="4" spans="1:9" x14ac:dyDescent="0.3">
      <c r="A4" s="2" t="s">
        <v>32</v>
      </c>
      <c r="B4" s="2">
        <v>249.16666666666666</v>
      </c>
      <c r="C4" s="2">
        <v>14508.802801059448</v>
      </c>
      <c r="D4" s="2">
        <v>1888.4086961565804</v>
      </c>
      <c r="E4" s="2">
        <v>610.35035090545261</v>
      </c>
      <c r="F4" s="2">
        <v>1077.6229285693078</v>
      </c>
      <c r="G4" s="2">
        <v>639.01630118678361</v>
      </c>
      <c r="H4" s="2">
        <v>251.71194105592105</v>
      </c>
      <c r="I4" s="2">
        <v>57.048030754536171</v>
      </c>
    </row>
    <row r="11" spans="1:9" x14ac:dyDescent="0.3">
      <c r="D11" t="s">
        <v>58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3"/>
  <sheetViews>
    <sheetView topLeftCell="B1" workbookViewId="0">
      <selection activeCell="F28" sqref="F28"/>
    </sheetView>
  </sheetViews>
  <sheetFormatPr defaultRowHeight="14.4" x14ac:dyDescent="0.3"/>
  <cols>
    <col min="2" max="2" width="11.88671875" bestFit="1" customWidth="1"/>
    <col min="3" max="3" width="21.109375" customWidth="1"/>
    <col min="4" max="4" width="28" customWidth="1"/>
    <col min="5" max="5" width="24.6640625" customWidth="1"/>
    <col min="6" max="6" width="26" customWidth="1"/>
    <col min="7" max="7" width="22.6640625" customWidth="1"/>
    <col min="8" max="8" width="11.88671875" bestFit="1" customWidth="1"/>
  </cols>
  <sheetData>
    <row r="2" spans="2:7" x14ac:dyDescent="0.3">
      <c r="B2" t="s">
        <v>2</v>
      </c>
      <c r="C2" t="s">
        <v>53</v>
      </c>
      <c r="D2" t="s">
        <v>54</v>
      </c>
      <c r="E2" t="s">
        <v>55</v>
      </c>
      <c r="F2" t="s">
        <v>56</v>
      </c>
      <c r="G2" t="s">
        <v>57</v>
      </c>
    </row>
    <row r="3" spans="2:7" x14ac:dyDescent="0.3">
      <c r="B3" t="s">
        <v>15</v>
      </c>
      <c r="C3">
        <v>456.64008461756515</v>
      </c>
      <c r="D3">
        <v>926.5570927955423</v>
      </c>
      <c r="E3">
        <v>445.04979394265041</v>
      </c>
      <c r="F3">
        <v>196.23390773610345</v>
      </c>
      <c r="G3">
        <v>0</v>
      </c>
    </row>
    <row r="4" spans="2:7" x14ac:dyDescent="0.3">
      <c r="B4" t="s">
        <v>17</v>
      </c>
      <c r="C4">
        <v>71.818218780308939</v>
      </c>
      <c r="D4">
        <v>988.14473313686563</v>
      </c>
      <c r="E4">
        <v>491.22465971940215</v>
      </c>
      <c r="F4">
        <v>153.03853716796883</v>
      </c>
      <c r="G4">
        <v>45.23268485557233</v>
      </c>
    </row>
    <row r="5" spans="2:7" x14ac:dyDescent="0.3">
      <c r="B5" t="s">
        <v>32</v>
      </c>
      <c r="C5">
        <v>610.35035090545261</v>
      </c>
      <c r="D5">
        <v>1077.6229285693078</v>
      </c>
      <c r="E5">
        <v>639.01630118678361</v>
      </c>
      <c r="F5">
        <v>251.71194105592105</v>
      </c>
      <c r="G5">
        <v>57.048030754536171</v>
      </c>
    </row>
    <row r="10" spans="2:7" x14ac:dyDescent="0.3">
      <c r="B10" t="s">
        <v>2</v>
      </c>
      <c r="C10" t="s">
        <v>53</v>
      </c>
      <c r="D10" t="s">
        <v>54</v>
      </c>
      <c r="E10" t="s">
        <v>55</v>
      </c>
      <c r="F10" t="s">
        <v>56</v>
      </c>
      <c r="G10" t="s">
        <v>57</v>
      </c>
    </row>
    <row r="11" spans="2:7" x14ac:dyDescent="0.3">
      <c r="B11" t="s">
        <v>15</v>
      </c>
      <c r="C11" s="3">
        <f t="shared" ref="C11:G13" si="0">C3/SUM($C3:$G3)</f>
        <v>0.22555909978384389</v>
      </c>
      <c r="D11" s="3">
        <f t="shared" si="0"/>
        <v>0.45767638626015372</v>
      </c>
      <c r="E11" s="3">
        <f t="shared" si="0"/>
        <v>0.2198340317950003</v>
      </c>
      <c r="F11" s="3">
        <f t="shared" si="0"/>
        <v>9.6930482161002057E-2</v>
      </c>
      <c r="G11" s="3">
        <f t="shared" si="0"/>
        <v>0</v>
      </c>
    </row>
    <row r="12" spans="2:7" x14ac:dyDescent="0.3">
      <c r="B12" t="s">
        <v>17</v>
      </c>
      <c r="C12" s="3">
        <f t="shared" si="0"/>
        <v>4.1051676894880096E-2</v>
      </c>
      <c r="D12" s="3">
        <f t="shared" si="0"/>
        <v>0.56482879969774746</v>
      </c>
      <c r="E12" s="3">
        <f t="shared" si="0"/>
        <v>0.28078663542581911</v>
      </c>
      <c r="F12" s="3">
        <f t="shared" si="0"/>
        <v>8.7477644071104171E-2</v>
      </c>
      <c r="G12" s="3">
        <f t="shared" si="0"/>
        <v>2.5855243910449206E-2</v>
      </c>
    </row>
    <row r="13" spans="2:7" x14ac:dyDescent="0.3">
      <c r="B13" t="s">
        <v>32</v>
      </c>
      <c r="C13" s="3">
        <f t="shared" si="0"/>
        <v>0.23156614039183682</v>
      </c>
      <c r="D13" s="3">
        <f t="shared" si="0"/>
        <v>0.40884875710540591</v>
      </c>
      <c r="E13" s="3">
        <f t="shared" si="0"/>
        <v>0.24244196516602523</v>
      </c>
      <c r="F13" s="3">
        <f t="shared" si="0"/>
        <v>9.5499187629510138E-2</v>
      </c>
      <c r="G13" s="3">
        <f t="shared" si="0"/>
        <v>2.1643949707221725E-2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G15" sqref="G15"/>
    </sheetView>
  </sheetViews>
  <sheetFormatPr defaultRowHeight="14.4" x14ac:dyDescent="0.3"/>
  <cols>
    <col min="1" max="1" width="12.21875" bestFit="1" customWidth="1"/>
    <col min="2" max="2" width="25.5546875" bestFit="1" customWidth="1"/>
    <col min="3" max="3" width="12.6640625" bestFit="1" customWidth="1"/>
  </cols>
  <sheetData>
    <row r="1" spans="1:3" x14ac:dyDescent="0.3">
      <c r="A1" s="2" t="s">
        <v>2</v>
      </c>
      <c r="B1" s="2" t="s">
        <v>59</v>
      </c>
      <c r="C1" s="2" t="s">
        <v>60</v>
      </c>
    </row>
    <row r="2" spans="1:3" x14ac:dyDescent="0.3">
      <c r="A2" s="2" t="s">
        <v>15</v>
      </c>
      <c r="B2" s="2" t="s">
        <v>53</v>
      </c>
      <c r="C2" s="2">
        <v>0.22555909978384389</v>
      </c>
    </row>
    <row r="3" spans="1:3" x14ac:dyDescent="0.3">
      <c r="A3" s="2" t="s">
        <v>15</v>
      </c>
      <c r="B3" s="2" t="s">
        <v>54</v>
      </c>
      <c r="C3" s="2">
        <v>0.45767638626015372</v>
      </c>
    </row>
    <row r="4" spans="1:3" x14ac:dyDescent="0.3">
      <c r="A4" s="2" t="s">
        <v>15</v>
      </c>
      <c r="B4" s="2" t="s">
        <v>55</v>
      </c>
      <c r="C4" s="2">
        <v>0.2198340317950003</v>
      </c>
    </row>
    <row r="5" spans="1:3" x14ac:dyDescent="0.3">
      <c r="A5" s="2" t="s">
        <v>15</v>
      </c>
      <c r="B5" s="2" t="s">
        <v>56</v>
      </c>
      <c r="C5" s="2">
        <v>9.6930482161002057E-2</v>
      </c>
    </row>
    <row r="6" spans="1:3" x14ac:dyDescent="0.3">
      <c r="A6" s="2" t="s">
        <v>15</v>
      </c>
      <c r="B6" s="2" t="s">
        <v>57</v>
      </c>
      <c r="C6" s="2">
        <v>0</v>
      </c>
    </row>
    <row r="7" spans="1:3" x14ac:dyDescent="0.3">
      <c r="A7" s="2" t="s">
        <v>17</v>
      </c>
      <c r="B7" s="2" t="s">
        <v>53</v>
      </c>
      <c r="C7" s="2">
        <v>4.1051676894880096E-2</v>
      </c>
    </row>
    <row r="8" spans="1:3" x14ac:dyDescent="0.3">
      <c r="A8" s="2" t="s">
        <v>17</v>
      </c>
      <c r="B8" s="2" t="s">
        <v>54</v>
      </c>
      <c r="C8" s="2">
        <v>0.56482879969774746</v>
      </c>
    </row>
    <row r="9" spans="1:3" x14ac:dyDescent="0.3">
      <c r="A9" s="2" t="s">
        <v>17</v>
      </c>
      <c r="B9" s="2" t="s">
        <v>55</v>
      </c>
      <c r="C9" s="2">
        <v>0.28078663542581911</v>
      </c>
    </row>
    <row r="10" spans="1:3" x14ac:dyDescent="0.3">
      <c r="A10" s="2" t="s">
        <v>17</v>
      </c>
      <c r="B10" s="2" t="s">
        <v>56</v>
      </c>
      <c r="C10" s="2">
        <v>8.7477644071104171E-2</v>
      </c>
    </row>
    <row r="11" spans="1:3" x14ac:dyDescent="0.3">
      <c r="A11" s="2" t="s">
        <v>17</v>
      </c>
      <c r="B11" s="2" t="s">
        <v>57</v>
      </c>
      <c r="C11" s="2">
        <v>2.5855243910449206E-2</v>
      </c>
    </row>
    <row r="12" spans="1:3" x14ac:dyDescent="0.3">
      <c r="A12" s="2" t="s">
        <v>32</v>
      </c>
      <c r="B12" s="2" t="s">
        <v>53</v>
      </c>
      <c r="C12" s="2">
        <v>0.23156614039183682</v>
      </c>
    </row>
    <row r="13" spans="1:3" x14ac:dyDescent="0.3">
      <c r="A13" s="2" t="s">
        <v>32</v>
      </c>
      <c r="B13" s="2" t="s">
        <v>54</v>
      </c>
      <c r="C13" s="2">
        <v>0.40884875710540591</v>
      </c>
    </row>
    <row r="14" spans="1:3" x14ac:dyDescent="0.3">
      <c r="A14" s="2" t="s">
        <v>32</v>
      </c>
      <c r="B14" s="2" t="s">
        <v>55</v>
      </c>
      <c r="C14" s="2">
        <v>0.24244196516602523</v>
      </c>
    </row>
    <row r="15" spans="1:3" x14ac:dyDescent="0.3">
      <c r="A15" s="2" t="s">
        <v>32</v>
      </c>
      <c r="B15" s="2" t="s">
        <v>56</v>
      </c>
      <c r="C15" s="2">
        <v>9.5499187629510138E-2</v>
      </c>
    </row>
    <row r="16" spans="1:3" x14ac:dyDescent="0.3">
      <c r="A16" s="2" t="s">
        <v>32</v>
      </c>
      <c r="B16" s="2" t="s">
        <v>57</v>
      </c>
      <c r="C16" s="2">
        <v>2.1643949707221725E-2</v>
      </c>
    </row>
    <row r="20" spans="1:3" x14ac:dyDescent="0.3">
      <c r="A20" t="s">
        <v>2</v>
      </c>
      <c r="B20" t="s">
        <v>59</v>
      </c>
      <c r="C20" t="s">
        <v>60</v>
      </c>
    </row>
    <row r="21" spans="1:3" x14ac:dyDescent="0.3">
      <c r="A21" t="s">
        <v>15</v>
      </c>
      <c r="B21" t="s">
        <v>53</v>
      </c>
      <c r="C21">
        <v>0.22555909978384389</v>
      </c>
    </row>
    <row r="22" spans="1:3" x14ac:dyDescent="0.3">
      <c r="A22" t="s">
        <v>15</v>
      </c>
      <c r="B22" t="s">
        <v>54</v>
      </c>
      <c r="C22">
        <v>0.45767638626015372</v>
      </c>
    </row>
    <row r="23" spans="1:3" x14ac:dyDescent="0.3">
      <c r="A23" t="s">
        <v>15</v>
      </c>
      <c r="B23" t="s">
        <v>55</v>
      </c>
      <c r="C23">
        <v>0.2198340317950003</v>
      </c>
    </row>
    <row r="24" spans="1:3" x14ac:dyDescent="0.3">
      <c r="A24" t="s">
        <v>15</v>
      </c>
      <c r="B24" t="s">
        <v>56</v>
      </c>
      <c r="C24">
        <v>9.6930482161002057E-2</v>
      </c>
    </row>
    <row r="25" spans="1:3" x14ac:dyDescent="0.3">
      <c r="A25" t="s">
        <v>15</v>
      </c>
      <c r="B25" t="s">
        <v>57</v>
      </c>
      <c r="C25">
        <v>0</v>
      </c>
    </row>
    <row r="26" spans="1:3" x14ac:dyDescent="0.3">
      <c r="A26" t="s">
        <v>17</v>
      </c>
      <c r="B26" t="s">
        <v>53</v>
      </c>
      <c r="C26">
        <v>4.1051676894880096E-2</v>
      </c>
    </row>
    <row r="27" spans="1:3" x14ac:dyDescent="0.3">
      <c r="A27" t="s">
        <v>17</v>
      </c>
      <c r="B27" t="s">
        <v>54</v>
      </c>
      <c r="C27">
        <v>0.56482879969774746</v>
      </c>
    </row>
    <row r="28" spans="1:3" x14ac:dyDescent="0.3">
      <c r="A28" t="s">
        <v>17</v>
      </c>
      <c r="B28" t="s">
        <v>55</v>
      </c>
      <c r="C28">
        <v>0.28078663542581911</v>
      </c>
    </row>
    <row r="29" spans="1:3" x14ac:dyDescent="0.3">
      <c r="A29" t="s">
        <v>17</v>
      </c>
      <c r="B29" t="s">
        <v>56</v>
      </c>
      <c r="C29">
        <v>8.7477644071104171E-2</v>
      </c>
    </row>
    <row r="30" spans="1:3" x14ac:dyDescent="0.3">
      <c r="A30" t="s">
        <v>17</v>
      </c>
      <c r="B30" t="s">
        <v>57</v>
      </c>
      <c r="C30">
        <v>2.5855243910449206E-2</v>
      </c>
    </row>
    <row r="31" spans="1:3" x14ac:dyDescent="0.3">
      <c r="A31" t="s">
        <v>32</v>
      </c>
      <c r="B31" t="s">
        <v>53</v>
      </c>
      <c r="C31">
        <v>0.23156614039183682</v>
      </c>
    </row>
    <row r="32" spans="1:3" x14ac:dyDescent="0.3">
      <c r="A32" t="s">
        <v>32</v>
      </c>
      <c r="B32" t="s">
        <v>54</v>
      </c>
      <c r="C32">
        <v>0.40884875710540591</v>
      </c>
    </row>
    <row r="33" spans="1:3" x14ac:dyDescent="0.3">
      <c r="A33" t="s">
        <v>32</v>
      </c>
      <c r="B33" t="s">
        <v>55</v>
      </c>
      <c r="C33">
        <v>0.24244196516602523</v>
      </c>
    </row>
    <row r="34" spans="1:3" x14ac:dyDescent="0.3">
      <c r="A34" t="s">
        <v>32</v>
      </c>
      <c r="B34" t="s">
        <v>56</v>
      </c>
      <c r="C34">
        <v>9.5499187629510138E-2</v>
      </c>
    </row>
    <row r="35" spans="1:3" x14ac:dyDescent="0.3">
      <c r="A35" t="s">
        <v>32</v>
      </c>
      <c r="B35" t="s">
        <v>57</v>
      </c>
      <c r="C35">
        <v>2.1643949707221725E-2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I19" sqref="I19"/>
    </sheetView>
  </sheetViews>
  <sheetFormatPr defaultRowHeight="14.4" x14ac:dyDescent="0.3"/>
  <cols>
    <col min="1" max="1" width="17" bestFit="1" customWidth="1"/>
    <col min="2" max="2" width="26.5546875" bestFit="1" customWidth="1"/>
    <col min="3" max="3" width="23.109375" bestFit="1" customWidth="1"/>
    <col min="4" max="4" width="19.44140625" bestFit="1" customWidth="1"/>
    <col min="5" max="5" width="21" bestFit="1" customWidth="1"/>
    <col min="6" max="6" width="24.44140625" bestFit="1" customWidth="1"/>
    <col min="7" max="7" width="10.77734375" bestFit="1" customWidth="1"/>
  </cols>
  <sheetData>
    <row r="1" spans="1:7" x14ac:dyDescent="0.3">
      <c r="A1" s="4" t="s">
        <v>61</v>
      </c>
      <c r="B1" s="4" t="s">
        <v>64</v>
      </c>
    </row>
    <row r="2" spans="1:7" x14ac:dyDescent="0.3">
      <c r="A2" s="4" t="s">
        <v>62</v>
      </c>
      <c r="B2" t="s">
        <v>54</v>
      </c>
      <c r="C2" t="s">
        <v>55</v>
      </c>
      <c r="D2" t="s">
        <v>53</v>
      </c>
      <c r="E2" t="s">
        <v>57</v>
      </c>
      <c r="F2" t="s">
        <v>56</v>
      </c>
      <c r="G2" t="s">
        <v>63</v>
      </c>
    </row>
    <row r="3" spans="1:7" x14ac:dyDescent="0.3">
      <c r="A3" s="5" t="s">
        <v>17</v>
      </c>
      <c r="B3" s="6">
        <v>0.56482879969774746</v>
      </c>
      <c r="C3" s="6">
        <v>0.28078663542581911</v>
      </c>
      <c r="D3" s="6">
        <v>4.1051676894880096E-2</v>
      </c>
      <c r="E3" s="6">
        <v>2.5855243910449206E-2</v>
      </c>
      <c r="F3" s="6">
        <v>8.7477644071104171E-2</v>
      </c>
      <c r="G3" s="2">
        <v>1</v>
      </c>
    </row>
    <row r="4" spans="1:7" x14ac:dyDescent="0.3">
      <c r="A4" s="5" t="s">
        <v>15</v>
      </c>
      <c r="B4" s="6">
        <v>0.45767638626015372</v>
      </c>
      <c r="C4" s="6">
        <v>0.2198340317950003</v>
      </c>
      <c r="D4" s="6">
        <v>0.22555909978384389</v>
      </c>
      <c r="E4" s="6">
        <v>0</v>
      </c>
      <c r="F4" s="6">
        <v>9.6930482161002057E-2</v>
      </c>
      <c r="G4" s="2">
        <v>1</v>
      </c>
    </row>
    <row r="5" spans="1:7" x14ac:dyDescent="0.3">
      <c r="A5" s="5" t="s">
        <v>32</v>
      </c>
      <c r="B5" s="6">
        <v>0.40884875710540591</v>
      </c>
      <c r="C5" s="6">
        <v>0.24244196516602523</v>
      </c>
      <c r="D5" s="6">
        <v>0.23156614039183682</v>
      </c>
      <c r="E5" s="6">
        <v>2.1643949707221725E-2</v>
      </c>
      <c r="F5" s="6">
        <v>9.5499187629510138E-2</v>
      </c>
      <c r="G5" s="2">
        <v>0.99999999999999989</v>
      </c>
    </row>
    <row r="6" spans="1:7" x14ac:dyDescent="0.3">
      <c r="A6" s="5" t="s">
        <v>63</v>
      </c>
      <c r="B6" s="2">
        <v>1.4313539430633071</v>
      </c>
      <c r="C6" s="2">
        <v>0.74306263238684467</v>
      </c>
      <c r="D6" s="2">
        <v>0.49817691707056083</v>
      </c>
      <c r="E6" s="2">
        <v>4.749919361767093E-2</v>
      </c>
      <c r="F6" s="2">
        <v>0.27990731386161638</v>
      </c>
      <c r="G6" s="2">
        <v>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zoomScale="105" zoomScaleNormal="105" workbookViewId="0">
      <selection activeCell="F3" sqref="F3"/>
    </sheetView>
  </sheetViews>
  <sheetFormatPr defaultRowHeight="14.4" x14ac:dyDescent="0.3"/>
  <cols>
    <col min="1" max="1" width="16.44140625" customWidth="1"/>
    <col min="2" max="2" width="128.6640625" customWidth="1"/>
  </cols>
  <sheetData>
    <row r="1" spans="1:2" x14ac:dyDescent="0.3">
      <c r="A1" t="s">
        <v>2</v>
      </c>
      <c r="B1" s="7" t="s">
        <v>65</v>
      </c>
    </row>
    <row r="2" spans="1:2" ht="60.6" customHeight="1" x14ac:dyDescent="0.3">
      <c r="A2" t="s">
        <v>66</v>
      </c>
      <c r="B2" s="7" t="s">
        <v>68</v>
      </c>
    </row>
    <row r="3" spans="1:2" ht="69" customHeight="1" x14ac:dyDescent="0.3">
      <c r="A3" t="s">
        <v>67</v>
      </c>
      <c r="B3" s="7" t="s">
        <v>69</v>
      </c>
    </row>
    <row r="4" spans="1:2" ht="67.2" customHeight="1" x14ac:dyDescent="0.3">
      <c r="A4" t="s">
        <v>32</v>
      </c>
      <c r="B4" s="7" t="s">
        <v>70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Q G A A B Q S w M E F A A C A A g A d Y 4 n W X j 8 j e O o A A A A + A A A A B I A H A B D b 2 5 m a W c v U G F j a 2 F n Z S 5 4 b W w g o h g A K K A U A A A A A A A A A A A A A A A A A A A A A A A A A A A A h Y / R C o I w G I V f R X b v N p d C y O + 8 6 C r I C I L o d s y l I 5 3 h Z v P d u u i R e o W E s r r r 8 h y + A 9 9 5 3 O 6 Q j 2 0 T X F V v d W c y F G G K A m V k V 2 p T Z W h w p 3 C J c g 4 7 I c + i U s E E G 5 u O V m e o d u 6 S E u K 9 x 3 6 B u 7 4 i j N K I H I v N X t a q F a E 2 1 g k j F f q s y v 8 r x O H w k u E M J w l O a E R x H D M g c w 2 F N l + E T c a Y A v k p Y T U 0 b u g V V y Z c b 4 H M E c j 7 B X 8 C U E s D B B Q A A g A I A H W O J 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1 j i d Z F u C 6 0 G o D A A D U H Q A A E w A c A E Z v c m 1 1 b G F z L 1 N l Y 3 R p b 2 4 x L m 0 g o h g A K K A U A A A A A A A A A A A A A A A A A A A A A A A A A A A A 7 V f f b 9 o w E H 5 H 4 n + w 0 h e Q I r a 0 h U 6 q + s D C y q p t b V V Y p w n x Y I I L U Y O N H K f r D / G / z 0 l Y G 9 t n k k 5 7 2 R Y e Q P j O 9 1 3 u O 3 8 5 x y Q Q I a N o l P 9 6 x 8 1 G s x E v M S d z t O f 4 E c E U j f E s I g 4 6 Q R E R z Q a S n x F L e E D k y o f 7 g E Q d P + G c U P G N 8 d s Z Y 7 e t 9 t P k H K / I i Z P t 9 J z p Z u I z K q T L 1 M 0 D y N B L T B c S Z P y w z m J n r p 0 x x z S + Y X z l s y h Z 0 d Q Y t 3 I 0 9 + n J G Q n G C T p P V j P C E a Z z l M I 4 L h L S D w l y L z Y u S r 2 w g F b T v R m c b h r g h x j l 9 o s 1 o d J + R k X v s J M 6 Z w 5 n N A 7 n B I 1 w R G L T + p E J d M r Y 3 G b f 7 v 6 C + S K 0 B x 8 m J B b I Z w k V p s 9 p Q i I 0 x F H E K A D g L 8 P g l l A b f n 9 w j Y Z 0 i F q X 4 e M j b l u 8 3 q d U C 4 b 8 Z G 0 L d M r Z o 4 T 5 z h Y J F z a n A W N 8 g O M l Z N + 0 n / m / I u s I B 7 I B r n G U F D p g u 5 6 t t r Q 2 c Z 0 e + i S / u 5 1 u + r t 1 5 b / 2 j C W f r k K 0 F c + z A m p 5 u T S J I v e t g Z V Z X a h 1 9 G Y x 2 8 N o C L g F d N I N m m 3 E g l R a y N P p 2 r S b j Z D a i q a q w 5 U 8 Z r U 4 1 O J Q i 8 N / I w 6 F i q 3 Y n S x E f h T j Y s V S w 3 b Z K J n n u L a D W g j e n 8 / T 0 E k s 2 O o l s l z N w 7 Z M e K 2 y 6 F J G l t W X 6 w Q H S z Q p G q d v J h o x U x j a g 7 G V 7 A w K D W j V X B l 8 v x z c M 9 r F 9 t y 5 t T L 2 Q T n 2 P t y Z t g Q K L p W z O C z P 4 s D o f C M B x V o Z u 1 u O f Q g c M k s O e / B h r J x N r z y b L n i 0 j U w M j 8 o 5 H J X n 0 L M o i Z E F 4 F M 5 j 3 f l e R y Z 0 m W k o J p 3 o m t a 4 9 m 1 T s 3 T N U a D v 0 3 t 1 V F Q q 4 I 6 C 1 6 G d / L Z v H o Q r A f B e h C s B 8 F 6 E K w H w X o Q r A f B e h D 8 J w b B 5 x I M O U v W 8 t G u 2 I + C 1 G e r p h i n s q S + a O V / 6 G W Y M f E 5 j E W n f 0 c 4 X p A W w E I + j d H s Z W G M W z q t a j D I E 4 q 4 W 8 D V m L A v F H W n L K l B Q V c o Z i W 5 U W M b 2 q N t g m B K d U S F s L p D s S v o g x p 9 x w Y o / u 5 z r 3 U b 6 K t H V S 9 E y l E o X o a + 0 n V 2 G f r d m 1 D 3 T 9 + E w N u M r S t f 2 2 m v a Z n X t U B l Q l W O n i u 2 5 Q G a T b e m C 7 E k / E W 1 1 V u E I V 1 O X w g e z p L s 1 u j k g 3 / x 5 U A l h e A c n B p e U M y 0 U q a 2 9 w j k y M c K J P G y L Z 2 8 / k X Q i 5 s b w p 2 N f j N X k Y 9 / A l B L A Q I t A B Q A A g A I A H W O J 1 l 4 / I 3 j q A A A A P g A A A A S A A A A A A A A A A A A A A A A A A A A A A B D b 2 5 m a W c v U G F j a 2 F n Z S 5 4 b W x Q S w E C L Q A U A A I A C A B 1 j i d Z D 8 r p q 6 Q A A A D p A A A A E w A A A A A A A A A A A A A A A A D 0 A A A A W 0 N v b n R l b n R f V H l w Z X N d L n h t b F B L A Q I t A B Q A A g A I A H W O J 1 k W 4 L r Q a g M A A N Q d A A A T A A A A A A A A A A A A A A A A A O U B A A B G b 3 J t d W x h c y 9 T Z W N 0 a W 9 u M S 5 t U E s F B g A A A A A D A A M A w g A A A J w 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v 9 G A A A A A A A A 3 U 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D b G V h b i U y M F R h Y m x l 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s Z W F u X 1 R h Y m x l I i A v P j x F b n R y e S B U e X B l P S J G a W x s U 3 R h d H V z I i B W Y W x 1 Z T 0 i c 0 N v b X B s Z X R l I i A v P j x F b n R y e S B U e X B l P S J G a W x s Q 2 9 1 b n Q i I F Z h b H V l P S J s M j U i I C 8 + P E V u d H J 5 I F R 5 c G U 9 I k Z p b G x F c n J v c k N v d W 5 0 I i B W Y W x 1 Z T 0 i b D A i I C 8 + P E V u d H J 5 I F R 5 c G U 9 I k Z p b G x D b 2 x 1 b W 5 U e X B l c y I g V m F s d W U 9 I n N C Z 1 l H Q X d N R E F 3 T U R B d 0 1 E Q X d N P S I g L z 4 8 R W 5 0 c n k g V H l w Z T 0 i R m l s b E N v b H V t b k 5 h b W V z I i B W Y W x 1 Z T 0 i c 1 s m c X V v d D t T d G 9 y Z S B O d W 1 i Z X I g Y W 5 k I E 5 h b W U m c X V v d D s s J n F 1 b 3 Q 7 U 3 R h d G U m c X V v d D s s J n F 1 b 3 Q 7 U 3 R v c m U g V H l w Z S Z x d W 9 0 O y w m c X V v d D t E Y X l z I F N 0 b 3 J l I E 9 w Z W 4 m c X V v d D s s J n F 1 b 3 Q 7 S W 5 z a W R l I F N h b G V z J n F 1 b 3 Q 7 L C Z x d W 9 0 O 0 h v d C B G b 2 9 k I F N h b G V z J n F 1 b 3 Q 7 L C Z x d W 9 0 O 0 l u c 2 l k Z S B N Y X J n a W 4 m c X V v d D s s J n F 1 b 3 Q 7 S W 5 z a W R l I E d 1 Z X N 0 I E N v d W 5 0 J n F 1 b 3 Q 7 L C Z x d W 9 0 O 0 Z 1 Z W w g R 2 F s b G 9 u c y Z x d W 9 0 O y w m c X V v d D t D a G l j a 2 V u I F N h b G V z J n F 1 b 3 Q 7 L C Z x d W 9 0 O 0 F E V i B H b k c g K F B p e n p h K V N h b G V z J n F 1 b 3 Q 7 L C Z x d W 9 0 O 0 J l Y W 4 g d G 8 g Q 3 V w I F N h b G V z J n F 1 b 3 Q 7 L C Z x d W 9 0 O 0 Z y b 3 p l b i B Z b 2 d 1 c n Q g U 2 F s Z X M m c X V v d D s s J n F 1 b 3 Q 7 R G 9 v c k R h c 2 g g U 2 F s Z X M m c X V v d D t d I i A v P j x F b n R y e S B U e X B l P S J G a W x s R X J y b 3 J D b 2 R l I i B W Y W x 1 Z T 0 i c 1 V u a 2 5 v d 2 4 i I C 8 + P E V u d H J 5 I F R 5 c G U 9 I k Z p b G x M Y X N 0 V X B k Y X R l Z C I g V m F s d W U 9 I m Q y M D I 0 L T A 5 L T A 3 V D E x O j A 2 O j I 3 L j A z O T c w N j d a I i A v P j x F b n R y e S B U e X B l P S J G a W x s Z W R D b 2 1 w b G V 0 Z V J l c 3 V s d F R v V 2 9 y a 3 N o Z W V 0 I i B W Y W x 1 Z T 0 i b D E i I C 8 + P E V u d H J 5 I F R 5 c G U 9 I k F k Z G V k V G 9 E Y X R h T W 9 k Z W w i I F Z h b H V l P S J s M C I g L z 4 8 R W 5 0 c n k g V H l w Z T 0 i U m V j b 3 Z l c n l U Y X J n Z X R T a G V l d C I g V m F s d W U 9 I n N T a G V l d D E i I C 8 + P E V u d H J 5 I F R 5 c G U 9 I l J l Y 2 9 2 Z X J 5 V G F y Z 2 V 0 Q 2 9 s d W 1 u I i B W Y W x 1 Z T 0 i b D E i I C 8 + P E V u d H J 5 I F R 5 c G U 9 I l J l Y 2 9 2 Z X J 5 V G F y Z 2 V 0 U m 9 3 I i B W Y W x 1 Z T 0 i b D E i I C 8 + P E V u d H J 5 I F R 5 c G U 9 I l J l b G F 0 a W 9 u c 2 h p c E l u Z m 9 D b 2 5 0 Y W l u Z X I i I F Z h b H V l P S J z e y Z x d W 9 0 O 2 N v b H V t b k N v d W 5 0 J n F 1 b 3 Q 7 O j E 0 L C Z x d W 9 0 O 2 t l e U N v b H V t b k 5 h b W V z J n F 1 b 3 Q 7 O l t d L C Z x d W 9 0 O 3 F 1 Z X J 5 U m V s Y X R p b 2 5 z a G l w c y Z x d W 9 0 O z p b X S w m c X V v d D t j b 2 x 1 b W 5 J Z G V u d G l 0 a W V z J n F 1 b 3 Q 7 O l s m c X V v d D t T Z W N 0 a W 9 u M S 9 D b G V h b i B U Y W J s Z S 9 D a G F u Z 2 V k I F R 5 c G U u e 1 N 0 b 3 J l I E 5 1 b W J l c i B h b m Q g T m F t Z S w w f S Z x d W 9 0 O y w m c X V v d D t T Z W N 0 a W 9 u M S 9 D b G V h b i B U Y W J s Z S 9 D a G F u Z 2 V k I F R 5 c G U u e 1 N 0 Y X R l L D F 9 J n F 1 b 3 Q 7 L C Z x d W 9 0 O 1 N l Y 3 R p b 2 4 x L 0 N s Z W F u I F R h Y m x l L 1 J l c G x h Y 2 V k I F Z h b H V l L n t T d G 9 y Z S B U e X B l L D J 9 J n F 1 b 3 Q 7 L C Z x d W 9 0 O 1 N l Y 3 R p b 2 4 x L 0 N s Z W F u I F R h Y m x l L 1 J l c G x h Y 2 V k I F Z h b H V l M S 5 7 R G F 5 c y B T d G 9 y Z S B P c G V u L D N 9 J n F 1 b 3 Q 7 L C Z x d W 9 0 O 1 N l Y 3 R p b 2 4 x L 0 N s Z W F u I F R h Y m x l L 1 J l c G x h Y 2 V k I F Z h b H V l M S 5 7 S W 5 z a W R l I F N h b G V z L D R 9 J n F 1 b 3 Q 7 L C Z x d W 9 0 O 1 N l Y 3 R p b 2 4 x L 0 N s Z W F u I F R h Y m x l L 1 J l c G x h Y 2 V k I F Z h b H V l M S 5 7 S G 9 0 I E Z v b 2 Q g U 2 F s Z X M s N X 0 m c X V v d D s s J n F 1 b 3 Q 7 U 2 V j d G l v b j E v Q 2 x l Y W 4 g V G F i b G U v U m V w b G F j Z W Q g V m F s d W U x L n t J b n N p Z G U g T W F y Z 2 l u L D Z 9 J n F 1 b 3 Q 7 L C Z x d W 9 0 O 1 N l Y 3 R p b 2 4 x L 0 N s Z W F u I F R h Y m x l L 1 J l c G x h Y 2 V k I F Z h b H V l M S 5 7 S W 5 z a W R l I E d 1 Z X N 0 I E N v d W 5 0 L D d 9 J n F 1 b 3 Q 7 L C Z x d W 9 0 O 1 N l Y 3 R p b 2 4 x L 0 N s Z W F u I F R h Y m x l L 1 J l c G x h Y 2 V k I F Z h b H V l M S 5 7 R n V l b C B H Y W x s b 2 5 z L D h 9 J n F 1 b 3 Q 7 L C Z x d W 9 0 O 1 N l Y 3 R p b 2 4 x L 0 N s Z W F u I F R h Y m x l L 1 J l c G x h Y 2 V k I F Z h b H V l M S 5 7 Q 2 h p Y 2 t l b i B T Y W x l c y w 5 f S Z x d W 9 0 O y w m c X V v d D t T Z W N 0 a W 9 u M S 9 D b G V h b i B U Y W J s Z S 9 S Z X B s Y W N l Z C B W Y W x 1 Z T E u e 0 F E V i B H b k c g K F B p e n p h K V N h b G V z L D E w f S Z x d W 9 0 O y w m c X V v d D t T Z W N 0 a W 9 u M S 9 D b G V h b i B U Y W J s Z S 9 S Z X B s Y W N l Z C B W Y W x 1 Z T E u e 0 J l Y W 4 g d G 8 g Q 3 V w I F N h b G V z L D E x f S Z x d W 9 0 O y w m c X V v d D t T Z W N 0 a W 9 u M S 9 D b G V h b i B U Y W J s Z S 9 S Z X B s Y W N l Z C B W Y W x 1 Z T E u e 0 Z y b 3 p l b i B Z b 2 d 1 c n Q g U 2 F s Z X M s M T J 9 J n F 1 b 3 Q 7 L C Z x d W 9 0 O 1 N l Y 3 R p b 2 4 x L 0 N s Z W F u I F R h Y m x l L 1 J l c G x h Y 2 V k I F Z h b H V l M S 5 7 R G 9 v c k R h c 2 g g U 2 F s Z X M s M T N 9 J n F 1 b 3 Q 7 X S w m c X V v d D t D b 2 x 1 b W 5 D b 3 V u d C Z x d W 9 0 O z o x N C w m c X V v d D t L Z X l D b 2 x 1 b W 5 O Y W 1 l c y Z x d W 9 0 O z p b X S w m c X V v d D t D b 2 x 1 b W 5 J Z G V u d G l 0 a W V z J n F 1 b 3 Q 7 O l s m c X V v d D t T Z W N 0 a W 9 u M S 9 D b G V h b i B U Y W J s Z S 9 D a G F u Z 2 V k I F R 5 c G U u e 1 N 0 b 3 J l I E 5 1 b W J l c i B h b m Q g T m F t Z S w w f S Z x d W 9 0 O y w m c X V v d D t T Z W N 0 a W 9 u M S 9 D b G V h b i B U Y W J s Z S 9 D a G F u Z 2 V k I F R 5 c G U u e 1 N 0 Y X R l L D F 9 J n F 1 b 3 Q 7 L C Z x d W 9 0 O 1 N l Y 3 R p b 2 4 x L 0 N s Z W F u I F R h Y m x l L 1 J l c G x h Y 2 V k I F Z h b H V l L n t T d G 9 y Z S B U e X B l L D J 9 J n F 1 b 3 Q 7 L C Z x d W 9 0 O 1 N l Y 3 R p b 2 4 x L 0 N s Z W F u I F R h Y m x l L 1 J l c G x h Y 2 V k I F Z h b H V l M S 5 7 R G F 5 c y B T d G 9 y Z S B P c G V u L D N 9 J n F 1 b 3 Q 7 L C Z x d W 9 0 O 1 N l Y 3 R p b 2 4 x L 0 N s Z W F u I F R h Y m x l L 1 J l c G x h Y 2 V k I F Z h b H V l M S 5 7 S W 5 z a W R l I F N h b G V z L D R 9 J n F 1 b 3 Q 7 L C Z x d W 9 0 O 1 N l Y 3 R p b 2 4 x L 0 N s Z W F u I F R h Y m x l L 1 J l c G x h Y 2 V k I F Z h b H V l M S 5 7 S G 9 0 I E Z v b 2 Q g U 2 F s Z X M s N X 0 m c X V v d D s s J n F 1 b 3 Q 7 U 2 V j d G l v b j E v Q 2 x l Y W 4 g V G F i b G U v U m V w b G F j Z W Q g V m F s d W U x L n t J b n N p Z G U g T W F y Z 2 l u L D Z 9 J n F 1 b 3 Q 7 L C Z x d W 9 0 O 1 N l Y 3 R p b 2 4 x L 0 N s Z W F u I F R h Y m x l L 1 J l c G x h Y 2 V k I F Z h b H V l M S 5 7 S W 5 z a W R l I E d 1 Z X N 0 I E N v d W 5 0 L D d 9 J n F 1 b 3 Q 7 L C Z x d W 9 0 O 1 N l Y 3 R p b 2 4 x L 0 N s Z W F u I F R h Y m x l L 1 J l c G x h Y 2 V k I F Z h b H V l M S 5 7 R n V l b C B H Y W x s b 2 5 z L D h 9 J n F 1 b 3 Q 7 L C Z x d W 9 0 O 1 N l Y 3 R p b 2 4 x L 0 N s Z W F u I F R h Y m x l L 1 J l c G x h Y 2 V k I F Z h b H V l M S 5 7 Q 2 h p Y 2 t l b i B T Y W x l c y w 5 f S Z x d W 9 0 O y w m c X V v d D t T Z W N 0 a W 9 u M S 9 D b G V h b i B U Y W J s Z S 9 S Z X B s Y W N l Z C B W Y W x 1 Z T E u e 0 F E V i B H b k c g K F B p e n p h K V N h b G V z L D E w f S Z x d W 9 0 O y w m c X V v d D t T Z W N 0 a W 9 u M S 9 D b G V h b i B U Y W J s Z S 9 S Z X B s Y W N l Z C B W Y W x 1 Z T E u e 0 J l Y W 4 g d G 8 g Q 3 V w I F N h b G V z L D E x f S Z x d W 9 0 O y w m c X V v d D t T Z W N 0 a W 9 u M S 9 D b G V h b i B U Y W J s Z S 9 S Z X B s Y W N l Z C B W Y W x 1 Z T E u e 0 Z y b 3 p l b i B Z b 2 d 1 c n Q g U 2 F s Z X M s M T J 9 J n F 1 b 3 Q 7 L C Z x d W 9 0 O 1 N l Y 3 R p b 2 4 x L 0 N s Z W F u I F R h Y m x l L 1 J l c G x h Y 2 V k I F Z h b H V l M S 5 7 R G 9 v c k R h c 2 g g U 2 F s Z X M s M T N 9 J n F 1 b 3 Q 7 X S w m c X V v d D t S Z W x h d G l v b n N o a X B J b m Z v J n F 1 b 3 Q 7 O l t d f S I g L z 4 8 L 1 N 0 Y W J s Z U V u d H J p Z X M + P C 9 J d G V t P j x J d G V t P j x J d G V t T G 9 j Y X R p b 2 4 + P E l 0 Z W 1 U e X B l P k Z v c m 1 1 b G E 8 L 0 l 0 Z W 1 U e X B l P j x J d G V t U G F 0 a D 5 T Z W N 0 a W 9 u M S 9 D b G V h b i U y M F R h Y m x l L 1 N v d X J j Z T w v S X R l b V B h d G g + P C 9 J d G V t T G 9 j Y X R p b 2 4 + P F N 0 Y W J s Z U V u d H J p Z X M g L z 4 8 L 0 l 0 Z W 0 + P E l 0 Z W 0 + P E l 0 Z W 1 M b 2 N h d G l v b j 4 8 S X R l b V R 5 c G U + R m 9 y b X V s Y T w v S X R l b V R 5 c G U + P E l 0 Z W 1 Q Y X R o P l N l Y 3 R p b 2 4 x L 0 N s Z W F u J T I w V G F i b G U v Q 2 h h b m d l Z C U y M F R 5 c G U 8 L 0 l 0 Z W 1 Q Y X R o P j w v S X R l b U x v Y 2 F 0 a W 9 u P j x T d G F i b G V F b n R y a W V z I C 8 + P C 9 J d G V t P j x J d G V t P j x J d G V t T G 9 j Y X R p b 2 4 + P E l 0 Z W 1 U e X B l P k Z v c m 1 1 b G E 8 L 0 l 0 Z W 1 U e X B l P j x J d G V t U G F 0 a D 5 T Z W N 0 a W 9 u M S 9 D b G V h b i U y M F R h Y m x l L 1 J l c G x h Y 2 V k J T I w V m F s d W U 8 L 0 l 0 Z W 1 Q Y X R o P j w v S X R l b U x v Y 2 F 0 a W 9 u P j x T d G F i b G V F b n R y a W V z I C 8 + P C 9 J d G V t P j x J d G V t P j x J d G V t T G 9 j Y X R p b 2 4 + P E l 0 Z W 1 U e X B l P k Z v c m 1 1 b G E 8 L 0 l 0 Z W 1 U e X B l P j x J d G V t U G F 0 a D 5 T Z W N 0 a W 9 u M S 9 D b G V h b i U y M F R h Y m x l L 1 J l c G x h Y 2 V k J T I w V m F s d W U x P C 9 J d G V t U G F 0 a D 4 8 L 0 l 0 Z W 1 M b 2 N h d G l v b j 4 8 U 3 R h Y m x l R W 5 0 c m l l c y A v P j w v S X R l b T 4 8 S X R l b T 4 8 S X R l b U x v Y 2 F 0 a W 9 u P j x J d G V t V H l w Z T 5 G b 3 J t d W x h P C 9 J d G V t V H l w Z T 4 8 S X R l b V B h d G g + U 2 V j d G l v b j E v U m F 0 Z S U y M F R h Y m x l P C 9 J d G V t U G F 0 a D 4 8 L 0 l 0 Z W 1 M b 2 N h d G l v b j 4 8 U 3 R h Y m x l R W 5 0 c m l l c z 4 8 R W 5 0 c n k g V H l w Z T 0 i S X N Q c m l 2 Y X R l I i B W Y W x 1 Z T 0 i b D A i I C 8 + P E V u d H J 5 I F R 5 c G U 9 I k 5 h d m l n Y X R p b 2 5 T d G V w T m F t Z S I g V m F s d W U 9 I n N O Y X Z p Z 2 F 0 a W 9 u I i A v P j x F b n R y e S B U e X B l P S J O Y W 1 l V X B k Y X R l Z E F m d G V y R m l s b C I g V m F s d W U 9 I m w w I i A v P j x F b n R y e S B U e X B l P S J B Z G R l Z F R v R G F 0 Y U 1 v Z G V s I i B W Y W x 1 Z T 0 i b D A i I C 8 + P E V u d H J 5 I F R 5 c G U 9 I k Z p b G x M Y X N 0 V X B k Y X R l Z C I g V m F s d W U 9 I m Q y M D I 0 L T A 5 L T A 3 V D E x O j A 2 O j I 3 L j A 5 N D Q 3 N T J a I i A v P j x F b n R y e S B U e X B l P S J G a W x s R X J y b 3 J D b 2 R l I i B W Y W x 1 Z T 0 i c 1 V u a 2 5 v d 2 4 i I C 8 + P E V u d H J 5 I F R 5 c G U 9 I k Z p b G x D b 2 x 1 b W 5 O Y W 1 l c y I g V m F s d W U 9 I n N b J n F 1 b 3 Q 7 U 3 R h d G U m c X V v d D s s J n F 1 b 3 Q 7 U 3 R v c m U g V H l w Z S Z x d W 9 0 O y w m c X V v d D t E Y X l z I F N 0 b 3 J l I E 9 w Z W 4 m c X V v d D s s J n F 1 b 3 Q 7 S W 5 z a W R l I F N h b G V z I F B l c i B E Y X k m c X V v d D s s J n F 1 b 3 Q 7 S G 9 0 I E Z v b 2 Q g U 2 F s Z X M g U G V y I E R h e S Z x d W 9 0 O y w m c X V v d D t J b n N p Z G U g T W F y Z 2 l u I F B l c i B E Y X k m c X V v d D s s J n F 1 b 3 Q 7 S W 5 z a W R l I E d 1 Z X N 0 I E N v d W 5 0 I F B l c i B E Y X k m c X V v d D s s J n F 1 b 3 Q 7 Q 2 h p Y 2 t l b i B T Y W x l c y B Q Z X I g R G F 5 J n F 1 b 3 Q 7 L C Z x d W 9 0 O 0 F E V i B H b k c g K F B p e n p h K S B T Y W x l c y B Q Z X I g R G F 5 J n F 1 b 3 Q 7 L C Z x d W 9 0 O 0 J l Y W 4 g d G 8 g Q 3 V w I F N h b G V z I F B l c i B E Y X k m c X V v d D s s J n F 1 b 3 Q 7 R n J v e m V u I F l v Z 3 V y d C B T Y W x l c y B Q Z X I g R G F 5 J n F 1 b 3 Q 7 L C Z x d W 9 0 O 0 R v b 3 J E Y X N o I F N h b G V z I F B l c i B E Y X k m c X V v d D t d I i A v P j x F b n R y e S B U e X B l P S J G a W x s Q 2 9 s d W 1 u V H l w Z X M i I F Z h b H V l P S J z Q m d Z R E F B Q U F B Q U F B Q U F B Q S I g L z 4 8 R W 5 0 c n k g V H l w Z T 0 i R m l s b E V y c m 9 y Q 2 9 1 b n Q i I F Z h b H V l P S J s M C I g L z 4 8 R W 5 0 c n k g V H l w Z T 0 i R m l s b E N v d W 5 0 I i B W Y W x 1 Z T 0 i b D I 1 I i A v P j x F b n R y e S B U e X B l P S J G a W x s U 3 R h d H V z I i B W Y W x 1 Z T 0 i c 0 N v b X B s Z X R l I i A v P j x F b n R y e S B U e X B l P S J G a W x s V G F y Z 2 V 0 I i B W Y W x 1 Z T 0 i c 1 J h d G V f V G F i b G U i I C 8 + P E V u d H J 5 I F R 5 c G U 9 I k x v Y W R l Z F R v Q W 5 h b H l z a X N T Z X J 2 a W N l c y 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x M i w m c X V v d D t r Z X l D b 2 x 1 b W 5 O Y W 1 l c y Z x d W 9 0 O z p b X S w m c X V v d D t x d W V y e V J l b G F 0 a W 9 u c 2 h p c H M m c X V v d D s 6 W 1 0 s J n F 1 b 3 Q 7 Y 2 9 s d W 1 u S W R l b n R p d G l l c y Z x d W 9 0 O z p b J n F 1 b 3 Q 7 U 2 V j d G l v b j E v U m F 0 Z S B U Y W J s Z S 9 D a G F u Z 2 V k I F R 5 c G U u e 1 N 0 Y X R l L D F 9 J n F 1 b 3 Q 7 L C Z x d W 9 0 O 1 N l Y 3 R p b 2 4 x L 1 J h d G U g V G F i b G U v U m V w b G F j Z W Q g V m F s d W U u e 1 N 0 b 3 J l I F R 5 c G U s M n 0 m c X V v d D s s J n F 1 b 3 Q 7 U 2 V j d G l v b j E v U m F 0 Z S B U Y W J s Z S 9 S Z X B s Y W N l Z C B W Y W x 1 Z T E u e 0 R h e X M g U 3 R v c m U g T 3 B l b i w z f S Z x d W 9 0 O y w m c X V v d D t T Z W N 0 a W 9 u M S 9 S Y X R l I F R h Y m x l L 0 F k Z G V k I E N 1 c 3 R v b S 5 7 S W 5 z a W R l I F N h b G V z I F B l c i B E Y X k s M T N 9 J n F 1 b 3 Q 7 L C Z x d W 9 0 O 1 N l Y 3 R p b 2 4 x L 1 J h d G U g V G F i b G U v Q W R k Z W Q g Q 3 V z d G 9 t M S 5 7 S G 9 0 I E Z v b 2 Q g U 2 F s Z X M g U G V y I E R h e S w x N H 0 m c X V v d D s s J n F 1 b 3 Q 7 U 2 V j d G l v b j E v U m F 0 Z S B U Y W J s Z S 9 B Z G R l Z C B D d X N 0 b 2 0 y L n t J b n N p Z G U g T W F y Z 2 l u I F B l c i B E Y X k s M T V 9 J n F 1 b 3 Q 7 L C Z x d W 9 0 O 1 N l Y 3 R p b 2 4 x L 1 J h d G U g V G F i b G U v Q W R k Z W Q g Q 3 V z d G 9 t M y 5 7 S W 5 z a W R l I E d 1 Z X N 0 I E N v d W 5 0 I F B l c i B E Y X k s M T Z 9 J n F 1 b 3 Q 7 L C Z x d W 9 0 O 1 N l Y 3 R p b 2 4 x L 1 J h d G U g V G F i b G U v Q W R k Z W Q g Q 3 V z d G 9 t N C 5 7 Q 2 h p Y 2 t l b i B T Y W x l c y B Q Z X I g R G F 5 L D E 3 f S Z x d W 9 0 O y w m c X V v d D t T Z W N 0 a W 9 u M S 9 S Y X R l I F R h Y m x l L 0 F k Z G V k I E N 1 c 3 R v b T U u e 0 F E V i B H b k c g K F B p e n p h K S B T Y W x l c y B Q Z X I g R G F 5 L D E 4 f S Z x d W 9 0 O y w m c X V v d D t T Z W N 0 a W 9 u M S 9 S Y X R l I F R h Y m x l L 0 F k Z G V k I E N 1 c 3 R v b T Y u e 0 J l Y W 4 g d G 8 g Q 3 V w I F N h b G V z I F B l c i B E Y X k s M T l 9 J n F 1 b 3 Q 7 L C Z x d W 9 0 O 1 N l Y 3 R p b 2 4 x L 1 J h d G U g V G F i b G U v Q W R k Z W Q g Q 3 V z d G 9 t N y 5 7 R n J v e m V u I F l v Z 3 V y d C B T Y W x l c y B Q Z X I g R G F 5 L D I w f S Z x d W 9 0 O y w m c X V v d D t T Z W N 0 a W 9 u M S 9 S Y X R l I F R h Y m x l L 0 F k Z G V k I E N 1 c 3 R v b T g u e 0 R v b 3 J E Y X N o I F N h b G V z I F B l c i B E Y X k s M j F 9 J n F 1 b 3 Q 7 X S w m c X V v d D t D b 2 x 1 b W 5 D b 3 V u d C Z x d W 9 0 O z o x M i w m c X V v d D t L Z X l D b 2 x 1 b W 5 O Y W 1 l c y Z x d W 9 0 O z p b X S w m c X V v d D t D b 2 x 1 b W 5 J Z G V u d G l 0 a W V z J n F 1 b 3 Q 7 O l s m c X V v d D t T Z W N 0 a W 9 u M S 9 S Y X R l I F R h Y m x l L 0 N o Y W 5 n Z W Q g V H l w Z S 5 7 U 3 R h d G U s M X 0 m c X V v d D s s J n F 1 b 3 Q 7 U 2 V j d G l v b j E v U m F 0 Z S B U Y W J s Z S 9 S Z X B s Y W N l Z C B W Y W x 1 Z S 5 7 U 3 R v c m U g V H l w Z S w y f S Z x d W 9 0 O y w m c X V v d D t T Z W N 0 a W 9 u M S 9 S Y X R l I F R h Y m x l L 1 J l c G x h Y 2 V k I F Z h b H V l M S 5 7 R G F 5 c y B T d G 9 y Z S B P c G V u L D N 9 J n F 1 b 3 Q 7 L C Z x d W 9 0 O 1 N l Y 3 R p b 2 4 x L 1 J h d G U g V G F i b G U v Q W R k Z W Q g Q 3 V z d G 9 t L n t J b n N p Z G U g U 2 F s Z X M g U G V y I E R h e S w x M 3 0 m c X V v d D s s J n F 1 b 3 Q 7 U 2 V j d G l v b j E v U m F 0 Z S B U Y W J s Z S 9 B Z G R l Z C B D d X N 0 b 2 0 x L n t I b 3 Q g R m 9 v Z C B T Y W x l c y B Q Z X I g R G F 5 L D E 0 f S Z x d W 9 0 O y w m c X V v d D t T Z W N 0 a W 9 u M S 9 S Y X R l I F R h Y m x l L 0 F k Z G V k I E N 1 c 3 R v b T I u e 0 l u c 2 l k Z S B N Y X J n a W 4 g U G V y I E R h e S w x N X 0 m c X V v d D s s J n F 1 b 3 Q 7 U 2 V j d G l v b j E v U m F 0 Z S B U Y W J s Z S 9 B Z G R l Z C B D d X N 0 b 2 0 z L n t J b n N p Z G U g R 3 V l c 3 Q g Q 2 9 1 b n Q g U G V y I E R h e S w x N n 0 m c X V v d D s s J n F 1 b 3 Q 7 U 2 V j d G l v b j E v U m F 0 Z S B U Y W J s Z S 9 B Z G R l Z C B D d X N 0 b 2 0 0 L n t D a G l j a 2 V u I F N h b G V z I F B l c i B E Y X k s M T d 9 J n F 1 b 3 Q 7 L C Z x d W 9 0 O 1 N l Y 3 R p b 2 4 x L 1 J h d G U g V G F i b G U v Q W R k Z W Q g Q 3 V z d G 9 t N S 5 7 Q U R W I E d u R y A o U G l 6 e m E p I F N h b G V z I F B l c i B E Y X k s M T h 9 J n F 1 b 3 Q 7 L C Z x d W 9 0 O 1 N l Y 3 R p b 2 4 x L 1 J h d G U g V G F i b G U v Q W R k Z W Q g Q 3 V z d G 9 t N i 5 7 Q m V h b i B 0 b y B D d X A g U 2 F s Z X M g U G V y I E R h e S w x O X 0 m c X V v d D s s J n F 1 b 3 Q 7 U 2 V j d G l v b j E v U m F 0 Z S B U Y W J s Z S 9 B Z G R l Z C B D d X N 0 b 2 0 3 L n t G c m 9 6 Z W 4 g W W 9 n d X J 0 I F N h b G V z I F B l c i B E Y X k s M j B 9 J n F 1 b 3 Q 7 L C Z x d W 9 0 O 1 N l Y 3 R p b 2 4 x L 1 J h d G U g V G F i b G U v Q W R k Z W Q g Q 3 V z d G 9 t O C 5 7 R G 9 v c k R h c 2 g g U 2 F s Z X M g U G V y I E R h e S w y M X 0 m c X V v d D t d L C Z x d W 9 0 O 1 J l b G F 0 a W 9 u c 2 h p c E l u Z m 8 m c X V v d D s 6 W 1 1 9 I i A v P j w v U 3 R h Y m x l R W 5 0 c m l l c z 4 8 L 0 l 0 Z W 0 + P E l 0 Z W 0 + P E l 0 Z W 1 M b 2 N h d G l v b j 4 8 S X R l b V R 5 c G U + R m 9 y b X V s Y T w v S X R l b V R 5 c G U + P E l 0 Z W 1 Q Y X R o P l N l Y 3 R p b 2 4 x L 1 J h d G U l M j B U Y W J s Z S 9 T b 3 V y Y 2 U 8 L 0 l 0 Z W 1 Q Y X R o P j w v S X R l b U x v Y 2 F 0 a W 9 u P j x T d G F i b G V F b n R y a W V z I C 8 + P C 9 J d G V t P j x J d G V t P j x J d G V t T G 9 j Y X R p b 2 4 + P E l 0 Z W 1 U e X B l P k Z v c m 1 1 b G E 8 L 0 l 0 Z W 1 U e X B l P j x J d G V t U G F 0 a D 5 T Z W N 0 a W 9 u M S 9 S Y X R l J T I w V G F i b G U v Q 2 h h b m d l Z C U y M F R 5 c G U 8 L 0 l 0 Z W 1 Q Y X R o P j w v S X R l b U x v Y 2 F 0 a W 9 u P j x T d G F i b G V F b n R y a W V z I C 8 + P C 9 J d G V t P j x J d G V t P j x J d G V t T G 9 j Y X R p b 2 4 + P E l 0 Z W 1 U e X B l P k Z v c m 1 1 b G E 8 L 0 l 0 Z W 1 U e X B l P j x J d G V t U G F 0 a D 5 T Z W N 0 a W 9 u M S 9 S Y X R l J T I w V G F i b G U v U m V w b G F j Z W Q l M j B W Y W x 1 Z T w v S X R l b V B h d G g + P C 9 J d G V t T G 9 j Y X R p b 2 4 + P F N 0 Y W J s Z U V u d H J p Z X M g L z 4 8 L 0 l 0 Z W 0 + P E l 0 Z W 0 + P E l 0 Z W 1 M b 2 N h d G l v b j 4 8 S X R l b V R 5 c G U + R m 9 y b X V s Y T w v S X R l b V R 5 c G U + P E l 0 Z W 1 Q Y X R o P l N l Y 3 R p b 2 4 x L 1 J h d G U l M j B U Y W J s Z S 9 S Z X B s Y W N l Z C U y M F Z h b H V l M T w v S X R l b V B h d G g + P C 9 J d G V t T G 9 j Y X R p b 2 4 + P F N 0 Y W J s Z U V u d H J p Z X M g L z 4 8 L 0 l 0 Z W 0 + P E l 0 Z W 0 + P E l 0 Z W 1 M b 2 N h d G l v b j 4 8 S X R l b V R 5 c G U + R m 9 y b X V s Y T w v S X R l b V R 5 c G U + P E l 0 Z W 1 Q Y X R o P l N l Y 3 R p b 2 4 x L 1 J h d G U l M j B U Y W J s Z S 9 S Z W 1 v d m V k J T I w Q 2 9 s d W 1 u c z w v S X R l b V B h d G g + P C 9 J d G V t T G 9 j Y X R p b 2 4 + P F N 0 Y W J s Z U V u d H J p Z X M g L z 4 8 L 0 l 0 Z W 0 + P E l 0 Z W 0 + P E l 0 Z W 1 M b 2 N h d G l v b j 4 8 S X R l b V R 5 c G U + R m 9 y b X V s Y T w v S X R l b V R 5 c G U + P E l 0 Z W 1 Q Y X R o P l N l Y 3 R p b 2 4 x L 1 J h d G U l M j B U Y W J s Z S 9 B Z G R l Z C U y M E N 1 c 3 R v b T w v S X R l b V B h d G g + P C 9 J d G V t T G 9 j Y X R p b 2 4 + P F N 0 Y W J s Z U V u d H J p Z X M g L z 4 8 L 0 l 0 Z W 0 + P E l 0 Z W 0 + P E l 0 Z W 1 M b 2 N h d G l v b j 4 8 S X R l b V R 5 c G U + R m 9 y b X V s Y T w v S X R l b V R 5 c G U + P E l 0 Z W 1 Q Y X R o P l N l Y 3 R p b 2 4 x L 1 J h d G U l M j B U Y W J s Z S 9 B Z G R l Z C U y M E N 1 c 3 R v b T E 8 L 0 l 0 Z W 1 Q Y X R o P j w v S X R l b U x v Y 2 F 0 a W 9 u P j x T d G F i b G V F b n R y a W V z I C 8 + P C 9 J d G V t P j x J d G V t P j x J d G V t T G 9 j Y X R p b 2 4 + P E l 0 Z W 1 U e X B l P k Z v c m 1 1 b G E 8 L 0 l 0 Z W 1 U e X B l P j x J d G V t U G F 0 a D 5 T Z W N 0 a W 9 u M S 9 S Y X R l J T I w V G F i b G U v Q W R k Z W Q l M j B D d X N 0 b 2 0 y P C 9 J d G V t U G F 0 a D 4 8 L 0 l 0 Z W 1 M b 2 N h d G l v b j 4 8 U 3 R h Y m x l R W 5 0 c m l l c y A v P j w v S X R l b T 4 8 S X R l b T 4 8 S X R l b U x v Y 2 F 0 a W 9 u P j x J d G V t V H l w Z T 5 G b 3 J t d W x h P C 9 J d G V t V H l w Z T 4 8 S X R l b V B h d G g + U 2 V j d G l v b j E v U m F 0 Z S U y M F R h Y m x l L 0 F k Z G V k J T I w Q 3 V z d G 9 t M z w v S X R l b V B h d G g + P C 9 J d G V t T G 9 j Y X R p b 2 4 + P F N 0 Y W J s Z U V u d H J p Z X M g L z 4 8 L 0 l 0 Z W 0 + P E l 0 Z W 0 + P E l 0 Z W 1 M b 2 N h d G l v b j 4 8 S X R l b V R 5 c G U + R m 9 y b X V s Y T w v S X R l b V R 5 c G U + P E l 0 Z W 1 Q Y X R o P l N l Y 3 R p b 2 4 x L 1 J h d G U l M j B U Y W J s Z S 9 B Z G R l Z C U y M E N 1 c 3 R v b T Q 8 L 0 l 0 Z W 1 Q Y X R o P j w v S X R l b U x v Y 2 F 0 a W 9 u P j x T d G F i b G V F b n R y a W V z I C 8 + P C 9 J d G V t P j x J d G V t P j x J d G V t T G 9 j Y X R p b 2 4 + P E l 0 Z W 1 U e X B l P k Z v c m 1 1 b G E 8 L 0 l 0 Z W 1 U e X B l P j x J d G V t U G F 0 a D 5 T Z W N 0 a W 9 u M S 9 S Y X R l J T I w V G F i b G U v Q W R k Z W Q l M j B D d X N 0 b 2 0 1 P C 9 J d G V t U G F 0 a D 4 8 L 0 l 0 Z W 1 M b 2 N h d G l v b j 4 8 U 3 R h Y m x l R W 5 0 c m l l c y A v P j w v S X R l b T 4 8 S X R l b T 4 8 S X R l b U x v Y 2 F 0 a W 9 u P j x J d G V t V H l w Z T 5 G b 3 J t d W x h P C 9 J d G V t V H l w Z T 4 8 S X R l b V B h d G g + U 2 V j d G l v b j E v U m F 0 Z S U y M F R h Y m x l L 0 F k Z G V k J T I w Q 3 V z d G 9 t N j w v S X R l b V B h d G g + P C 9 J d G V t T G 9 j Y X R p b 2 4 + P F N 0 Y W J s Z U V u d H J p Z X M g L z 4 8 L 0 l 0 Z W 0 + P E l 0 Z W 0 + P E l 0 Z W 1 M b 2 N h d G l v b j 4 8 S X R l b V R 5 c G U + R m 9 y b X V s Y T w v S X R l b V R 5 c G U + P E l 0 Z W 1 Q Y X R o P l N l Y 3 R p b 2 4 x L 1 J h d G U l M j B U Y W J s Z S 9 B Z G R l Z C U y M E N 1 c 3 R v b T c 8 L 0 l 0 Z W 1 Q Y X R o P j w v S X R l b U x v Y 2 F 0 a W 9 u P j x T d G F i b G V F b n R y a W V z I C 8 + P C 9 J d G V t P j x J d G V t P j x J d G V t T G 9 j Y X R p b 2 4 + P E l 0 Z W 1 U e X B l P k Z v c m 1 1 b G E 8 L 0 l 0 Z W 1 U e X B l P j x J d G V t U G F 0 a D 5 T Z W N 0 a W 9 u M S 9 S Y X R l J T I w V G F i b G U v Q W R k Z W Q l M j B D d X N 0 b 2 0 4 P C 9 J d G V t U G F 0 a D 4 8 L 0 l 0 Z W 1 M b 2 N h d G l v b j 4 8 U 3 R h Y m x l R W 5 0 c m l l c y A v P j w v S X R l b T 4 8 S X R l b T 4 8 S X R l b U x v Y 2 F 0 a W 9 u P j x J d G V t V H l w Z T 5 G b 3 J t d W x h P C 9 J d G V t V H l w Z T 4 8 S X R l b V B h d G g + U 2 V j d G l v b j E v U m F 0 Z S U y M F R h Y m x l L 1 J l b W 9 2 Z W Q l M j B D b 2 x 1 b W 5 z M T w v S X R l b V B h d G g + P C 9 J d G V t T G 9 j Y X R p b 2 4 + P F N 0 Y W J s Z U V u d H J p Z X M g L z 4 8 L 0 l 0 Z W 0 + P E l 0 Z W 0 + P E l 0 Z W 1 M b 2 N h d G l v b j 4 8 S X R l b V R 5 c G U + R m 9 y b X V s Y T w v S X R l b V R 5 c G U + P E l 0 Z W 1 Q Y X R o P l N l Y 3 R p b 2 4 x L 1 B p d m 9 0 J T I w M T w v S X R l b V B h d G g + P C 9 J d G V t T G 9 j Y X R p b 2 4 + P F N 0 Y W J s Z U V u d H J p Z X M + P E V u d H J 5 I F R 5 c G U 9 I k l z U H J p d m F 0 Z S I g V m F s d W U 9 I m w w I i A v P j x F b n R y e S B U e X B l P S J O Y X Z p Z 2 F 0 a W 9 u U 3 R l c E 5 h b W U i I F Z h b H V l P S J z T m F 2 a W d h d G l v b i I g L z 4 8 R W 5 0 c n k g V H l w Z T 0 i T m F t Z V V w Z G F 0 Z W R B Z n R l c k Z p b G w i I F Z h b H V l P S J s M C I g L z 4 8 R W 5 0 c n k g V H l w Z T 0 i Q W R k Z W R U b 0 R h d G F N b 2 R l b C I g V m F s d W U 9 I m w w I i A v P j x F b n R y e S B U e X B l P S J S Z W x h d G l v b n N o a X B J b m Z v Q 2 9 u d G F p b m V y I i B W Y W x 1 Z T 0 i c 3 s m c X V v d D t j b 2 x 1 b W 5 D b 3 V u d C Z x d W 9 0 O z o 5 L C Z x d W 9 0 O 2 t l e U N v b H V t b k 5 h b W V z J n F 1 b 3 Q 7 O l s m c X V v d D t T d G 9 y Z S B U e X B l J n F 1 b 3 Q 7 X S w m c X V v d D t x d W V y e V J l b G F 0 a W 9 u c 2 h p c H M m c X V v d D s 6 W 1 0 s J n F 1 b 3 Q 7 Y 2 9 s d W 1 u S W R l b n R p d G l l c y Z x d W 9 0 O z p b J n F 1 b 3 Q 7 U 2 V j d G l v b j E v U G l 2 b 3 Q g M S 9 H c m 9 1 c G V k I F J v d 3 M u e 1 N 0 b 3 J l I F R 5 c G U s M H 0 m c X V v d D s s J n F 1 b 3 Q 7 U 2 V j d G l v b j E v U G l 2 b 3 Q g M S 9 H c m 9 1 c G V k I F J v d 3 M u e 0 R h e X M g U 3 R v c m U g T 3 B l b i w x f S Z x d W 9 0 O y w m c X V v d D t T Z W N 0 a W 9 u M S 9 Q a X Z v d C A x L 0 d y b 3 V w Z W Q g U m 9 3 c y 5 7 S W 5 z a W R l I F N h b G V z I F B l c i B E Y X k s M n 0 m c X V v d D s s J n F 1 b 3 Q 7 U 2 V j d G l v b j E v U G l 2 b 3 Q g M S 9 H c m 9 1 c G V k I F J v d 3 M u e 0 h v d C B G b 2 9 k I F N h b G V z I F B l c i B E Y X k s M 3 0 m c X V v d D s s J n F 1 b 3 Q 7 U 2 V j d G l v b j E v U G l 2 b 3 Q g M S 9 H c m 9 1 c G V k I F J v d 3 M u e 0 N o a W N r Z W 4 g U 2 F s Z X M g U G V y I E R h e S w 0 f S Z x d W 9 0 O y w m c X V v d D t T Z W N 0 a W 9 u M S 9 Q a X Z v d C A x L 0 d y b 3 V w Z W Q g U m 9 3 c y 5 7 Q U R W I E d u R y A o U G l 6 e m E p I F N h b G V z I F B l c i B E Y X k s N X 0 m c X V v d D s s J n F 1 b 3 Q 7 U 2 V j d G l v b j E v U G l 2 b 3 Q g M S 9 H c m 9 1 c G V k I F J v d 3 M u e 0 J l Y W 4 g d G 8 g Q 3 V w I F N h b G V z I F B l c i B E Y X k s N n 0 m c X V v d D s s J n F 1 b 3 Q 7 U 2 V j d G l v b j E v U G l 2 b 3 Q g M S 9 H c m 9 1 c G V k I F J v d 3 M u e 0 Z y b 3 p l b i B Z b 2 d 1 c n Q g U 2 F s Z X M g U G V y I E R h e S w 3 f S Z x d W 9 0 O y w m c X V v d D t T Z W N 0 a W 9 u M S 9 Q a X Z v d C A x L 0 d y b 3 V w Z W Q g U m 9 3 c y 5 7 R G 9 v c k R h c 2 g g U 2 F s Z X M g U G V y I E R h e S w 4 f S Z x d W 9 0 O 1 0 s J n F 1 b 3 Q 7 Q 2 9 s d W 1 u Q 2 9 1 b n Q m c X V v d D s 6 O S w m c X V v d D t L Z X l D b 2 x 1 b W 5 O Y W 1 l c y Z x d W 9 0 O z p b J n F 1 b 3 Q 7 U 3 R v c m U g V H l w Z S Z x d W 9 0 O 1 0 s J n F 1 b 3 Q 7 Q 2 9 s d W 1 u S W R l b n R p d G l l c y Z x d W 9 0 O z p b J n F 1 b 3 Q 7 U 2 V j d G l v b j E v U G l 2 b 3 Q g M S 9 H c m 9 1 c G V k I F J v d 3 M u e 1 N 0 b 3 J l I F R 5 c G U s M H 0 m c X V v d D s s J n F 1 b 3 Q 7 U 2 V j d G l v b j E v U G l 2 b 3 Q g M S 9 H c m 9 1 c G V k I F J v d 3 M u e 0 R h e X M g U 3 R v c m U g T 3 B l b i w x f S Z x d W 9 0 O y w m c X V v d D t T Z W N 0 a W 9 u M S 9 Q a X Z v d C A x L 0 d y b 3 V w Z W Q g U m 9 3 c y 5 7 S W 5 z a W R l I F N h b G V z I F B l c i B E Y X k s M n 0 m c X V v d D s s J n F 1 b 3 Q 7 U 2 V j d G l v b j E v U G l 2 b 3 Q g M S 9 H c m 9 1 c G V k I F J v d 3 M u e 0 h v d C B G b 2 9 k I F N h b G V z I F B l c i B E Y X k s M 3 0 m c X V v d D s s J n F 1 b 3 Q 7 U 2 V j d G l v b j E v U G l 2 b 3 Q g M S 9 H c m 9 1 c G V k I F J v d 3 M u e 0 N o a W N r Z W 4 g U 2 F s Z X M g U G V y I E R h e S w 0 f S Z x d W 9 0 O y w m c X V v d D t T Z W N 0 a W 9 u M S 9 Q a X Z v d C A x L 0 d y b 3 V w Z W Q g U m 9 3 c y 5 7 Q U R W I E d u R y A o U G l 6 e m E p I F N h b G V z I F B l c i B E Y X k s N X 0 m c X V v d D s s J n F 1 b 3 Q 7 U 2 V j d G l v b j E v U G l 2 b 3 Q g M S 9 H c m 9 1 c G V k I F J v d 3 M u e 0 J l Y W 4 g d G 8 g Q 3 V w I F N h b G V z I F B l c i B E Y X k s N n 0 m c X V v d D s s J n F 1 b 3 Q 7 U 2 V j d G l v b j E v U G l 2 b 3 Q g M S 9 H c m 9 1 c G V k I F J v d 3 M u e 0 Z y b 3 p l b i B Z b 2 d 1 c n Q g U 2 F s Z X M g U G V y I E R h e S w 3 f S Z x d W 9 0 O y w m c X V v d D t T Z W N 0 a W 9 u M S 9 Q a X Z v d C A x L 0 d y b 3 V w Z W Q g U m 9 3 c y 5 7 R G 9 v c k R h c 2 g g U 2 F s Z X M g U G V y I E R h e S w 4 f S Z x d W 9 0 O 1 0 s J n F 1 b 3 Q 7 U m V s Y X R p b 2 5 z a G l w S W 5 m b y Z x d W 9 0 O z p b X X 0 i I C 8 + P E V u d H J 5 I F R 5 c G U 9 I k Z p b G x M Y X N 0 V X B k Y X R l Z C I g V m F s d W U 9 I m Q y M D I 0 L T A 5 L T A 3 V D E x O j I 0 O j Q 3 L j g w N T E 5 N D F a I i A v P j x F b n R y e S B U e X B l P S J G a W x s R X J y b 3 J D b 2 R l I i B W Y W x 1 Z T 0 i c 1 V u a 2 5 v d 2 4 i I C 8 + P E V u d H J 5 I F R 5 c G U 9 I k Z p b G x D b 2 x 1 b W 5 O Y W 1 l c y I g V m F s d W U 9 I n N b J n F 1 b 3 Q 7 U 3 R v c m U g V H l w Z S Z x d W 9 0 O y w m c X V v d D t E Y X l z I F N 0 b 3 J l I E 9 w Z W 4 m c X V v d D s s J n F 1 b 3 Q 7 S W 5 z a W R l I F N h b G V z I F B l c i B E Y X k m c X V v d D s s J n F 1 b 3 Q 7 S G 9 0 I E Z v b 2 Q g U 2 F s Z X M g U G V y I E R h e S Z x d W 9 0 O y w m c X V v d D t D a G l j a 2 V u I F N h b G V z I F B l c i B E Y X k m c X V v d D s s J n F 1 b 3 Q 7 Q U R W I E d u R y A o U G l 6 e m E p I F N h b G V z I F B l c i B E Y X k m c X V v d D s s J n F 1 b 3 Q 7 Q m V h b i B 0 b y B D d X A g U 2 F s Z X M g U G V y I E R h e S Z x d W 9 0 O y w m c X V v d D t G c m 9 6 Z W 4 g W W 9 n d X J 0 I F N h b G V z I F B l c i B E Y X k m c X V v d D s s J n F 1 b 3 Q 7 R G 9 v c k R h c 2 g g U 2 F s Z X M g U G V y I E R h e S Z x d W 9 0 O 1 0 i I C 8 + P E V u d H J 5 I F R 5 c G U 9 I k Z p b G x D b 2 x 1 b W 5 U e X B l c y I g V m F s d W U 9 I n N C Z 1 V G Q l F V R k J R V U Y i I C 8 + P E V u d H J 5 I F R 5 c G U 9 I k Z p b G x F c n J v c k N v d W 5 0 I i B W Y W x 1 Z T 0 i b D A i I C 8 + P E V u d H J 5 I F R 5 c G U 9 I k Z p b G x D b 3 V u d C I g V m F s d W U 9 I m w z I i A v P j x F b n R y e S B U e X B l P S J G a W x s U 3 R h d H V z I i B W Y W x 1 Z T 0 i c 0 N v b X B s Z X R l I i A v P j x F b n R y e S B U e X B l P S J M b 2 F k Z W R U b 0 F u Y W x 5 c 2 l z U 2 V y d m l j Z X M 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R m l s b G V k Q 2 9 t c G x l d G V S Z X N 1 b H R U b 1 d v c m t z a G V l d C I g V m F s d W U 9 I m w x I i A v P j x F b n R y e S B U e X B l P S J S Z W N v d m V y e V R h c m d l d F J v d y I g V m F s d W U 9 I m w x I i A v P j x F b n R y e S B U e X B l P S J S Z W N v d m V y e V R h c m d l d E N v b H V t b i I g V m F s d W U 9 I m w x I i A v P j x F b n R y e S B U e X B l P S J S Z W N v d m V y e V R h c m d l d F N o Z W V 0 I i B W Y W x 1 Z T 0 i c 1 N o Z W V 0 M y I g L z 4 8 R W 5 0 c n k g V H l w Z T 0 i R m l s b F R h c m d l d C I g V m F s d W U 9 I n N Q a X Z v d F 8 x I i A v P j w v U 3 R h Y m x l R W 5 0 c m l l c z 4 8 L 0 l 0 Z W 0 + P E l 0 Z W 0 + P E l 0 Z W 1 M b 2 N h d G l v b j 4 8 S X R l b V R 5 c G U + R m 9 y b X V s Y T w v S X R l b V R 5 c G U + P E l 0 Z W 1 Q Y X R o P l N l Y 3 R p b 2 4 x L 1 B p d m 9 0 J T I w M S 9 T b 3 V y Y 2 U 8 L 0 l 0 Z W 1 Q Y X R o P j w v S X R l b U x v Y 2 F 0 a W 9 u P j x T d G F i b G V F b n R y a W V z I C 8 + P C 9 J d G V t P j x J d G V t P j x J d G V t T G 9 j Y X R p b 2 4 + P E l 0 Z W 1 U e X B l P k Z v c m 1 1 b G E 8 L 0 l 0 Z W 1 U e X B l P j x J d G V t U G F 0 a D 5 T Z W N 0 a W 9 u M S 9 Q a X Z v d C U y M D E v Q 2 h h b m d l Z C U y M F R 5 c G U 8 L 0 l 0 Z W 1 Q Y X R o P j w v S X R l b U x v Y 2 F 0 a W 9 u P j x T d G F i b G V F b n R y a W V z I C 8 + P C 9 J d G V t P j x J d G V t P j x J d G V t T G 9 j Y X R p b 2 4 + P E l 0 Z W 1 U e X B l P k Z v c m 1 1 b G E 8 L 0 l 0 Z W 1 U e X B l P j x J d G V t U G F 0 a D 5 T Z W N 0 a W 9 u M S 9 Q a X Z v d C U y M D E v U m V w b G F j Z W Q l M j B W Y W x 1 Z T w v S X R l b V B h d G g + P C 9 J d G V t T G 9 j Y X R p b 2 4 + P F N 0 Y W J s Z U V u d H J p Z X M g L z 4 8 L 0 l 0 Z W 0 + P E l 0 Z W 0 + P E l 0 Z W 1 M b 2 N h d G l v b j 4 8 S X R l b V R 5 c G U + R m 9 y b X V s Y T w v S X R l b V R 5 c G U + P E l 0 Z W 1 Q Y X R o P l N l Y 3 R p b 2 4 x L 1 B p d m 9 0 J T I w M S 9 S Z X B s Y W N l Z C U y M F Z h b H V l M T w v S X R l b V B h d G g + P C 9 J d G V t T G 9 j Y X R p b 2 4 + P F N 0 Y W J s Z U V u d H J p Z X M g L z 4 8 L 0 l 0 Z W 0 + P E l 0 Z W 0 + P E l 0 Z W 1 M b 2 N h d G l v b j 4 8 S X R l b V R 5 c G U + R m 9 y b X V s Y T w v S X R l b V R 5 c G U + P E l 0 Z W 1 Q Y X R o P l N l Y 3 R p b 2 4 x L 1 B p d m 9 0 J T I w M S 9 S Z W 1 v d m V k J T I w Q 2 9 s d W 1 u c z w v S X R l b V B h d G g + P C 9 J d G V t T G 9 j Y X R p b 2 4 + P F N 0 Y W J s Z U V u d H J p Z X M g L z 4 8 L 0 l 0 Z W 0 + P E l 0 Z W 0 + P E l 0 Z W 1 M b 2 N h d G l v b j 4 8 S X R l b V R 5 c G U + R m 9 y b X V s Y T w v S X R l b V R 5 c G U + P E l 0 Z W 1 Q Y X R o P l N l Y 3 R p b 2 4 x L 1 B p d m 9 0 J T I w M S 9 B Z G R l Z C U y M E N 1 c 3 R v b T w v S X R l b V B h d G g + P C 9 J d G V t T G 9 j Y X R p b 2 4 + P F N 0 Y W J s Z U V u d H J p Z X M g L z 4 8 L 0 l 0 Z W 0 + P E l 0 Z W 0 + P E l 0 Z W 1 M b 2 N h d G l v b j 4 8 S X R l b V R 5 c G U + R m 9 y b X V s Y T w v S X R l b V R 5 c G U + P E l 0 Z W 1 Q Y X R o P l N l Y 3 R p b 2 4 x L 1 B p d m 9 0 J T I w M S 9 B Z G R l Z C U y M E N 1 c 3 R v b T E 8 L 0 l 0 Z W 1 Q Y X R o P j w v S X R l b U x v Y 2 F 0 a W 9 u P j x T d G F i b G V F b n R y a W V z I C 8 + P C 9 J d G V t P j x J d G V t P j x J d G V t T G 9 j Y X R p b 2 4 + P E l 0 Z W 1 U e X B l P k Z v c m 1 1 b G E 8 L 0 l 0 Z W 1 U e X B l P j x J d G V t U G F 0 a D 5 T Z W N 0 a W 9 u M S 9 Q a X Z v d C U y M D E v Q W R k Z W Q l M j B D d X N 0 b 2 0 y P C 9 J d G V t U G F 0 a D 4 8 L 0 l 0 Z W 1 M b 2 N h d G l v b j 4 8 U 3 R h Y m x l R W 5 0 c m l l c y A v P j w v S X R l b T 4 8 S X R l b T 4 8 S X R l b U x v Y 2 F 0 a W 9 u P j x J d G V t V H l w Z T 5 G b 3 J t d W x h P C 9 J d G V t V H l w Z T 4 8 S X R l b V B h d G g + U 2 V j d G l v b j E v U G l 2 b 3 Q l M j A x L 0 F k Z G V k J T I w Q 3 V z d G 9 t M z w v S X R l b V B h d G g + P C 9 J d G V t T G 9 j Y X R p b 2 4 + P F N 0 Y W J s Z U V u d H J p Z X M g L z 4 8 L 0 l 0 Z W 0 + P E l 0 Z W 0 + P E l 0 Z W 1 M b 2 N h d G l v b j 4 8 S X R l b V R 5 c G U + R m 9 y b X V s Y T w v S X R l b V R 5 c G U + P E l 0 Z W 1 Q Y X R o P l N l Y 3 R p b 2 4 x L 1 B p d m 9 0 J T I w M S 9 B Z G R l Z C U y M E N 1 c 3 R v b T Q 8 L 0 l 0 Z W 1 Q Y X R o P j w v S X R l b U x v Y 2 F 0 a W 9 u P j x T d G F i b G V F b n R y a W V z I C 8 + P C 9 J d G V t P j x J d G V t P j x J d G V t T G 9 j Y X R p b 2 4 + P E l 0 Z W 1 U e X B l P k Z v c m 1 1 b G E 8 L 0 l 0 Z W 1 U e X B l P j x J d G V t U G F 0 a D 5 T Z W N 0 a W 9 u M S 9 Q a X Z v d C U y M D E v Q W R k Z W Q l M j B D d X N 0 b 2 0 1 P C 9 J d G V t U G F 0 a D 4 8 L 0 l 0 Z W 1 M b 2 N h d G l v b j 4 8 U 3 R h Y m x l R W 5 0 c m l l c y A v P j w v S X R l b T 4 8 S X R l b T 4 8 S X R l b U x v Y 2 F 0 a W 9 u P j x J d G V t V H l w Z T 5 G b 3 J t d W x h P C 9 J d G V t V H l w Z T 4 8 S X R l b V B h d G g + U 2 V j d G l v b j E v U G l 2 b 3 Q l M j A x L 0 F k Z G V k J T I w Q 3 V z d G 9 t N j w v S X R l b V B h d G g + P C 9 J d G V t T G 9 j Y X R p b 2 4 + P F N 0 Y W J s Z U V u d H J p Z X M g L z 4 8 L 0 l 0 Z W 0 + P E l 0 Z W 0 + P E l 0 Z W 1 M b 2 N h d G l v b j 4 8 S X R l b V R 5 c G U + R m 9 y b X V s Y T w v S X R l b V R 5 c G U + P E l 0 Z W 1 Q Y X R o P l N l Y 3 R p b 2 4 x L 1 B p d m 9 0 J T I w M S 9 B Z G R l Z C U y M E N 1 c 3 R v b T c 8 L 0 l 0 Z W 1 Q Y X R o P j w v S X R l b U x v Y 2 F 0 a W 9 u P j x T d G F i b G V F b n R y a W V z I C 8 + P C 9 J d G V t P j x J d G V t P j x J d G V t T G 9 j Y X R p b 2 4 + P E l 0 Z W 1 U e X B l P k Z v c m 1 1 b G E 8 L 0 l 0 Z W 1 U e X B l P j x J d G V t U G F 0 a D 5 T Z W N 0 a W 9 u M S 9 Q a X Z v d C U y M D E v Q W R k Z W Q l M j B D d X N 0 b 2 0 4 P C 9 J d G V t U G F 0 a D 4 8 L 0 l 0 Z W 1 M b 2 N h d G l v b j 4 8 U 3 R h Y m x l R W 5 0 c m l l c y A v P j w v S X R l b T 4 8 S X R l b T 4 8 S X R l b U x v Y 2 F 0 a W 9 u P j x J d G V t V H l w Z T 5 G b 3 J t d W x h P C 9 J d G V t V H l w Z T 4 8 S X R l b V B h d G g + U 2 V j d G l v b j E v U G l 2 b 3 Q l M j A x L 1 J l b W 9 2 Z W Q l M j B D b 2 x 1 b W 5 z M T w v S X R l b V B h d G g + P C 9 J d G V t T G 9 j Y X R p b 2 4 + P F N 0 Y W J s Z U V u d H J p Z X M g L z 4 8 L 0 l 0 Z W 0 + P E l 0 Z W 0 + P E l 0 Z W 1 M b 2 N h d G l v b j 4 8 S X R l b V R 5 c G U + R m 9 y b X V s Y T w v S X R l b V R 5 c G U + P E l 0 Z W 1 Q Y X R o P l N l Y 3 R p b 2 4 x L 1 B p d m 9 0 J T I w M S 9 H c m 9 1 c G V k J T I w U m 9 3 c z w v S X R l b V B h d G g + P C 9 J d G V t T G 9 j Y X R p b 2 4 + P F N 0 Y W J s Z U V u d H J p Z X M g L z 4 8 L 0 l 0 Z W 0 + P E l 0 Z W 0 + P E l 0 Z W 1 M b 2 N h d G l v b j 4 8 S X R l b V R 5 c G U + R m 9 y b X V s Y T w v S X R l b V R 5 c G U + P E l 0 Z W 1 Q Y X R o P l N l Y 3 R p b 2 4 x L 1 V u c G l 2 b 3 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V W 5 w a X Z v d C I g L z 4 8 R W 5 0 c n k g V H l w Z T 0 i R m l s b F N 0 Y X R 1 c y I g V m F s d W U 9 I n N D b 2 1 w b G V 0 Z S I g L z 4 8 R W 5 0 c n k g V H l w Z T 0 i R m l s b E N v d W 5 0 I i B W Y W x 1 Z T 0 i b D E 1 I i A v P j x F b n R y e S B U e X B l P S J G a W x s R X J y b 3 J D b 3 V u d C I g V m F s d W U 9 I m w w I i A v P j x F b n R y e S B U e X B l P S J G a W x s Q 2 9 s d W 1 u V H l w Z X M i I F Z h b H V l P S J z Q m d Z R i I g L z 4 8 R W 5 0 c n k g V H l w Z T 0 i R m l s b E N v b H V t b k 5 h b W V z I i B W Y W x 1 Z T 0 i c 1 s m c X V v d D t T d G 9 y Z S B U e X B l J n F 1 b 3 Q 7 L C Z x d W 9 0 O 0 9 m Z m V y J n F 1 b 3 Q 7 L C Z x d W 9 0 O 1 B l c m N l b n R h Z 2 U m c X V v d D t d I i A v P j x F b n R y e S B U e X B l P S J G a W x s R X J y b 3 J D b 2 R l I i B W Y W x 1 Z T 0 i c 1 V u a 2 5 v d 2 4 i I C 8 + P E V u d H J 5 I F R 5 c G U 9 I k Z p b G x M Y X N 0 V X B k Y X R l Z C I g V m F s d W U 9 I m Q y M D I 0 L T A 5 L T A 3 V D E y O j I x O j Q y L j c 2 M T c 5 N T F a I i A v P j x F b n R y e S B U e X B l P S J G a W x s Z W R D b 2 1 w b G V 0 Z V J l c 3 V s d F R v V 2 9 y a 3 N o Z W V 0 I i B W Y W x 1 Z T 0 i b D E i I C 8 + P E V u d H J 5 I F R 5 c G U 9 I k F k Z G V k V G 9 E Y X R h T W 9 k Z W w i I F Z h b H V l P S J s M C I g L z 4 8 R W 5 0 c n k g V H l w Z T 0 i U m V j b 3 Z l c n l U Y X J n Z X R T a G V l d C I g V m F s d W U 9 I n N T a G V l d D U i I C 8 + P E V u d H J 5 I F R 5 c G U 9 I l J l Y 2 9 2 Z X J 5 V G F y Z 2 V 0 Q 2 9 s d W 1 u I i B W Y W x 1 Z T 0 i b D E i I C 8 + P E V u d H J 5 I F R 5 c G U 9 I l J l Y 2 9 2 Z X J 5 V G F y Z 2 V 0 U m 9 3 I i B W Y W x 1 Z T 0 i b D E i I C 8 + P E V u d H J 5 I F R 5 c G U 9 I l J l b G F 0 a W 9 u c 2 h p c E l u Z m 9 D b 2 5 0 Y W l u Z X I i I F Z h b H V l P S J z e y Z x d W 9 0 O 2 N v b H V t b k N v d W 5 0 J n F 1 b 3 Q 7 O j M s J n F 1 b 3 Q 7 a 2 V 5 Q 2 9 s d W 1 u T m F t Z X M m c X V v d D s 6 W 1 0 s J n F 1 b 3 Q 7 c X V l c n l S Z W x h d G l v b n N o a X B z J n F 1 b 3 Q 7 O l t d L C Z x d W 9 0 O 2 N v b H V t b k l k Z W 5 0 a X R p Z X M m c X V v d D s 6 W y Z x d W 9 0 O 1 N l Y 3 R p b 2 4 x L 1 V u c G l 2 b 3 Q v V W 5 w a X Z v d G V k I E N v b H V t b n M u e 1 N 0 b 3 J l I F R 5 c G U s M H 0 m c X V v d D s s J n F 1 b 3 Q 7 U 2 V j d G l v b j E v V W 5 w a X Z v d C 9 V b n B p d m 9 0 Z W Q g Q 2 9 s d W 1 u c y 5 7 Q X R 0 c m l i d X R l L D F 9 J n F 1 b 3 Q 7 L C Z x d W 9 0 O 1 N l Y 3 R p b 2 4 x L 1 V u c G l 2 b 3 Q v V W 5 w a X Z v d G V k I E N v b H V t b n M u e 1 Z h b H V l L D J 9 J n F 1 b 3 Q 7 X S w m c X V v d D t D b 2 x 1 b W 5 D b 3 V u d C Z x d W 9 0 O z o z L C Z x d W 9 0 O 0 t l e U N v b H V t b k 5 h b W V z J n F 1 b 3 Q 7 O l t d L C Z x d W 9 0 O 0 N v b H V t b k l k Z W 5 0 a X R p Z X M m c X V v d D s 6 W y Z x d W 9 0 O 1 N l Y 3 R p b 2 4 x L 1 V u c G l 2 b 3 Q v V W 5 w a X Z v d G V k I E N v b H V t b n M u e 1 N 0 b 3 J l I F R 5 c G U s M H 0 m c X V v d D s s J n F 1 b 3 Q 7 U 2 V j d G l v b j E v V W 5 w a X Z v d C 9 V b n B p d m 9 0 Z W Q g Q 2 9 s d W 1 u c y 5 7 Q X R 0 c m l i d X R l L D F 9 J n F 1 b 3 Q 7 L C Z x d W 9 0 O 1 N l Y 3 R p b 2 4 x L 1 V u c G l 2 b 3 Q v V W 5 w a X Z v d G V k I E N v b H V t b n M u e 1 Z h b H V l L D J 9 J n F 1 b 3 Q 7 X S w m c X V v d D t S Z W x h d G l v b n N o a X B J b m Z v J n F 1 b 3 Q 7 O l t d f S I g L z 4 8 L 1 N 0 Y W J s Z U V u d H J p Z X M + P C 9 J d G V t P j x J d G V t P j x J d G V t T G 9 j Y X R p b 2 4 + P E l 0 Z W 1 U e X B l P k Z v c m 1 1 b G E 8 L 0 l 0 Z W 1 U e X B l P j x J d G V t U G F 0 a D 5 T Z W N 0 a W 9 u M S 9 V b n B p d m 9 0 L 1 N v d X J j Z T w v S X R l b V B h d G g + P C 9 J d G V t T G 9 j Y X R p b 2 4 + P F N 0 Y W J s Z U V u d H J p Z X M g L z 4 8 L 0 l 0 Z W 0 + P E l 0 Z W 0 + P E l 0 Z W 1 M b 2 N h d G l v b j 4 8 S X R l b V R 5 c G U + R m 9 y b X V s Y T w v S X R l b V R 5 c G U + P E l 0 Z W 1 Q Y X R o P l N l Y 3 R p b 2 4 x L 1 V u c G l 2 b 3 Q v Q 2 h h b m d l Z C U y M F R 5 c G U 8 L 0 l 0 Z W 1 Q Y X R o P j w v S X R l b U x v Y 2 F 0 a W 9 u P j x T d G F i b G V F b n R y a W V z I C 8 + P C 9 J d G V t P j x J d G V t P j x J d G V t T G 9 j Y X R p b 2 4 + P E l 0 Z W 1 U e X B l P k Z v c m 1 1 b G E 8 L 0 l 0 Z W 1 U e X B l P j x J d G V t U G F 0 a D 5 T Z W N 0 a W 9 u M S 9 V b n B p d m 9 0 L 1 V u c G l 2 b 3 R l Z C U y M E N v b H V t b n M 8 L 0 l 0 Z W 1 Q Y X R o P j w v S X R l b U x v Y 2 F 0 a W 9 u P j x T d G F i b G V F b n R y a W V z I C 8 + P C 9 J d G V t P j x J d G V t P j x J d G V t T G 9 j Y X R p b 2 4 + P E l 0 Z W 1 U e X B l P k Z v c m 1 1 b G E 8 L 0 l 0 Z W 1 U e X B l P j x J d G V t U G F 0 a D 5 T Z W N 0 a W 9 u M S 9 V b n B p d m 9 0 L 1 J l b m F t Z W Q l M j B D b 2 x 1 b W 5 z P C 9 J d G V t U G F 0 a D 4 8 L 0 l 0 Z W 1 M b 2 N h d G l v b j 4 8 U 3 R h Y m x l R W 5 0 c m l l c y A v P j w v S X R l b T 4 8 L 0 l 0 Z W 1 z P j w v T G 9 j Y W x Q Y W N r Y W d l T W V 0 Y W R h d G F G a W x l P h Y A A A B Q S w U G A A A A A A A A A A A A A A A A A A A A A A A A J g E A A A E A A A D Q j J 3 f A R X R E Y x 6 A M B P w p f r A Q A A A C E 0 d S N L s 2 x P t D j 6 3 i 9 + k 0 w A A A A A A g A A A A A A E G Y A A A A B A A A g A A A A 1 f / Q 0 n v c q 5 d 2 H 7 N X M G i y 5 t B I 8 A Y 3 J i F X s O T 1 Y 4 C 4 h S Y A A A A A D o A A A A A C A A A g A A A A Z D i U N p T m F R + V + h / d h O 7 y d P S v 9 Z g W F 2 K L K L 5 f a Q V W b o J Q A A A A w l s W g J x Y 3 / A p y U / 8 8 Y G H 0 V u L / B a N q 5 8 G F Y A u t l P K z L n O / P f 2 Q O Q L n C K r 1 + H d W p 7 y l p a w E s A U s K y m r r 1 F 3 h 0 N g x d a D g w T f k T 4 x t A p h 5 j i P U N A A A A A T 6 i u 7 i 5 / Y g L + U L 7 c i 9 2 M B q t 6 o 1 X h 5 + 1 a h v a / k r F 4 T u P g 0 M r T x 7 v 0 S N D 6 n i 8 e f B R L A w 4 Q 6 K / F 6 v N w / 7 k C u m i z W g = = < / D a t a M a s h u p > 
</file>

<file path=customXml/itemProps1.xml><?xml version="1.0" encoding="utf-8"?>
<ds:datastoreItem xmlns:ds="http://schemas.openxmlformats.org/officeDocument/2006/customXml" ds:itemID="{21EC6E2E-347A-4D52-9F1B-4FF9F7DC8B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Performance Data</vt:lpstr>
      <vt:lpstr>Clean Table</vt:lpstr>
      <vt:lpstr>Rate Table</vt:lpstr>
      <vt:lpstr>Correlations</vt:lpstr>
      <vt:lpstr>Pivot 1</vt:lpstr>
      <vt:lpstr>Distribution</vt:lpstr>
      <vt:lpstr>Unpivot</vt:lpstr>
      <vt:lpstr>Offers</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Williams, Brent</dc:creator>
  <cp:lastModifiedBy>Prafulla Nirmale</cp:lastModifiedBy>
  <dcterms:created xsi:type="dcterms:W3CDTF">2023-02-17T20:45:23Z</dcterms:created>
  <dcterms:modified xsi:type="dcterms:W3CDTF">2024-09-09T08:29:35Z</dcterms:modified>
</cp:coreProperties>
</file>