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dmin\Desktop\sales excel project\"/>
    </mc:Choice>
  </mc:AlternateContent>
  <xr:revisionPtr revIDLastSave="0" documentId="13_ncr:1_{7DD4A025-96ED-4624-8F81-09610C720C07}" xr6:coauthVersionLast="47" xr6:coauthVersionMax="47" xr10:uidLastSave="{00000000-0000-0000-0000-000000000000}"/>
  <bookViews>
    <workbookView xWindow="-120" yWindow="-120" windowWidth="20730" windowHeight="11160" xr2:uid="{99E2BF36-B024-43BA-A7D1-F0FAA0CE4416}"/>
  </bookViews>
  <sheets>
    <sheet name="Dashboard" sheetId="11" r:id="rId1"/>
    <sheet name="data" sheetId="2" r:id="rId2"/>
    <sheet name="waterfall chart" sheetId="5" r:id="rId3"/>
    <sheet name="combo chart" sheetId="3" r:id="rId4"/>
    <sheet name="pie chart" sheetId="6" r:id="rId5"/>
    <sheet name="map chart" sheetId="7" r:id="rId6"/>
    <sheet name="top 5" sheetId="8" r:id="rId7"/>
    <sheet name="KPI" sheetId="9" r:id="rId8"/>
    <sheet name="KPI YOY" sheetId="10"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14" hidden="1">'map chart'!$D$3</definedName>
    <definedName name="_xlchart.v5.15" hidden="1">'map chart'!$D$4:$D$53</definedName>
    <definedName name="_xlchart.v5.16" hidden="1">'map chart'!$E$2</definedName>
    <definedName name="_xlchart.v5.17" hidden="1">'map chart'!$E$3</definedName>
    <definedName name="_xlchart.v5.18"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ExternalData_1" localSheetId="1" hidden="1">data!$A$1:$V$9995</definedName>
    <definedName name="Slicer_Region">#N/A</definedName>
    <definedName name="Slicer_Segment">#N/A</definedName>
    <definedName name="Slicer_Year">#N/A</definedName>
  </definedNames>
  <calcPr calcId="18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5" i="7" l="1"/>
  <c r="D46" i="7"/>
  <c r="D47" i="7"/>
  <c r="D48" i="7"/>
  <c r="D49" i="7"/>
  <c r="D50" i="7"/>
  <c r="D51" i="7"/>
  <c r="D52" i="7"/>
  <c r="D53" i="7"/>
  <c r="D37" i="7"/>
  <c r="D38" i="7"/>
  <c r="D39" i="7"/>
  <c r="D40" i="7"/>
  <c r="D41" i="7"/>
  <c r="D42" i="7"/>
  <c r="D43" i="7"/>
  <c r="D44" i="7"/>
  <c r="D21" i="7"/>
  <c r="D22" i="7"/>
  <c r="D23" i="7"/>
  <c r="D24" i="7"/>
  <c r="D25" i="7"/>
  <c r="D26" i="7"/>
  <c r="D27" i="7"/>
  <c r="D28" i="7"/>
  <c r="D29" i="7"/>
  <c r="D30" i="7"/>
  <c r="D31" i="7"/>
  <c r="D32" i="7"/>
  <c r="D33" i="7"/>
  <c r="D34" i="7"/>
  <c r="D35" i="7"/>
  <c r="D36" i="7"/>
  <c r="D13" i="7"/>
  <c r="D14" i="7"/>
  <c r="D15" i="7"/>
  <c r="D16" i="7"/>
  <c r="D17" i="7"/>
  <c r="D18" i="7"/>
  <c r="D19" i="7"/>
  <c r="D20" i="7"/>
  <c r="D7" i="5"/>
  <c r="D5" i="5"/>
  <c r="D6" i="5"/>
  <c r="D4" i="5"/>
  <c r="N17" i="9"/>
  <c r="B17" i="9"/>
  <c r="E28" i="7"/>
  <c r="E31" i="7"/>
  <c r="E17" i="7"/>
  <c r="E21" i="7"/>
  <c r="E50" i="7"/>
  <c r="E25" i="7"/>
  <c r="E7" i="7"/>
  <c r="E24" i="7"/>
  <c r="E29" i="7"/>
  <c r="E43" i="7"/>
  <c r="E22" i="7"/>
  <c r="E42" i="7"/>
  <c r="I6" i="10"/>
  <c r="H6" i="10"/>
  <c r="E38" i="7"/>
  <c r="E5" i="7"/>
  <c r="E9" i="7"/>
  <c r="E53" i="7"/>
  <c r="E33" i="7"/>
  <c r="L6" i="10"/>
  <c r="K17" i="9"/>
  <c r="E13" i="7"/>
  <c r="E49" i="7"/>
  <c r="E32" i="7"/>
  <c r="E47" i="7"/>
  <c r="E37" i="7"/>
  <c r="E51" i="7"/>
  <c r="E45" i="7"/>
  <c r="E23" i="7"/>
  <c r="E40" i="7"/>
  <c r="E46" i="7"/>
  <c r="E12" i="7"/>
  <c r="E15" i="7"/>
  <c r="E35" i="7"/>
  <c r="J6" i="10"/>
  <c r="H17" i="9"/>
  <c r="E34" i="7"/>
  <c r="E6" i="7"/>
  <c r="E19" i="7"/>
  <c r="E4" i="7"/>
  <c r="E10" i="7"/>
  <c r="E52" i="7"/>
  <c r="E14" i="7"/>
  <c r="E39" i="7"/>
  <c r="E41" i="7"/>
  <c r="E18" i="7"/>
  <c r="E44" i="7"/>
  <c r="E16" i="7"/>
  <c r="E36" i="7"/>
  <c r="K6" i="10"/>
  <c r="E17" i="9"/>
  <c r="E27" i="7"/>
  <c r="E20" i="7"/>
  <c r="E26" i="7"/>
  <c r="E30" i="7"/>
  <c r="E8" i="7"/>
  <c r="E11" i="7"/>
  <c r="E48" i="7"/>
  <c r="E7" i="5"/>
  <c r="E6" i="5"/>
  <c r="E5" i="5"/>
  <c r="E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3E7901-936C-45DB-82F2-78CD32A68A6F}" keepAlive="1" name="Query - Ecommerce Sales Analysis - Data" description="Connection to the 'Ecommerce Sales Analysis - Data' query in the workbook." type="5" refreshedVersion="7" background="1" saveData="1">
    <dbPr connection="Provider=Microsoft.Mashup.OleDb.1;Data Source=$Workbook$;Location=&quot;Ecommerce Sales Analysis - Data&quot;;Extended Properties=&quot;&quot;" command="SELECT * FROM [Ecommerce Sales Analysis - Data]"/>
  </connection>
</connections>
</file>

<file path=xl/sharedStrings.xml><?xml version="1.0" encoding="utf-8"?>
<sst xmlns="http://schemas.openxmlformats.org/spreadsheetml/2006/main" count="130133" uniqueCount="10961">
  <si>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</si>
  <si>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</si>
  <si>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</si>
  <si>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</si>
  <si>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</si>
  <si>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</si>
  <si>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</si>
  <si>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</si>
  <si>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</si>
  <si>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</si>
  <si>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</si>
  <si>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</si>
  <si>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</si>
  <si>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</si>
  <si>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</si>
  <si>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</si>
  <si>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</si>
  <si>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</si>
  <si>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</si>
  <si>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</si>
  <si>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</si>
  <si>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</si>
  <si>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</si>
  <si>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</si>
  <si>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</si>
  <si>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</si>
  <si>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</si>
  <si>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</si>
  <si>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</si>
  <si>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</si>
  <si>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</si>
  <si>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</si>
  <si>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</si>
  <si>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</si>
  <si>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</si>
  <si>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</si>
  <si>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</si>
  <si>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</si>
  <si>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</si>
  <si>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</si>
  <si>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</si>
  <si>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</si>
  <si>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</si>
  <si>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</si>
  <si>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</si>
  <si>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</si>
  <si>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</si>
  <si>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</si>
  <si>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</si>
  <si>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</si>
  <si>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</si>
  <si>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</si>
  <si>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</si>
  <si>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</si>
  <si>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</si>
  <si>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</si>
  <si>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</si>
  <si>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</si>
  <si>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</si>
  <si>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</si>
  <si>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</si>
  <si>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</si>
  <si>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</si>
  <si>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</si>
  <si>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</si>
  <si>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</si>
  <si>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</si>
  <si>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</si>
  <si>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</si>
  <si>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</si>
  <si>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</si>
  <si>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</si>
  <si>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</si>
  <si>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</si>
  <si>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</si>
  <si>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</si>
  <si>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</si>
  <si>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</si>
  <si>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</si>
  <si>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</si>
  <si>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</si>
  <si>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</si>
  <si>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</si>
  <si>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</si>
  <si>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</si>
  <si>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</si>
  <si>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</si>
  <si>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</si>
  <si>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</si>
  <si>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</si>
  <si>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</si>
  <si>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</si>
  <si>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</si>
  <si>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</si>
  <si>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</si>
  <si>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</si>
  <si>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</si>
  <si>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</si>
  <si>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</si>
  <si>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</si>
  <si>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</si>
  <si>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</si>
  <si>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</si>
  <si>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</si>
  <si>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</si>
  <si>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</si>
  <si>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</si>
  <si>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</si>
  <si>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</si>
  <si>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</si>
  <si>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</si>
  <si>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</si>
  <si>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</si>
  <si>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</si>
  <si>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</si>
  <si>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</si>
  <si>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</si>
  <si>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</si>
  <si>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</si>
  <si>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</si>
  <si>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</si>
  <si>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</si>
  <si>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</si>
  <si>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</si>
  <si>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</si>
  <si>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</si>
  <si>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</si>
  <si>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</si>
  <si>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</si>
  <si>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</si>
  <si>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</si>
  <si>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</si>
  <si>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</si>
  <si>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</si>
  <si>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</si>
  <si>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</si>
  <si>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</si>
  <si>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</si>
  <si>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</si>
  <si>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</si>
  <si>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</si>
  <si>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</si>
  <si>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</si>
  <si>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</si>
  <si>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</si>
  <si>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</si>
  <si>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</si>
  <si>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</si>
  <si>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</si>
  <si>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</si>
  <si>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</si>
  <si>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</si>
  <si>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</si>
  <si>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</si>
  <si>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</si>
  <si>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</si>
  <si>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</si>
  <si>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</si>
  <si>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</si>
  <si>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</si>
  <si>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</si>
  <si>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</si>
  <si>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</si>
  <si>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</si>
  <si>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</si>
  <si>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</si>
  <si>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</si>
  <si>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</si>
  <si>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</si>
  <si>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</si>
  <si>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</si>
  <si>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</si>
  <si>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</si>
  <si>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</si>
  <si>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</si>
  <si>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</si>
  <si>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</si>
  <si>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</si>
  <si>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</si>
  <si>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</si>
  <si>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</si>
  <si>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</si>
  <si>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</si>
  <si>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</si>
  <si>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</si>
  <si>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</si>
  <si>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</si>
  <si>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</si>
  <si>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</si>
  <si>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</si>
  <si>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</si>
  <si>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</si>
  <si>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</si>
  <si>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</si>
  <si>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</si>
  <si>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</si>
  <si>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</si>
  <si>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</si>
  <si>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</si>
  <si>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</si>
  <si>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</si>
  <si>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</si>
  <si>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</si>
  <si>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</si>
  <si>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</si>
  <si>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</si>
  <si>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</si>
  <si>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</si>
  <si>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</si>
  <si>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</si>
  <si>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</si>
  <si>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</si>
  <si>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</si>
  <si>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</si>
  <si>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</si>
  <si>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</si>
  <si>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</si>
  <si>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</si>
  <si>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</si>
  <si>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</si>
  <si>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</si>
  <si>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</si>
  <si>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</si>
  <si>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</si>
  <si>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</si>
  <si>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</si>
  <si>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</si>
  <si>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</si>
  <si>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</si>
  <si>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</si>
  <si>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</si>
  <si>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</si>
  <si>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</si>
  <si>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</si>
  <si>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</si>
  <si>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</si>
  <si>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</si>
  <si>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</si>
  <si>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</si>
  <si>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</si>
  <si>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</si>
  <si>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</si>
  <si>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</si>
  <si>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</si>
  <si>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</si>
  <si>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</si>
  <si>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</si>
  <si>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</si>
  <si>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</si>
  <si>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</si>
  <si>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</si>
  <si>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</si>
  <si>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</si>
  <si>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</si>
  <si>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</si>
  <si>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</si>
  <si>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</si>
  <si>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</si>
  <si>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</si>
  <si>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</si>
  <si>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</si>
  <si>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</si>
  <si>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</si>
  <si>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</si>
  <si>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</si>
  <si>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</si>
  <si>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</si>
  <si>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</si>
  <si>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</si>
  <si>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</si>
  <si>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</si>
  <si>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</si>
  <si>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</si>
  <si>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</si>
  <si>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</si>
  <si>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</si>
  <si>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</si>
  <si>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</si>
  <si>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</si>
  <si>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</si>
  <si>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</si>
  <si>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</si>
  <si>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</si>
  <si>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</si>
  <si>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</si>
  <si>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</si>
  <si>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</si>
  <si>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</si>
  <si>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</si>
  <si>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</si>
  <si>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</si>
  <si>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</si>
  <si>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</si>
  <si>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</si>
  <si>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</si>
  <si>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</si>
  <si>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</si>
  <si>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</si>
  <si>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</si>
  <si>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</si>
  <si>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</si>
  <si>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</si>
  <si>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</si>
  <si>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</si>
  <si>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</si>
  <si>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</si>
  <si>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</si>
  <si>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</si>
  <si>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</si>
  <si>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</si>
  <si>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</si>
  <si>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</si>
  <si>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</si>
  <si>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</si>
  <si>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</si>
  <si>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</si>
  <si>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</si>
  <si>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</si>
  <si>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</si>
  <si>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</si>
  <si>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</si>
  <si>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</si>
  <si>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</si>
  <si>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</si>
  <si>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</si>
  <si>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</si>
  <si>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</si>
  <si>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</si>
  <si>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</si>
  <si>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</si>
  <si>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</si>
  <si>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</si>
  <si>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</si>
  <si>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</si>
  <si>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</si>
  <si>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</si>
  <si>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</si>
  <si>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</si>
  <si>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</si>
  <si>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</si>
  <si>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</si>
  <si>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</si>
  <si>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</si>
  <si>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</si>
  <si>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</si>
  <si>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</si>
  <si>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</si>
  <si>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</si>
  <si>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</si>
  <si>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</si>
  <si>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</si>
  <si>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</si>
  <si>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</si>
  <si>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</si>
  <si>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</si>
  <si>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</si>
  <si>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</si>
  <si>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</si>
  <si>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</si>
  <si>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</si>
  <si>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</si>
  <si>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</si>
  <si>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</si>
  <si>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</si>
  <si>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</si>
  <si>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</si>
  <si>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</si>
  <si>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</si>
  <si>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</si>
  <si>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</si>
  <si>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</si>
  <si>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</si>
  <si>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</si>
  <si>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</si>
  <si>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</si>
  <si>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</si>
  <si>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</si>
  <si>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</si>
  <si>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</si>
  <si>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</si>
  <si>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</si>
  <si>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</si>
  <si>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</si>
  <si>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</si>
  <si>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</si>
  <si>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</si>
  <si>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</si>
  <si>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</si>
  <si>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</si>
  <si>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</si>
  <si>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</si>
  <si>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</si>
  <si>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</si>
  <si>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</si>
  <si>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</si>
  <si>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</si>
  <si>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</si>
  <si>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</si>
  <si>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</si>
  <si>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</si>
  <si>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</si>
  <si>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</si>
  <si>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</si>
  <si>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</si>
  <si>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</si>
  <si>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</si>
  <si>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</si>
  <si>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</si>
  <si>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</si>
  <si>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</si>
  <si>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</si>
  <si>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</si>
  <si>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</si>
  <si>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</si>
  <si>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</si>
  <si>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</si>
  <si>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</si>
  <si>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</si>
  <si>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</si>
  <si>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</si>
  <si>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</si>
  <si>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</si>
  <si>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</si>
  <si>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</si>
  <si>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</si>
  <si>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</si>
  <si>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</si>
  <si>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</si>
  <si>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</si>
  <si>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</si>
  <si>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</si>
  <si>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</si>
  <si>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</si>
  <si>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</si>
  <si>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</si>
  <si>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</si>
  <si>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</si>
  <si>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</si>
  <si>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</si>
  <si>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</si>
  <si>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</si>
  <si>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</si>
  <si>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</si>
  <si>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</si>
  <si>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</si>
  <si>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</si>
  <si>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</si>
  <si>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</si>
  <si>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</si>
  <si>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</si>
  <si>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</si>
  <si>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</si>
  <si>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</si>
  <si>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</si>
  <si>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</si>
  <si>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</si>
  <si>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</si>
  <si>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</si>
  <si>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</si>
  <si>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</si>
  <si>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</si>
  <si>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</si>
  <si>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</si>
  <si>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</si>
  <si>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</si>
  <si>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</si>
  <si>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</si>
  <si>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</si>
  <si>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</si>
  <si>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</si>
  <si>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</si>
  <si>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</si>
  <si>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</si>
  <si>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</si>
  <si>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</si>
  <si>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</si>
  <si>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</si>
  <si>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</si>
  <si>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</si>
  <si>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</si>
  <si>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</si>
  <si>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</si>
  <si>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</si>
  <si>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</si>
  <si>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</si>
  <si>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</si>
  <si>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</si>
  <si>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</si>
  <si>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</si>
  <si>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</si>
  <si>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</si>
  <si>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</si>
  <si>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</si>
  <si>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</si>
  <si>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</si>
  <si>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</si>
  <si>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</si>
  <si>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</si>
  <si>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</si>
  <si>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</si>
  <si>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</si>
  <si>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</si>
  <si>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</si>
  <si>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</si>
  <si>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</si>
  <si>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</si>
  <si>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</si>
  <si>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</si>
  <si>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</si>
  <si>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</si>
  <si>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</si>
  <si>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</si>
  <si>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</si>
  <si>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</si>
  <si>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</si>
  <si>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</si>
  <si>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</si>
  <si>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</si>
  <si>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</si>
  <si>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</si>
  <si>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</si>
  <si>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</si>
  <si>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</si>
  <si>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</si>
  <si>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</si>
  <si>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</si>
  <si>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</si>
  <si>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</si>
  <si>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</si>
  <si>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</si>
  <si>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</si>
  <si>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</si>
  <si>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</si>
  <si>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</si>
  <si>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</si>
  <si>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</si>
  <si>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</si>
  <si>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</si>
  <si>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</si>
  <si>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</si>
  <si>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</si>
  <si>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</si>
  <si>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</si>
  <si>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</si>
  <si>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</si>
  <si>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</si>
  <si>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</si>
  <si>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</si>
  <si>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</si>
  <si>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</si>
  <si>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</si>
  <si>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</si>
  <si>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</si>
  <si>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</si>
  <si>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</si>
  <si>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</si>
  <si>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</si>
  <si>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</si>
  <si>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</si>
  <si>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</si>
  <si>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</si>
  <si>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</si>
  <si>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</si>
  <si>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</si>
  <si>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</si>
  <si>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</si>
  <si>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</si>
  <si>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</si>
  <si>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</si>
  <si>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</si>
  <si>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</si>
  <si>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</si>
  <si>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</si>
  <si>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</si>
  <si>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</si>
  <si>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</si>
  <si>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</si>
  <si>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</si>
  <si>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</si>
  <si>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</si>
  <si>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</si>
  <si>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</si>
  <si>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</si>
  <si>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</si>
  <si>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</si>
  <si>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</si>
  <si>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</si>
  <si>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</si>
  <si>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</si>
  <si>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</si>
  <si>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</si>
  <si>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</si>
  <si>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</si>
  <si>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</si>
  <si>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</si>
  <si>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</si>
  <si>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</si>
  <si>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</si>
  <si>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</si>
  <si>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</si>
  <si>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</si>
  <si>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</si>
  <si>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</si>
  <si>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</si>
  <si>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</si>
  <si>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</si>
  <si>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</si>
  <si>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</si>
  <si>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</si>
  <si>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</si>
  <si>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</si>
  <si>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</si>
  <si>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</si>
  <si>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</si>
  <si>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</si>
  <si>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</si>
  <si>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</si>
  <si>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</si>
  <si>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</si>
  <si>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</si>
  <si>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</si>
  <si>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</si>
  <si>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</si>
  <si>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</si>
  <si>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</si>
  <si>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</si>
  <si>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</si>
  <si>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</si>
  <si>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</si>
  <si>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</si>
  <si>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</si>
  <si>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</si>
  <si>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</si>
  <si>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</si>
  <si>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</si>
  <si>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</si>
  <si>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</si>
  <si>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</si>
  <si>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</si>
  <si>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</si>
  <si>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</si>
  <si>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</si>
  <si>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</si>
  <si>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</si>
  <si>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</si>
  <si>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</si>
  <si>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</si>
  <si>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</si>
  <si>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</si>
  <si>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</si>
  <si>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</si>
  <si>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</si>
  <si>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</si>
  <si>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</si>
  <si>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</si>
  <si>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</si>
  <si>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</si>
  <si>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</si>
  <si>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</si>
  <si>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</si>
  <si>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</si>
  <si>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</si>
  <si>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</si>
  <si>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</si>
  <si>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</si>
  <si>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</si>
  <si>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</si>
  <si>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</si>
  <si>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</si>
  <si>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</si>
  <si>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</si>
  <si>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</si>
  <si>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</si>
  <si>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</si>
  <si>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</si>
  <si>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</si>
  <si>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</si>
  <si>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</si>
  <si>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</si>
  <si>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</si>
  <si>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</si>
  <si>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</si>
  <si>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</si>
  <si>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</si>
  <si>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</si>
  <si>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</si>
  <si>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</si>
  <si>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</si>
  <si>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</si>
  <si>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</si>
  <si>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</si>
  <si>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</si>
  <si>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</si>
  <si>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</si>
  <si>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</si>
  <si>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</si>
  <si>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</si>
  <si>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</si>
  <si>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</si>
  <si>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</si>
  <si>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</si>
  <si>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</si>
  <si>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</si>
  <si>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</si>
  <si>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</si>
  <si>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</si>
  <si>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</si>
  <si>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</si>
  <si>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</si>
  <si>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</si>
  <si>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</si>
  <si>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</si>
  <si>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</si>
  <si>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</si>
  <si>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</si>
  <si>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</si>
  <si>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</si>
  <si>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</si>
  <si>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</si>
  <si>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</si>
  <si>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</si>
  <si>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</si>
  <si>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</si>
  <si>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</si>
  <si>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</si>
  <si>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</si>
  <si>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</si>
  <si>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</si>
  <si>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</si>
  <si>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</si>
  <si>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</si>
  <si>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</si>
  <si>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</si>
  <si>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</si>
  <si>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</si>
  <si>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</si>
  <si>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</si>
  <si>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</si>
  <si>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</si>
  <si>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</si>
  <si>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</si>
  <si>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</si>
  <si>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</si>
  <si>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</si>
  <si>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</si>
  <si>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</si>
  <si>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</si>
  <si>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</si>
  <si>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</si>
  <si>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</si>
  <si>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</si>
  <si>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</si>
  <si>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</si>
  <si>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</si>
  <si>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</si>
  <si>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</si>
  <si>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</si>
  <si>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</si>
  <si>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</si>
  <si>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</si>
  <si>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</si>
  <si>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</si>
  <si>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</si>
  <si>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</si>
  <si>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</si>
  <si>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</si>
  <si>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</si>
  <si>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</si>
  <si>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</si>
  <si>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</si>
  <si>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</si>
  <si>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</si>
  <si>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</si>
  <si>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</si>
  <si>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</si>
  <si>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</si>
  <si>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</si>
  <si>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</si>
  <si>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</si>
  <si>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</si>
  <si>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</si>
  <si>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</si>
  <si>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</si>
  <si>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</si>
  <si>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</si>
  <si>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</si>
  <si>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</si>
  <si>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</si>
  <si>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</si>
  <si>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</si>
  <si>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</si>
  <si>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</si>
  <si>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</si>
  <si>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</si>
  <si>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</si>
  <si>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</si>
  <si>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</si>
  <si>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</si>
  <si>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</si>
  <si>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</si>
  <si>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</si>
  <si>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</si>
  <si>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</si>
  <si>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</si>
  <si>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</si>
  <si>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</si>
  <si>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</si>
  <si>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</si>
  <si>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</si>
  <si>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</si>
  <si>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</si>
  <si>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</si>
  <si>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</si>
  <si>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</si>
  <si>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</si>
  <si>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</si>
  <si>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</si>
  <si>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</si>
  <si>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</si>
  <si>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</si>
  <si>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</si>
  <si>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</si>
  <si>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</si>
  <si>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</si>
  <si>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</si>
  <si>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</si>
  <si>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</si>
  <si>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</si>
  <si>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</si>
  <si>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</si>
  <si>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</si>
  <si>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</si>
  <si>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</si>
  <si>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</si>
  <si>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</si>
  <si>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</si>
  <si>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</si>
  <si>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</si>
  <si>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</si>
  <si>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</si>
  <si>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</si>
  <si>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</si>
  <si>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</si>
  <si>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</si>
  <si>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</si>
  <si>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</si>
  <si>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</si>
  <si>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</si>
  <si>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</si>
  <si>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</si>
  <si>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</si>
  <si>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</si>
  <si>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</si>
  <si>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</si>
  <si>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</si>
  <si>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</si>
  <si>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</si>
  <si>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</si>
  <si>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</si>
  <si>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</si>
  <si>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</si>
  <si>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</si>
  <si>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</si>
  <si>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</si>
  <si>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</si>
  <si>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</si>
  <si>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</si>
  <si>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</si>
  <si>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</si>
  <si>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</si>
  <si>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</si>
  <si>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</si>
  <si>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</si>
  <si>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</si>
  <si>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</si>
  <si>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</si>
  <si>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</si>
  <si>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</si>
  <si>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</si>
  <si>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</si>
  <si>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</si>
  <si>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</si>
  <si>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</si>
  <si>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</si>
  <si>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</si>
  <si>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</si>
  <si>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</si>
  <si>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</si>
  <si>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</si>
  <si>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</si>
  <si>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</si>
  <si>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</si>
  <si>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</si>
  <si>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</si>
  <si>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</si>
  <si>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</si>
  <si>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</si>
  <si>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</si>
  <si>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</si>
  <si>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</si>
  <si>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</si>
  <si>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</si>
  <si>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</si>
  <si>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</si>
  <si>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</si>
  <si>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</si>
  <si>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</si>
  <si>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</si>
  <si>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</si>
  <si>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</si>
  <si>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</si>
  <si>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</si>
  <si>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</si>
  <si>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</si>
  <si>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</si>
  <si>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</si>
  <si>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</si>
  <si>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</si>
  <si>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</si>
  <si>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</si>
  <si>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</si>
  <si>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</si>
  <si>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</si>
  <si>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</si>
  <si>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</si>
  <si>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</si>
  <si>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</si>
  <si>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</si>
  <si>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</si>
  <si>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</si>
  <si>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</si>
  <si>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</si>
  <si>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</si>
  <si>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</si>
  <si>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</si>
  <si>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</si>
  <si>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</si>
  <si>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</si>
  <si>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</si>
  <si>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</si>
  <si>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</si>
  <si>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</si>
  <si>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</si>
  <si>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</si>
  <si>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</si>
  <si>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</si>
  <si>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</si>
  <si>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</si>
  <si>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</si>
  <si>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</si>
  <si>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</si>
  <si>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</si>
  <si>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</si>
  <si>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</si>
  <si>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</si>
  <si>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</si>
  <si>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</si>
  <si>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</si>
  <si>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</si>
  <si>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</si>
  <si>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</si>
  <si>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</si>
  <si>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</si>
  <si>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</si>
  <si>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</si>
  <si>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</si>
  <si>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</si>
  <si>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</si>
  <si>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</si>
  <si>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</si>
  <si>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</si>
  <si>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</si>
  <si>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</si>
  <si>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</si>
  <si>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</si>
  <si>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</si>
  <si>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</si>
  <si>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</si>
  <si>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</si>
  <si>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</si>
  <si>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</si>
  <si>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</si>
  <si>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</si>
  <si>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</si>
  <si>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</si>
  <si>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</si>
  <si>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</si>
  <si>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</si>
  <si>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</si>
  <si>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</si>
  <si>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</si>
  <si>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</si>
  <si>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</si>
  <si>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</si>
  <si>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</si>
  <si>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</si>
  <si>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</si>
  <si>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</si>
  <si>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</si>
  <si>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</si>
  <si>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</si>
  <si>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</si>
  <si>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</si>
  <si>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</si>
  <si>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</si>
  <si>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</si>
  <si>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</si>
  <si>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</si>
  <si>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</si>
  <si>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</si>
  <si>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</si>
  <si>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</si>
  <si>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</si>
  <si>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</si>
  <si>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</si>
  <si>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</si>
  <si>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</si>
  <si>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</si>
  <si>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</si>
  <si>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</si>
  <si>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</si>
  <si>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</si>
  <si>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</si>
  <si>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</si>
  <si>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</si>
  <si>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</si>
  <si>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</si>
  <si>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</si>
  <si>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</si>
  <si>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</si>
  <si>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</si>
  <si>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</si>
  <si>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</si>
  <si>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</si>
  <si>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</si>
  <si>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</si>
  <si>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</si>
  <si>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</si>
  <si>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</si>
  <si>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</si>
  <si>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</si>
  <si>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</si>
  <si>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</si>
  <si>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</si>
  <si>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</si>
  <si>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</si>
  <si>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</si>
  <si>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</si>
  <si>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</si>
  <si>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</si>
  <si>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</si>
  <si>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</si>
  <si>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</si>
  <si>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</si>
  <si>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</si>
  <si>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</si>
  <si>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</si>
  <si>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</si>
  <si>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</si>
  <si>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</si>
  <si>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</si>
  <si>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</si>
  <si>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</si>
  <si>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</si>
  <si>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</si>
  <si>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</si>
  <si>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</si>
  <si>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</si>
  <si>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</si>
  <si>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</si>
  <si>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</si>
  <si>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</si>
  <si>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</si>
  <si>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</si>
  <si>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</si>
  <si>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</si>
  <si>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</si>
  <si>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</si>
  <si>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</si>
  <si>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</si>
  <si>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</si>
  <si>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</si>
  <si>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</si>
  <si>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</si>
  <si>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</si>
  <si>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</si>
  <si>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</si>
  <si>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</si>
  <si>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</si>
  <si>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</si>
  <si>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</si>
  <si>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</si>
  <si>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</si>
  <si>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</si>
  <si>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</si>
  <si>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</si>
  <si>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</si>
  <si>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</si>
  <si>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</si>
  <si>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</si>
  <si>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</si>
  <si>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</si>
  <si>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</si>
  <si>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</si>
  <si>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</si>
  <si>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</si>
  <si>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</si>
  <si>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</si>
  <si>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</si>
  <si>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</si>
  <si>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</si>
  <si>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</si>
  <si>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</si>
  <si>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</si>
  <si>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</si>
  <si>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</si>
  <si>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</si>
  <si>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</si>
  <si>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</si>
  <si>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</si>
  <si>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</si>
  <si>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</si>
  <si>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</si>
  <si>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</si>
  <si>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</si>
  <si>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</si>
  <si>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</si>
  <si>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</si>
  <si>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</si>
  <si>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</si>
  <si>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</si>
  <si>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</si>
  <si>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</si>
  <si>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</si>
  <si>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</si>
  <si>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</si>
  <si>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</si>
  <si>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</si>
  <si>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</si>
  <si>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</si>
  <si>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</si>
  <si>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</si>
  <si>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</si>
  <si>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</si>
  <si>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</si>
  <si>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</si>
  <si>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</si>
  <si>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</si>
  <si>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</si>
  <si>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</si>
  <si>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</si>
  <si>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</si>
  <si>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</si>
  <si>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</si>
  <si>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</si>
  <si>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</si>
  <si>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</si>
  <si>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</si>
  <si>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</si>
  <si>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</si>
  <si>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</si>
  <si>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</si>
  <si>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</si>
  <si>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</si>
  <si>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</si>
  <si>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</si>
  <si>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</si>
  <si>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</si>
  <si>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</si>
  <si>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</si>
  <si>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</si>
  <si>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</si>
  <si>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</si>
  <si>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</si>
  <si>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</si>
  <si>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</si>
  <si>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</si>
  <si>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</si>
  <si>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</si>
  <si>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</si>
  <si>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</si>
  <si>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</si>
  <si>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</si>
  <si>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</si>
  <si>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</si>
  <si>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</si>
  <si>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</si>
  <si>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</si>
  <si>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</si>
  <si>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</si>
  <si>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</si>
  <si>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</si>
  <si>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</si>
  <si>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</si>
  <si>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</si>
  <si>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</si>
  <si>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</si>
  <si>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</si>
  <si>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</si>
  <si>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</si>
  <si>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</si>
  <si>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</si>
  <si>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</si>
  <si>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</si>
  <si>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</si>
  <si>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</si>
  <si>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</si>
  <si>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</si>
  <si>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</si>
  <si>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</si>
  <si>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</si>
  <si>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</si>
  <si>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</si>
  <si>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</si>
  <si>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</si>
  <si>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</si>
  <si>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</si>
  <si>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</si>
  <si>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</si>
  <si>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</si>
  <si>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</si>
  <si>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</si>
  <si>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</si>
  <si>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</si>
  <si>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</si>
  <si>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</si>
  <si>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</si>
  <si>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</si>
  <si>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</si>
  <si>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</si>
  <si>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</si>
  <si>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</si>
  <si>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</si>
  <si>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</si>
  <si>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</si>
  <si>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</si>
  <si>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</si>
  <si>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</si>
  <si>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</si>
  <si>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</si>
  <si>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</si>
  <si>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</si>
  <si>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</si>
  <si>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</si>
  <si>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</si>
  <si>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</si>
  <si>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</si>
  <si>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</si>
  <si>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</si>
  <si>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</si>
  <si>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</si>
  <si>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</si>
  <si>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</si>
  <si>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</si>
  <si>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</si>
  <si>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</si>
  <si>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</si>
  <si>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</si>
  <si>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</si>
  <si>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</si>
  <si>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</si>
  <si>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</si>
  <si>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</si>
  <si>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</si>
  <si>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</si>
  <si>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</si>
  <si>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</si>
  <si>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</si>
  <si>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</si>
  <si>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</si>
  <si>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</si>
  <si>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</si>
  <si>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</si>
  <si>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</si>
  <si>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</si>
  <si>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</si>
  <si>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</si>
  <si>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</si>
  <si>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</si>
  <si>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</si>
  <si>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</si>
  <si>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</si>
  <si>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</si>
  <si>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</si>
  <si>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</si>
  <si>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</si>
  <si>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</si>
  <si>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</si>
  <si>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</si>
  <si>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</si>
  <si>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</si>
  <si>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</si>
  <si>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</si>
  <si>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</si>
  <si>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</si>
  <si>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</si>
  <si>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</si>
  <si>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</si>
  <si>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</si>
  <si>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</si>
  <si>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</si>
  <si>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</si>
  <si>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</si>
  <si>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</si>
  <si>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</si>
  <si>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</si>
  <si>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</si>
  <si>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</si>
  <si>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</si>
  <si>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</si>
  <si>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</si>
  <si>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</si>
  <si>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</si>
  <si>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</si>
  <si>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</si>
  <si>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</si>
  <si>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</si>
  <si>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</si>
  <si>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</si>
  <si>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</si>
  <si>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</si>
  <si>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</si>
  <si>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</si>
  <si>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</si>
  <si>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</si>
  <si>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</si>
  <si>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</si>
  <si>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</si>
  <si>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</si>
  <si>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</si>
  <si>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</si>
  <si>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</si>
  <si>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</si>
  <si>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</si>
  <si>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</si>
  <si>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</si>
  <si>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</si>
  <si>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</si>
  <si>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</si>
  <si>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</si>
  <si>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</si>
  <si>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</si>
  <si>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</si>
  <si>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</si>
  <si>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</si>
  <si>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</si>
  <si>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</si>
  <si>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</si>
  <si>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</si>
  <si>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</si>
  <si>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</si>
  <si>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</si>
  <si>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</si>
  <si>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</si>
  <si>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</si>
  <si>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</si>
  <si>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</si>
  <si>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</si>
  <si>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</si>
  <si>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</si>
  <si>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</si>
  <si>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</si>
  <si>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</si>
  <si>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</si>
  <si>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</si>
  <si>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</si>
  <si>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</si>
  <si>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</si>
  <si>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</si>
  <si>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</si>
  <si>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</si>
  <si>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</si>
  <si>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</si>
  <si>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</si>
  <si>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</si>
  <si>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</si>
  <si>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</si>
  <si>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</si>
  <si>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</si>
  <si>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</si>
  <si>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</si>
  <si>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</si>
  <si>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</si>
  <si>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</si>
  <si>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</si>
  <si>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</si>
  <si>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</si>
  <si>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</si>
  <si>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</si>
  <si>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</si>
  <si>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</si>
  <si>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</si>
  <si>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</si>
  <si>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</si>
  <si>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</si>
  <si>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</si>
  <si>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</si>
  <si>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</si>
  <si>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</si>
  <si>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</si>
  <si>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</si>
  <si>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</si>
  <si>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</si>
  <si>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</si>
  <si>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</si>
  <si>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</si>
  <si>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</si>
  <si>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</si>
  <si>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</si>
  <si>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</si>
  <si>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</si>
  <si>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</si>
  <si>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</si>
  <si>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</si>
  <si>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</si>
  <si>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</si>
  <si>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</si>
  <si>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</si>
  <si>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</si>
  <si>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</si>
  <si>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</si>
  <si>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</si>
  <si>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</si>
  <si>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</si>
  <si>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</si>
  <si>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</si>
  <si>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</si>
  <si>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</si>
  <si>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</si>
  <si>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</si>
  <si>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</si>
  <si>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</si>
  <si>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</si>
  <si>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</si>
  <si>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</si>
  <si>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</si>
  <si>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</si>
  <si>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</si>
  <si>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</si>
  <si>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</si>
  <si>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</si>
  <si>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</si>
  <si>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</si>
  <si>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</si>
  <si>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</si>
  <si>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</si>
  <si>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</si>
  <si>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</si>
  <si>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</si>
  <si>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</si>
  <si>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</si>
  <si>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</si>
  <si>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</si>
  <si>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</si>
  <si>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</si>
  <si>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</si>
  <si>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</si>
  <si>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</si>
  <si>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</si>
  <si>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</si>
  <si>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</si>
  <si>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</si>
  <si>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</si>
  <si>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</si>
  <si>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</si>
  <si>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</si>
  <si>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</si>
  <si>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</si>
  <si>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</si>
  <si>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</si>
  <si>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</si>
  <si>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</si>
  <si>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</si>
  <si>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</si>
  <si>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</si>
  <si>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</si>
  <si>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</si>
  <si>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</si>
  <si>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</si>
  <si>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</si>
  <si>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</si>
  <si>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</si>
  <si>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</si>
  <si>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</si>
  <si>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</si>
  <si>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</si>
  <si>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</si>
  <si>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</si>
  <si>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</si>
  <si>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</si>
  <si>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</si>
  <si>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</si>
  <si>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</si>
  <si>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</si>
  <si>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</si>
  <si>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</si>
  <si>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</si>
  <si>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</si>
  <si>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</si>
  <si>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</si>
  <si>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</si>
  <si>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</si>
  <si>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</si>
  <si>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</si>
  <si>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</si>
  <si>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</si>
  <si>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</si>
  <si>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</si>
  <si>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</si>
  <si>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</si>
  <si>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</si>
  <si>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</si>
  <si>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</si>
  <si>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</si>
  <si>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</si>
  <si>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</si>
  <si>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</si>
  <si>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</si>
  <si>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</si>
  <si>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</si>
  <si>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</si>
  <si>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</si>
  <si>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</si>
  <si>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</si>
  <si>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</si>
  <si>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</si>
  <si>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</si>
  <si>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</si>
  <si>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</si>
  <si>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</si>
  <si>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</si>
  <si>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</si>
  <si>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</si>
  <si>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</si>
  <si>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</si>
  <si>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</si>
  <si>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</si>
  <si>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</si>
  <si>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</si>
  <si>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</si>
  <si>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</si>
  <si>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</si>
  <si>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</si>
  <si>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</si>
  <si>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</si>
  <si>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</si>
  <si>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</si>
  <si>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</si>
  <si>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</si>
  <si>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</si>
  <si>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</si>
  <si>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</si>
  <si>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</si>
  <si>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</si>
  <si>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</si>
  <si>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</si>
  <si>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</si>
  <si>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</si>
  <si>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</si>
  <si>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</si>
  <si>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</si>
  <si>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</si>
  <si>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</si>
  <si>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</si>
  <si>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</si>
  <si>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</si>
  <si>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</si>
  <si>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</si>
  <si>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</si>
  <si>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</si>
  <si>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</si>
  <si>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</si>
  <si>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</si>
  <si>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</si>
  <si>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</si>
  <si>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</si>
  <si>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</si>
  <si>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</si>
  <si>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</si>
  <si>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</si>
  <si>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</si>
  <si>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</si>
  <si>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</si>
  <si>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</si>
  <si>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</si>
  <si>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</si>
  <si>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</si>
  <si>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</si>
  <si>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</si>
  <si>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</si>
  <si>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</si>
  <si>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</si>
  <si>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</si>
  <si>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</si>
  <si>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</si>
  <si>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</si>
  <si>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</si>
  <si>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</si>
  <si>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</si>
  <si>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</si>
  <si>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</si>
  <si>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</si>
  <si>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</si>
  <si>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</si>
  <si>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</si>
  <si>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</si>
  <si>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</si>
  <si>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</si>
  <si>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</si>
  <si>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</si>
  <si>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</si>
  <si>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</si>
  <si>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</si>
  <si>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</si>
  <si>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</si>
  <si>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</si>
  <si>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</si>
  <si>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</si>
  <si>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</si>
  <si>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</si>
  <si>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</si>
  <si>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</si>
  <si>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</si>
  <si>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</si>
  <si>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</si>
  <si>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</si>
  <si>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</si>
  <si>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</si>
  <si>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</si>
  <si>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</si>
  <si>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</si>
  <si>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</si>
  <si>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</si>
  <si>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</si>
  <si>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</si>
  <si>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</si>
  <si>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</si>
  <si>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</si>
  <si>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</si>
  <si>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</si>
  <si>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</si>
  <si>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</si>
  <si>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</si>
  <si>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</si>
  <si>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</si>
  <si>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</si>
  <si>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</si>
  <si>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</si>
  <si>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</si>
  <si>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</si>
  <si>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</si>
  <si>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</si>
  <si>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</si>
  <si>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</si>
  <si>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</si>
  <si>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</si>
  <si>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</si>
  <si>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</si>
  <si>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</si>
  <si>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</si>
  <si>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</si>
  <si>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</si>
  <si>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</si>
  <si>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</si>
  <si>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</si>
  <si>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</si>
  <si>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</si>
  <si>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</si>
  <si>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</si>
  <si>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</si>
  <si>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</si>
  <si>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</si>
  <si>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</si>
  <si>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</si>
  <si>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</si>
  <si>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</si>
  <si>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</si>
  <si>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</si>
  <si>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</si>
  <si>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</si>
  <si>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</si>
  <si>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</si>
  <si>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</si>
  <si>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</si>
  <si>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</si>
  <si>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</si>
  <si>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</si>
  <si>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</si>
  <si>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</si>
  <si>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</si>
  <si>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</si>
  <si>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</si>
  <si>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</si>
  <si>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</si>
  <si>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</si>
  <si>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</si>
  <si>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</si>
  <si>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</si>
  <si>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</si>
  <si>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</si>
  <si>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</si>
  <si>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</si>
  <si>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</si>
  <si>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</si>
  <si>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</si>
  <si>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</si>
  <si>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</si>
  <si>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</si>
  <si>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</si>
  <si>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</si>
  <si>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</si>
  <si>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</si>
  <si>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</si>
  <si>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</si>
  <si>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</si>
  <si>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</si>
  <si>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</si>
  <si>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</si>
  <si>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</si>
  <si>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</si>
  <si>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</si>
  <si>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</si>
  <si>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</si>
  <si>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</si>
  <si>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</si>
  <si>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</si>
  <si>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</si>
  <si>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</si>
  <si>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</si>
  <si>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</si>
  <si>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</si>
  <si>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</si>
  <si>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</si>
  <si>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</si>
  <si>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</si>
  <si>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</si>
  <si>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</si>
  <si>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</si>
  <si>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</si>
  <si>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</si>
  <si>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</si>
  <si>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</si>
  <si>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</si>
  <si>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</si>
  <si>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</si>
  <si>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</si>
  <si>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</si>
  <si>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</si>
  <si>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</si>
  <si>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</si>
  <si>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</si>
  <si>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</si>
  <si>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</si>
  <si>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</si>
  <si>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</si>
  <si>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</si>
  <si>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</si>
  <si>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</si>
  <si>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</si>
  <si>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</si>
  <si>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</si>
  <si>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</si>
  <si>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</si>
  <si>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</si>
  <si>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</si>
  <si>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</si>
  <si>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</si>
  <si>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</si>
  <si>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</si>
  <si>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</si>
  <si>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</si>
  <si>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</si>
  <si>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</si>
  <si>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</si>
  <si>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</si>
  <si>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</si>
  <si>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</si>
  <si>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</si>
  <si>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</si>
  <si>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</si>
  <si>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</si>
  <si>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</si>
  <si>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</si>
  <si>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</si>
  <si>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</si>
  <si>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</si>
  <si>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</si>
  <si>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</si>
  <si>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</si>
  <si>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</si>
  <si>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</si>
  <si>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</si>
  <si>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</si>
  <si>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</si>
  <si>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</si>
  <si>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</si>
  <si>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</si>
  <si>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</si>
  <si>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</si>
  <si>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</si>
  <si>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</si>
  <si>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</si>
  <si>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</si>
  <si>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</si>
  <si>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</si>
  <si>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</si>
  <si>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</si>
  <si>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</si>
  <si>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</si>
  <si>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</si>
  <si>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</si>
  <si>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</si>
  <si>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</si>
  <si>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</si>
  <si>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</si>
  <si>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</si>
  <si>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</si>
  <si>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</si>
  <si>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</si>
  <si>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</si>
  <si>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</si>
  <si>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</si>
  <si>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</si>
  <si>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</si>
  <si>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</si>
  <si>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</si>
  <si>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</si>
  <si>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</si>
  <si>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</si>
  <si>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</si>
  <si>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</si>
  <si>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</si>
  <si>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</si>
  <si>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</si>
  <si>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</si>
  <si>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</si>
  <si>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</si>
  <si>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</si>
  <si>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</si>
  <si>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</si>
  <si>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</si>
  <si>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</si>
  <si>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</si>
  <si>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</si>
  <si>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</si>
  <si>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</si>
  <si>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</si>
  <si>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</si>
  <si>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</si>
  <si>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</si>
  <si>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</si>
  <si>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</si>
  <si>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</si>
  <si>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</si>
  <si>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</si>
  <si>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</si>
  <si>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</si>
  <si>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</si>
  <si>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</si>
  <si>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</si>
  <si>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</si>
  <si>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</si>
  <si>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</si>
  <si>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</si>
  <si>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</si>
  <si>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</si>
  <si>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</si>
  <si>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</si>
  <si>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</si>
  <si>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</si>
  <si>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</si>
  <si>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</si>
  <si>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</si>
  <si>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</si>
  <si>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</si>
  <si>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</si>
  <si>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</si>
  <si>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</si>
  <si>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</si>
  <si>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</si>
  <si>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</si>
  <si>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</si>
  <si>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</si>
  <si>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</si>
  <si>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</si>
  <si>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</si>
  <si>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</si>
  <si>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</si>
  <si>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</si>
  <si>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</si>
  <si>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</si>
  <si>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</si>
  <si>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</si>
  <si>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</si>
  <si>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</si>
  <si>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</si>
  <si>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</si>
  <si>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</si>
  <si>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</si>
  <si>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</si>
  <si>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</si>
  <si>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</si>
  <si>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</si>
  <si>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</si>
  <si>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</si>
  <si>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</si>
  <si>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</si>
  <si>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</si>
  <si>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</si>
  <si>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</si>
  <si>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</si>
  <si>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</si>
  <si>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</si>
  <si>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</si>
  <si>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</si>
  <si>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</si>
  <si>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</si>
  <si>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</si>
  <si>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</si>
  <si>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</si>
  <si>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</si>
  <si>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</si>
  <si>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</si>
  <si>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</si>
  <si>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</si>
  <si>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</si>
  <si>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</si>
  <si>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</si>
  <si>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</si>
  <si>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</si>
  <si>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</si>
  <si>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</si>
  <si>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</si>
  <si>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</si>
  <si>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</si>
  <si>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</si>
  <si>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</si>
  <si>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</si>
  <si>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</si>
  <si>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</si>
  <si>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</si>
  <si>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</si>
  <si>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</si>
  <si>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</si>
  <si>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</si>
  <si>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</si>
  <si>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</si>
  <si>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</si>
  <si>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</si>
  <si>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</si>
  <si>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</si>
  <si>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</si>
  <si>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</si>
  <si>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</si>
  <si>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</si>
  <si>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</si>
  <si>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</si>
  <si>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</si>
  <si>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</si>
  <si>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</si>
  <si>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</si>
  <si>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</si>
  <si>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</si>
  <si>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</si>
  <si>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</si>
  <si>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</si>
  <si>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</si>
  <si>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</si>
  <si>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</si>
  <si>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</si>
  <si>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</si>
  <si>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</si>
  <si>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</si>
  <si>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</si>
  <si>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</si>
  <si>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</si>
  <si>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</si>
  <si>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</si>
  <si>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</si>
  <si>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</si>
  <si>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</si>
  <si>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</si>
  <si>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</si>
  <si>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</si>
  <si>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</si>
  <si>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</si>
  <si>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</si>
  <si>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</si>
  <si>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</si>
  <si>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</si>
  <si>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</si>
  <si>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</si>
  <si>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</si>
  <si>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</si>
  <si>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</si>
  <si>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</si>
  <si>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</si>
  <si>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</si>
  <si>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</si>
  <si>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</si>
  <si>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</si>
  <si>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</si>
  <si>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</si>
  <si>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</si>
  <si>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</si>
  <si>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</si>
  <si>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</si>
  <si>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</si>
  <si>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</si>
  <si>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</si>
  <si>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</si>
  <si>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</si>
  <si>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</si>
  <si>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</si>
  <si>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</si>
  <si>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</si>
  <si>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</si>
  <si>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</si>
  <si>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</si>
  <si>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</si>
  <si>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</si>
  <si>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</si>
  <si>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</si>
  <si>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</si>
  <si>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</si>
  <si>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</si>
  <si>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</si>
  <si>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</si>
  <si>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</si>
  <si>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</si>
  <si>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</si>
  <si>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</si>
  <si>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</si>
  <si>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</si>
  <si>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</si>
  <si>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</si>
  <si>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</si>
  <si>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</si>
  <si>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</si>
  <si>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</si>
  <si>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</si>
  <si>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</si>
  <si>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</si>
  <si>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</si>
  <si>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</si>
  <si>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</si>
  <si>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</si>
  <si>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</si>
  <si>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</si>
  <si>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</si>
  <si>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</si>
  <si>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</si>
  <si>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</si>
  <si>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</si>
  <si>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</si>
  <si>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</si>
  <si>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</si>
  <si>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</si>
  <si>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</si>
  <si>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</si>
  <si>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</si>
  <si>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</si>
  <si>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</si>
  <si>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</si>
  <si>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</si>
  <si>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</si>
  <si>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</si>
  <si>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</si>
  <si>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</si>
  <si>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</si>
  <si>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</si>
  <si>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</si>
  <si>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</si>
  <si>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</si>
  <si>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</si>
  <si>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</si>
  <si>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</si>
  <si>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</si>
  <si>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</si>
  <si>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</si>
  <si>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</si>
  <si>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</si>
  <si>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</si>
  <si>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</si>
  <si>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</si>
  <si>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</si>
  <si>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</si>
  <si>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</si>
  <si>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</si>
  <si>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</si>
  <si>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</si>
  <si>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</si>
  <si>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</si>
  <si>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</si>
  <si>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</si>
  <si>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</si>
  <si>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</si>
  <si>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</si>
  <si>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</si>
  <si>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</si>
  <si>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</si>
  <si>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</si>
  <si>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</si>
  <si>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</si>
  <si>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</si>
  <si>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</si>
  <si>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</si>
  <si>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</si>
  <si>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</si>
  <si>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</si>
  <si>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</si>
  <si>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</si>
  <si>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</si>
  <si>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</si>
  <si>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</si>
  <si>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</si>
  <si>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</si>
  <si>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</si>
  <si>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</si>
  <si>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</si>
  <si>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</si>
  <si>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</si>
  <si>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</si>
  <si>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</si>
  <si>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</si>
  <si>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</si>
  <si>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</si>
  <si>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</si>
  <si>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</si>
  <si>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</si>
  <si>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</si>
  <si>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</si>
  <si>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</si>
  <si>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</si>
  <si>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</si>
  <si>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</si>
  <si>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</si>
  <si>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</si>
  <si>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</si>
  <si>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</si>
  <si>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</si>
  <si>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</si>
  <si>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</si>
  <si>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</si>
  <si>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</si>
  <si>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</si>
  <si>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</si>
  <si>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</si>
  <si>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</si>
  <si>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</si>
  <si>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</si>
  <si>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</si>
  <si>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</si>
  <si>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</si>
  <si>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</si>
  <si>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</si>
  <si>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</si>
  <si>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</si>
  <si>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</si>
  <si>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</si>
  <si>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</si>
  <si>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</si>
  <si>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</si>
  <si>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</si>
  <si>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</si>
  <si>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</si>
  <si>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</si>
  <si>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</si>
  <si>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</si>
  <si>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</si>
  <si>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</si>
  <si>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</si>
  <si>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</si>
  <si>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</si>
  <si>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</si>
  <si>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</si>
  <si>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</si>
  <si>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</si>
  <si>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</si>
  <si>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</si>
  <si>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</si>
  <si>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</si>
  <si>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</si>
  <si>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</si>
  <si>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</si>
  <si>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</si>
  <si>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</si>
  <si>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</si>
  <si>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</si>
  <si>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</si>
  <si>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</si>
  <si>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</si>
  <si>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</si>
  <si>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</si>
  <si>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</si>
  <si>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</si>
  <si>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</si>
  <si>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</si>
  <si>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</si>
  <si>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</si>
  <si>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</si>
  <si>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</si>
  <si>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</si>
  <si>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</si>
  <si>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</si>
  <si>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</si>
  <si>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</si>
  <si>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</si>
  <si>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</si>
  <si>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</si>
  <si>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</si>
  <si>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</si>
  <si>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</si>
  <si>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</si>
  <si>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</si>
  <si>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</si>
  <si>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</si>
  <si>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</si>
  <si>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</si>
  <si>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</si>
  <si>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</si>
  <si>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</si>
  <si>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</si>
  <si>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</si>
  <si>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</si>
  <si>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</si>
  <si>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</si>
  <si>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</si>
  <si>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</si>
  <si>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</si>
  <si>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</si>
  <si>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</si>
  <si>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</si>
  <si>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</si>
  <si>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</si>
  <si>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</si>
  <si>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</si>
  <si>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</si>
  <si>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</si>
  <si>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</si>
  <si>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</si>
  <si>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</si>
  <si>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</si>
  <si>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</si>
  <si>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</si>
  <si>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</si>
  <si>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</si>
  <si>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</si>
  <si>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</si>
  <si>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</si>
  <si>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</si>
  <si>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</si>
  <si>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</si>
  <si>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</si>
  <si>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</si>
  <si>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</si>
  <si>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</si>
  <si>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</si>
  <si>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</si>
  <si>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</si>
  <si>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</si>
  <si>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</si>
  <si>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</si>
  <si>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</si>
  <si>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</si>
  <si>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</si>
  <si>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</si>
  <si>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</si>
  <si>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</si>
  <si>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</si>
  <si>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</si>
  <si>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</si>
  <si>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</si>
  <si>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</si>
  <si>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</si>
  <si>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</si>
  <si>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</si>
  <si>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</si>
  <si>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</si>
  <si>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</si>
  <si>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</si>
  <si>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</si>
  <si>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</si>
  <si>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</si>
  <si>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</si>
  <si>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</si>
  <si>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</si>
  <si>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</si>
  <si>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</si>
  <si>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</si>
  <si>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</si>
  <si>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</si>
  <si>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</si>
  <si>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</si>
  <si>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</si>
  <si>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</si>
  <si>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</si>
  <si>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</si>
  <si>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</si>
  <si>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</si>
  <si>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</si>
  <si>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</si>
  <si>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</si>
  <si>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</si>
  <si>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</si>
  <si>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</si>
  <si>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</si>
  <si>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</si>
  <si>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</si>
  <si>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</si>
  <si>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</si>
  <si>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</si>
  <si>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</si>
  <si>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</si>
  <si>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</si>
  <si>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</si>
  <si>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</si>
  <si>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</si>
  <si>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</si>
  <si>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</si>
  <si>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</si>
  <si>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</si>
  <si>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</si>
  <si>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</si>
  <si>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</si>
  <si>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</si>
  <si>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</si>
  <si>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</si>
  <si>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</si>
  <si>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</si>
  <si>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</si>
  <si>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</si>
  <si>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</si>
  <si>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</si>
  <si>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</si>
  <si>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</si>
  <si>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</si>
  <si>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</si>
  <si>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</si>
  <si>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</si>
  <si>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</si>
  <si>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</si>
  <si>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</si>
  <si>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</si>
  <si>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</si>
  <si>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</si>
  <si>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</si>
  <si>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</si>
  <si>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</si>
  <si>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</si>
  <si>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</si>
  <si>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</si>
  <si>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</si>
  <si>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</si>
  <si>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</si>
  <si>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</si>
  <si>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</si>
  <si>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</si>
  <si>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</si>
  <si>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</si>
  <si>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</si>
  <si>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</si>
  <si>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</si>
  <si>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</si>
  <si>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</si>
  <si>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</si>
  <si>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</si>
  <si>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</si>
  <si>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</si>
  <si>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</si>
  <si>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</si>
  <si>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</si>
  <si>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</si>
  <si>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</si>
  <si>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</si>
  <si>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</si>
  <si>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</si>
  <si>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</si>
  <si>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</si>
  <si>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</si>
  <si>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</si>
  <si>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</si>
  <si>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</si>
  <si>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</si>
  <si>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</si>
  <si>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</si>
  <si>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</si>
  <si>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</si>
  <si>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</si>
  <si>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</si>
  <si>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</si>
  <si>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</si>
  <si>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</si>
  <si>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</si>
  <si>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</si>
  <si>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</si>
  <si>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</si>
  <si>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</si>
  <si>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</si>
  <si>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</si>
  <si>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</si>
  <si>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</si>
  <si>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</si>
  <si>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</si>
  <si>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</si>
  <si>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</si>
  <si>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</si>
  <si>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</si>
  <si>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</si>
  <si>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</si>
  <si>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</si>
  <si>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</si>
  <si>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</si>
  <si>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</si>
  <si>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</si>
  <si>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</si>
  <si>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</si>
  <si>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</si>
  <si>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</si>
  <si>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</si>
  <si>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</si>
  <si>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</si>
  <si>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</si>
  <si>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</si>
  <si>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</si>
  <si>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</si>
  <si>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</si>
  <si>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</si>
  <si>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</si>
  <si>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</si>
  <si>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</si>
  <si>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</si>
  <si>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</si>
  <si>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</si>
  <si>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</si>
  <si>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</si>
  <si>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</si>
  <si>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</si>
  <si>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</si>
  <si>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</si>
  <si>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</si>
  <si>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</si>
  <si>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</si>
  <si>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</si>
  <si>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</si>
  <si>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</si>
  <si>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</si>
  <si>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</si>
  <si>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</si>
  <si>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</si>
  <si>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</si>
  <si>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</si>
  <si>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</si>
  <si>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</si>
  <si>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</si>
  <si>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</si>
  <si>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</si>
  <si>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</si>
  <si>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</si>
  <si>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</si>
  <si>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</si>
  <si>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</si>
  <si>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</si>
  <si>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</si>
  <si>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</si>
  <si>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</si>
  <si>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</si>
  <si>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</si>
  <si>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</si>
  <si>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</si>
  <si>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</si>
  <si>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</si>
  <si>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</si>
  <si>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</si>
  <si>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</si>
  <si>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</si>
  <si>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</si>
  <si>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</si>
  <si>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</si>
  <si>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</si>
  <si>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</si>
  <si>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</si>
  <si>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</si>
  <si>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</si>
  <si>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</si>
  <si>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</si>
  <si>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</si>
  <si>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</si>
  <si>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</si>
  <si>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</si>
  <si>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</si>
  <si>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</si>
  <si>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</si>
  <si>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</si>
  <si>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</si>
  <si>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</si>
  <si>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</si>
  <si>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</si>
  <si>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</si>
  <si>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</si>
  <si>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</si>
  <si>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</si>
  <si>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</si>
  <si>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</si>
  <si>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</si>
  <si>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</si>
  <si>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</si>
  <si>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</si>
  <si>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</si>
  <si>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</si>
  <si>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</si>
  <si>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</si>
  <si>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</si>
  <si>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</si>
  <si>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</si>
  <si>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</si>
  <si>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</si>
  <si>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</si>
  <si>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</si>
  <si>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</si>
  <si>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</si>
  <si>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</si>
  <si>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</si>
  <si>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</si>
  <si>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</si>
  <si>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</si>
  <si>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</si>
  <si>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</si>
  <si>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</si>
  <si>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</si>
  <si>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</si>
  <si>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</si>
  <si>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</si>
  <si>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</si>
  <si>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</si>
  <si>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</si>
  <si>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</si>
  <si>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</si>
  <si>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</si>
  <si>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</si>
  <si>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</si>
  <si>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</si>
  <si>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</si>
  <si>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</si>
  <si>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</si>
  <si>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</si>
  <si>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</si>
  <si>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</si>
  <si>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</si>
  <si>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</si>
  <si>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</si>
  <si>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</si>
  <si>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</si>
  <si>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</si>
  <si>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</si>
  <si>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</si>
  <si>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</si>
  <si>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</si>
  <si>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</si>
  <si>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</si>
  <si>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</si>
  <si>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</si>
  <si>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</si>
  <si>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</si>
  <si>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</si>
  <si>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</si>
  <si>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</si>
  <si>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</si>
  <si>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</si>
  <si>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</si>
  <si>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</si>
  <si>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</si>
  <si>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</si>
  <si>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</si>
  <si>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</si>
  <si>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</si>
  <si>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</si>
  <si>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</si>
  <si>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</si>
  <si>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</si>
  <si>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</si>
  <si>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</si>
  <si>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</si>
  <si>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</si>
  <si>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</si>
  <si>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</si>
  <si>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</si>
  <si>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</si>
  <si>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</si>
  <si>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</si>
  <si>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</si>
  <si>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</si>
  <si>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</si>
  <si>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</si>
  <si>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</si>
  <si>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</si>
  <si>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</si>
  <si>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</si>
  <si>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</si>
  <si>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</si>
  <si>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</si>
  <si>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</si>
  <si>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</si>
  <si>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</si>
  <si>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</si>
  <si>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</si>
  <si>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</si>
  <si>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</si>
  <si>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</si>
  <si>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</si>
  <si>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</si>
  <si>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</si>
  <si>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</si>
  <si>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</si>
  <si>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</si>
  <si>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</si>
  <si>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</si>
  <si>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</si>
  <si>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</si>
  <si>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</si>
  <si>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</si>
  <si>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</si>
  <si>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</si>
  <si>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</si>
  <si>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</si>
  <si>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</si>
  <si>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</si>
  <si>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</si>
  <si>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</si>
  <si>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</si>
  <si>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</si>
  <si>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</si>
  <si>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</si>
  <si>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</si>
  <si>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</si>
  <si>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</si>
  <si>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</si>
  <si>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</si>
  <si>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</si>
  <si>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</si>
  <si>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</si>
  <si>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</si>
  <si>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</si>
  <si>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</si>
  <si>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</si>
  <si>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</si>
  <si>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</si>
  <si>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</si>
  <si>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</si>
  <si>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</si>
  <si>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</si>
  <si>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</si>
  <si>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</si>
  <si>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</si>
  <si>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</si>
  <si>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</si>
  <si>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</si>
  <si>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</si>
  <si>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</si>
  <si>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</si>
  <si>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</si>
  <si>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</si>
  <si>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</si>
  <si>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</si>
  <si>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</si>
  <si>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</si>
  <si>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</si>
  <si>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</si>
  <si>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</si>
  <si>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</si>
  <si>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</si>
  <si>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</si>
  <si>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</si>
  <si>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</si>
  <si>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</si>
  <si>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</si>
  <si>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</si>
  <si>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</si>
  <si>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</si>
  <si>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</si>
  <si>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</si>
  <si>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</si>
  <si>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</si>
  <si>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</si>
  <si>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</si>
  <si>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</si>
  <si>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</si>
  <si>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</si>
  <si>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</si>
  <si>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</si>
  <si>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</si>
  <si>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</si>
  <si>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</si>
  <si>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</si>
  <si>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</si>
  <si>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</si>
  <si>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</si>
  <si>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</si>
  <si>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</si>
  <si>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</si>
  <si>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</si>
  <si>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</si>
  <si>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</si>
  <si>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</si>
  <si>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</si>
  <si>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</si>
  <si>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</si>
  <si>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</si>
  <si>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</si>
  <si>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</si>
  <si>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</si>
  <si>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</si>
  <si>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</si>
  <si>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</si>
  <si>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</si>
  <si>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</si>
  <si>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</si>
  <si>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</si>
  <si>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</si>
  <si>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</si>
  <si>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</si>
  <si>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</si>
  <si>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</si>
  <si>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</si>
  <si>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</si>
  <si>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</si>
  <si>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</si>
  <si>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</si>
  <si>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</si>
  <si>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</si>
  <si>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</si>
  <si>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</si>
  <si>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</si>
  <si>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</si>
  <si>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</si>
  <si>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</si>
  <si>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</si>
  <si>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</si>
  <si>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</si>
  <si>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</si>
  <si>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</si>
  <si>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</si>
  <si>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</si>
  <si>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</si>
  <si>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</si>
  <si>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</si>
  <si>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</si>
  <si>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</si>
  <si>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</si>
  <si>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</si>
  <si>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</si>
  <si>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</si>
  <si>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</si>
  <si>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</si>
  <si>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</si>
  <si>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</si>
  <si>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</si>
  <si>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</si>
  <si>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</si>
  <si>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</si>
  <si>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</si>
  <si>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</si>
  <si>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</si>
  <si>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</si>
  <si>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</si>
  <si>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</si>
  <si>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</si>
  <si>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</si>
  <si>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</si>
  <si>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</si>
  <si>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</si>
  <si>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</si>
  <si>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</si>
  <si>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</si>
  <si>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</si>
  <si>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</si>
  <si>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</si>
  <si>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</si>
  <si>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</si>
  <si>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</si>
  <si>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</si>
  <si>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</si>
  <si>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</si>
  <si>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</si>
  <si>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</si>
  <si>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</si>
  <si>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</si>
  <si>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</si>
  <si>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</si>
  <si>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</si>
  <si>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</si>
  <si>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</si>
  <si>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</si>
  <si>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</si>
  <si>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</si>
  <si>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</si>
  <si>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</si>
  <si>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</si>
  <si>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</si>
  <si>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</si>
  <si>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</si>
  <si>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</si>
  <si>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</si>
  <si>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</si>
  <si>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</si>
  <si>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</si>
  <si>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</si>
  <si>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</si>
  <si>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</si>
  <si>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</si>
  <si>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</si>
  <si>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</si>
  <si>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</si>
  <si>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</si>
  <si>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</si>
  <si>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</si>
  <si>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</si>
  <si>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</si>
  <si>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</si>
  <si>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</si>
  <si>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</si>
  <si>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</si>
  <si>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</si>
  <si>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</si>
  <si>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</si>
  <si>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</si>
  <si>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</si>
  <si>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</si>
  <si>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</si>
  <si>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</si>
  <si>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</si>
  <si>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</si>
  <si>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</si>
  <si>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</si>
  <si>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</si>
  <si>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</si>
  <si>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</si>
  <si>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</si>
  <si>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</si>
  <si>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</si>
  <si>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</si>
  <si>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</si>
  <si>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</si>
  <si>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</si>
  <si>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</si>
  <si>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</si>
  <si>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</si>
  <si>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</si>
  <si>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</si>
  <si>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</si>
  <si>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</si>
  <si>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</si>
  <si>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</si>
  <si>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</si>
  <si>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</si>
  <si>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</si>
  <si>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</si>
  <si>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</si>
  <si>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</si>
  <si>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</si>
  <si>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</si>
  <si>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</si>
  <si>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</si>
  <si>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</si>
  <si>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</si>
  <si>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</si>
  <si>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</si>
  <si>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</si>
  <si>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</si>
  <si>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</si>
  <si>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</si>
  <si>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</si>
  <si>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</si>
  <si>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</si>
  <si>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</si>
  <si>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</si>
  <si>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</si>
  <si>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</si>
  <si>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</si>
  <si>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</si>
  <si>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</si>
  <si>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</si>
  <si>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</si>
  <si>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</si>
  <si>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</si>
  <si>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</si>
  <si>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</si>
  <si>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</si>
  <si>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</si>
  <si>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</si>
  <si>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</si>
  <si>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</si>
  <si>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</si>
  <si>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</si>
  <si>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</si>
  <si>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</si>
  <si>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</si>
  <si>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</si>
  <si>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</si>
  <si>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</si>
  <si>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</si>
  <si>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</si>
  <si>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</si>
  <si>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</si>
  <si>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</si>
  <si>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</si>
  <si>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</si>
  <si>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</si>
  <si>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</si>
  <si>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</si>
  <si>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</si>
  <si>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</si>
  <si>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</si>
  <si>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</si>
  <si>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</si>
  <si>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</si>
  <si>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</si>
  <si>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</si>
  <si>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</si>
  <si>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</si>
  <si>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</si>
  <si>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</si>
  <si>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</si>
  <si>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</si>
  <si>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</si>
  <si>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</si>
  <si>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</si>
  <si>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</si>
  <si>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</si>
  <si>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</si>
  <si>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</si>
  <si>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</si>
  <si>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</si>
  <si>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</si>
  <si>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</si>
  <si>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</si>
  <si>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</si>
  <si>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</si>
  <si>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</si>
  <si>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</si>
  <si>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</si>
  <si>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</si>
  <si>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</si>
  <si>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</si>
  <si>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</si>
  <si>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</si>
  <si>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</si>
  <si>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</si>
  <si>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</si>
  <si>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</si>
  <si>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</si>
  <si>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</si>
  <si>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</si>
  <si>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</si>
  <si>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</si>
  <si>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</si>
  <si>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</si>
  <si>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</si>
  <si>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</si>
  <si>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</si>
  <si>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</si>
  <si>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</si>
  <si>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</si>
  <si>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</si>
  <si>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</si>
  <si>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</si>
  <si>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</si>
  <si>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</si>
  <si>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</si>
  <si>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</si>
  <si>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</si>
  <si>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</si>
  <si>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</si>
  <si>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</si>
  <si>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</si>
  <si>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</si>
  <si>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</si>
  <si>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</si>
  <si>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</si>
  <si>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</si>
  <si>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</si>
  <si>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</si>
  <si>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</si>
  <si>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</si>
  <si>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</si>
  <si>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</si>
  <si>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</si>
  <si>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</si>
  <si>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</si>
  <si>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</si>
  <si>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</si>
  <si>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</si>
  <si>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</si>
  <si>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</si>
  <si>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</si>
  <si>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</si>
  <si>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</si>
  <si>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</si>
  <si>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</si>
  <si>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</si>
  <si>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</si>
  <si>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</si>
  <si>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</si>
  <si>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</si>
  <si>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</si>
  <si>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</si>
  <si>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</si>
  <si>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</si>
  <si>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</si>
  <si>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</si>
  <si>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</si>
  <si>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</si>
  <si>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</si>
  <si>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</si>
  <si>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</si>
  <si>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</si>
  <si>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</si>
  <si>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</si>
  <si>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</si>
  <si>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</si>
  <si>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</si>
  <si>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</si>
  <si>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</si>
  <si>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</si>
  <si>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</si>
  <si>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</si>
  <si>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</si>
  <si>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</si>
  <si>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</si>
  <si>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</si>
  <si>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</si>
  <si>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</si>
  <si>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</si>
  <si>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</si>
  <si>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</si>
  <si>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</si>
  <si>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</si>
  <si>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</si>
  <si>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</si>
  <si>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</si>
  <si>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</si>
  <si>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</si>
  <si>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</si>
  <si>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</si>
  <si>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</si>
  <si>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</si>
  <si>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</si>
  <si>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</si>
  <si>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</si>
  <si>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</si>
  <si>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</si>
  <si>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</si>
  <si>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</si>
  <si>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</si>
  <si>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</si>
  <si>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</si>
  <si>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</si>
  <si>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</si>
  <si>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</si>
  <si>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</si>
  <si>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</si>
  <si>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</si>
  <si>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</si>
  <si>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</si>
  <si>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</si>
  <si>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</si>
  <si>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</si>
  <si>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</si>
  <si>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</si>
  <si>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</si>
  <si>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</si>
  <si>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</si>
  <si>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</si>
  <si>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</si>
  <si>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</si>
  <si>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</si>
  <si>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</si>
  <si>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</si>
  <si>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</si>
  <si>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</si>
  <si>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</si>
  <si>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</si>
  <si>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</si>
  <si>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</si>
  <si>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</si>
  <si>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</si>
  <si>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</si>
  <si>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</si>
  <si>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</si>
  <si>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</si>
  <si>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</si>
  <si>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</si>
  <si>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</si>
  <si>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</si>
  <si>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</si>
  <si>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</si>
  <si>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</si>
  <si>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</si>
  <si>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</si>
  <si>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</si>
  <si>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</si>
  <si>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</si>
  <si>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</si>
  <si>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</si>
  <si>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</si>
  <si>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</si>
  <si>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</si>
  <si>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</si>
  <si>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</si>
  <si>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</si>
  <si>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</si>
  <si>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</si>
  <si>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</si>
  <si>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</si>
  <si>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</si>
  <si>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</si>
  <si>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</si>
  <si>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</si>
  <si>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</si>
  <si>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</si>
  <si>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</si>
  <si>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</si>
  <si>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</si>
  <si>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</si>
  <si>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</si>
  <si>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</si>
  <si>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</si>
  <si>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</si>
  <si>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</si>
  <si>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</si>
  <si>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</si>
  <si>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</si>
  <si>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</si>
  <si>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</si>
  <si>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</si>
  <si>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</si>
  <si>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</si>
  <si>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</si>
  <si>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</si>
  <si>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</si>
  <si>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</si>
  <si>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</si>
  <si>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</si>
  <si>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</si>
  <si>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</si>
  <si>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</si>
  <si>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</si>
  <si>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</si>
  <si>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</si>
  <si>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</si>
  <si>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</si>
  <si>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</si>
  <si>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</si>
  <si>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</si>
  <si>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</si>
  <si>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</si>
  <si>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</si>
  <si>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</si>
  <si>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</si>
  <si>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</si>
  <si>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</si>
  <si>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</si>
  <si>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</si>
  <si>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</si>
  <si>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</si>
  <si>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</si>
  <si>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</si>
  <si>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</si>
  <si>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</si>
  <si>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</si>
  <si>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</si>
  <si>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</si>
  <si>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</si>
  <si>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</si>
  <si>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</si>
  <si>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</si>
  <si>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</si>
  <si>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</si>
  <si>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</si>
  <si>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</si>
  <si>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</si>
  <si>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</si>
  <si>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</si>
  <si>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</si>
  <si>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</si>
  <si>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</si>
  <si>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</si>
  <si>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</si>
  <si>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</si>
  <si>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</si>
  <si>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</si>
  <si>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</si>
  <si>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</si>
  <si>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</si>
  <si>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</si>
  <si>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</si>
  <si>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</si>
  <si>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</si>
  <si>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</si>
  <si>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</si>
  <si>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</si>
  <si>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</si>
  <si>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</si>
  <si>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</si>
  <si>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</si>
  <si>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</si>
  <si>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</si>
  <si>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</si>
  <si>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</si>
  <si>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</si>
  <si>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</si>
  <si>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</si>
  <si>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</si>
  <si>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</si>
  <si>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</si>
  <si>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</si>
  <si>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</si>
  <si>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</si>
  <si>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</si>
  <si>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</si>
  <si>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</si>
  <si>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</si>
  <si>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</si>
  <si>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</si>
  <si>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</si>
  <si>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</si>
  <si>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</si>
  <si>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</si>
  <si>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</si>
  <si>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</si>
  <si>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</si>
  <si>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</si>
  <si>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</si>
  <si>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</si>
  <si>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</si>
  <si>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</si>
  <si>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</si>
  <si>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</si>
  <si>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</si>
  <si>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</si>
  <si>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</si>
  <si>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</si>
  <si>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</si>
  <si>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</si>
  <si>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</si>
  <si>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</si>
  <si>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</si>
  <si>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</si>
  <si>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</si>
  <si>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</si>
  <si>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</si>
  <si>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</si>
  <si>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</si>
  <si>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</si>
  <si>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</si>
  <si>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</si>
  <si>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</si>
  <si>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</si>
  <si>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</si>
  <si>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</si>
  <si>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</si>
  <si>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</si>
  <si>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</si>
  <si>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</si>
  <si>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</si>
  <si>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</si>
  <si>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</si>
  <si>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</si>
  <si>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</si>
  <si>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</si>
  <si>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</si>
  <si>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</si>
  <si>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</si>
  <si>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</si>
  <si>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</si>
  <si>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</si>
  <si>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</si>
  <si>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</si>
  <si>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</si>
  <si>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</si>
  <si>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</si>
  <si>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</si>
  <si>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</si>
  <si>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</si>
  <si>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</si>
  <si>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</si>
  <si>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</si>
  <si>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</si>
  <si>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</si>
  <si>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</si>
  <si>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</si>
  <si>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</si>
  <si>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</si>
  <si>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</si>
  <si>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</si>
  <si>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</si>
  <si>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</si>
  <si>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</si>
  <si>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</si>
  <si>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</si>
  <si>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</si>
  <si>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</si>
  <si>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</si>
  <si>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</si>
  <si>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</si>
  <si>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</si>
  <si>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</si>
  <si>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</si>
  <si>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</si>
  <si>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</si>
  <si>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</si>
  <si>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</si>
  <si>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</si>
  <si>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</si>
  <si>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</si>
  <si>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</si>
  <si>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</si>
  <si>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</si>
  <si>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</si>
  <si>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</si>
  <si>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</si>
  <si>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</si>
  <si>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</si>
  <si>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</si>
  <si>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</si>
  <si>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</si>
  <si>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</si>
  <si>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</si>
  <si>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</si>
  <si>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</si>
  <si>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</si>
  <si>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</si>
  <si>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</si>
  <si>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</si>
  <si>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</si>
  <si>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</si>
  <si>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</si>
  <si>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</si>
  <si>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</si>
  <si>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</si>
  <si>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</si>
  <si>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</si>
  <si>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</si>
  <si>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</si>
  <si>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</si>
  <si>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</si>
  <si>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</si>
  <si>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</si>
  <si>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</si>
  <si>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</si>
  <si>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</si>
  <si>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</si>
  <si>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</si>
  <si>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</si>
  <si>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</si>
  <si>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</si>
  <si>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</si>
  <si>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</si>
  <si>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</si>
  <si>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</si>
  <si>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</si>
  <si>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</si>
  <si>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</si>
  <si>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</si>
  <si>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</si>
  <si>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</si>
  <si>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</si>
  <si>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</si>
  <si>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</si>
  <si>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</si>
  <si>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</si>
  <si>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</si>
  <si>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</si>
  <si>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</si>
  <si>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</si>
  <si>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</si>
  <si>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</si>
  <si>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</si>
  <si>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</si>
  <si>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</si>
  <si>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</si>
  <si>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</si>
  <si>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</si>
  <si>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</si>
  <si>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</si>
  <si>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</si>
  <si>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</si>
  <si>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</si>
  <si>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</si>
  <si>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</si>
  <si>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</si>
  <si>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</si>
  <si>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</si>
  <si>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</si>
  <si>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</si>
  <si>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</si>
  <si>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</si>
  <si>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</si>
  <si>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</si>
  <si>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</si>
  <si>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</si>
  <si>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</si>
  <si>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</si>
  <si>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</si>
  <si>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</si>
  <si>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</si>
  <si>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</si>
  <si>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</si>
  <si>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</si>
  <si>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</si>
  <si>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</si>
  <si>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</si>
  <si>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</si>
  <si>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</si>
  <si>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</si>
  <si>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</si>
  <si>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</si>
  <si>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</si>
  <si>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</si>
  <si>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</si>
  <si>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</si>
  <si>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</si>
  <si>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</si>
  <si>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</si>
  <si>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</si>
  <si>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</si>
  <si>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</si>
  <si>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</si>
  <si>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</si>
  <si>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</si>
  <si>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</si>
  <si>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</si>
  <si>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</si>
  <si>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</si>
  <si>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</si>
  <si>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</si>
  <si>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</si>
  <si>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</si>
  <si>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</si>
  <si>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</si>
  <si>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</si>
  <si>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</si>
  <si>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</si>
  <si>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</si>
  <si>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</si>
  <si>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</si>
  <si>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</si>
  <si>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</si>
  <si>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</si>
  <si>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</si>
  <si>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</si>
  <si>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</si>
  <si>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</si>
  <si>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</si>
  <si>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</si>
  <si>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</si>
  <si>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</si>
  <si>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</si>
  <si>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</si>
  <si>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</si>
  <si>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</si>
  <si>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</si>
  <si>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</si>
  <si>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</si>
  <si>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</si>
  <si>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</si>
  <si>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</si>
  <si>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</si>
  <si>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</si>
  <si>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</si>
  <si>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</si>
  <si>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</si>
  <si>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</si>
  <si>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</si>
  <si>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</si>
  <si>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</si>
  <si>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</si>
  <si>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</si>
  <si>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</si>
  <si>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</si>
  <si>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</si>
  <si>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</si>
  <si>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</si>
  <si>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</si>
  <si>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</si>
  <si>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</si>
  <si>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</si>
  <si>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</si>
  <si>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</si>
  <si>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</si>
  <si>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</si>
  <si>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</si>
  <si>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</si>
  <si>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</si>
  <si>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</si>
  <si>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</si>
  <si>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</si>
  <si>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</si>
  <si>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</si>
  <si>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</si>
  <si>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</si>
  <si>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</si>
  <si>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</si>
  <si>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</si>
  <si>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</si>
  <si>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</si>
  <si>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</si>
  <si>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</si>
  <si>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</si>
  <si>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</si>
  <si>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</si>
  <si>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</si>
  <si>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</si>
  <si>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</si>
  <si>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</si>
  <si>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</si>
  <si>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</si>
  <si>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</si>
  <si>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</si>
  <si>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</si>
  <si>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</si>
  <si>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</si>
  <si>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</si>
  <si>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</si>
  <si>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</si>
  <si>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</si>
  <si>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</si>
  <si>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</si>
  <si>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</si>
  <si>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</si>
  <si>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</si>
  <si>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</si>
  <si>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</si>
  <si>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</si>
  <si>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</si>
  <si>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</si>
  <si>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</si>
  <si>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</si>
  <si>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</si>
  <si>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</si>
  <si>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</si>
  <si>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</si>
  <si>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</si>
  <si>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</si>
  <si>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</si>
  <si>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</si>
  <si>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</si>
  <si>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</si>
  <si>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</si>
  <si>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</si>
  <si>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</si>
  <si>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</si>
  <si>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</si>
  <si>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</si>
  <si>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</si>
  <si>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</si>
  <si>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</si>
  <si>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</si>
  <si>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</si>
  <si>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</si>
  <si>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</si>
  <si>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</si>
  <si>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</si>
  <si>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</si>
  <si>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</si>
  <si>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</si>
  <si>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</si>
  <si>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</si>
  <si>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</si>
  <si>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</si>
  <si>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</si>
  <si>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</si>
  <si>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</si>
  <si>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</si>
  <si>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</si>
  <si>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</si>
  <si>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</si>
  <si>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</si>
  <si>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</si>
  <si>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</si>
  <si>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</si>
  <si>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</si>
  <si>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</si>
  <si>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</si>
  <si>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</si>
  <si>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</si>
  <si>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</si>
  <si>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</si>
  <si>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</si>
  <si>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</si>
  <si>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</si>
  <si>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</si>
  <si>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</si>
  <si>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</si>
  <si>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</si>
  <si>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</si>
  <si>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</si>
  <si>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</si>
  <si>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</si>
  <si>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</si>
  <si>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</si>
  <si>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</si>
  <si>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</si>
  <si>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</si>
  <si>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</si>
  <si>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</si>
  <si>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</si>
  <si>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</si>
  <si>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</si>
  <si>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</si>
  <si>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</si>
  <si>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</si>
  <si>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</si>
  <si>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</si>
  <si>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</si>
  <si>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</si>
  <si>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</si>
  <si>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</si>
  <si>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</si>
  <si>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</si>
  <si>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</si>
  <si>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</si>
  <si>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</si>
  <si>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</si>
  <si>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</si>
  <si>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</si>
  <si>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</si>
  <si>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</si>
  <si>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</si>
  <si>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</si>
  <si>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</si>
  <si>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</si>
  <si>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</si>
  <si>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</si>
  <si>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</si>
  <si>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</si>
  <si>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</si>
  <si>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</si>
  <si>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</si>
  <si>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</si>
  <si>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</si>
  <si>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</si>
  <si>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</si>
  <si>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</si>
  <si>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</si>
  <si>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</si>
  <si>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</si>
  <si>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</si>
  <si>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</si>
  <si>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</si>
  <si>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</si>
  <si>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</si>
  <si>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</si>
  <si>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</si>
  <si>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</si>
  <si>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</si>
  <si>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</si>
  <si>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</si>
  <si>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</si>
  <si>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</si>
  <si>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</si>
  <si>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</si>
  <si>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</si>
  <si>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</si>
  <si>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</si>
  <si>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</si>
  <si>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</si>
  <si>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</si>
  <si>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</si>
  <si>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</si>
  <si>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</si>
  <si>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</si>
  <si>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</si>
  <si>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</si>
  <si>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</si>
  <si>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</si>
  <si>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</si>
  <si>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</si>
  <si>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</si>
  <si>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</si>
  <si>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</si>
  <si>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</si>
  <si>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</si>
  <si>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</si>
  <si>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</si>
  <si>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</si>
  <si>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</si>
  <si>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</si>
  <si>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</si>
  <si>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</si>
  <si>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</si>
  <si>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</si>
  <si>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</si>
  <si>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</si>
  <si>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</si>
  <si>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</si>
  <si>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</si>
  <si>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</si>
  <si>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</si>
  <si>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</si>
  <si>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</si>
  <si>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</si>
  <si>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</si>
  <si>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</si>
  <si>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</si>
  <si>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</si>
  <si>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</si>
  <si>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</si>
  <si>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</si>
  <si>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</si>
  <si>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</si>
  <si>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</si>
  <si>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</si>
  <si>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</si>
  <si>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</si>
  <si>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</si>
  <si>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</si>
  <si>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</si>
  <si>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</si>
  <si>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</si>
  <si>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</si>
  <si>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</si>
  <si>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</si>
  <si>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</si>
  <si>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</si>
  <si>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</si>
  <si>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</si>
  <si>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</si>
  <si>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</si>
  <si>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</si>
  <si>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</si>
  <si>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</si>
  <si>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</si>
  <si>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</si>
  <si>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</si>
  <si>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</si>
  <si>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</si>
  <si>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</si>
  <si>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</si>
  <si>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</si>
  <si>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</si>
  <si>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</si>
  <si>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</si>
  <si>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</si>
  <si>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</si>
  <si>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</si>
  <si>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</si>
  <si>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</si>
  <si>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</si>
  <si>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</si>
  <si>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</si>
  <si>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</si>
  <si>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</si>
  <si>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</si>
  <si>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</si>
  <si>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</si>
  <si>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</si>
  <si>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</si>
  <si>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</si>
  <si>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</si>
  <si>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</si>
  <si>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</si>
  <si>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</si>
  <si>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</si>
  <si>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</si>
  <si>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</si>
  <si>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</si>
  <si>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</si>
  <si>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</si>
  <si>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</si>
  <si>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</si>
  <si>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</si>
  <si>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</si>
  <si>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</si>
  <si>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</si>
  <si>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</si>
  <si>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</si>
  <si>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</si>
  <si>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</si>
  <si>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</si>
  <si>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</si>
  <si>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</si>
  <si>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</si>
  <si>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</si>
  <si>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</si>
  <si>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</si>
  <si>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</si>
  <si>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</si>
  <si>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</si>
  <si>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</si>
  <si>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</si>
  <si>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</si>
  <si>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</si>
  <si>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</si>
  <si>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</si>
  <si>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</si>
  <si>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</si>
  <si>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</si>
  <si>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</si>
  <si>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</si>
  <si>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</si>
  <si>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</si>
  <si>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</si>
  <si>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</si>
  <si>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</si>
  <si>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</si>
  <si>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</si>
  <si>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</si>
  <si>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</si>
  <si>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</si>
  <si>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</si>
  <si>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</si>
  <si>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</si>
  <si>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</si>
  <si>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</si>
  <si>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</si>
  <si>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</si>
  <si>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</si>
  <si>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</si>
  <si>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</si>
  <si>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</si>
  <si>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</si>
  <si>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</si>
  <si>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</si>
  <si>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</si>
  <si>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</si>
  <si>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</si>
  <si>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</si>
  <si>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</si>
  <si>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</si>
  <si>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</si>
  <si>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</si>
  <si>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</si>
  <si>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</si>
  <si>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</si>
  <si>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</si>
  <si>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</si>
  <si>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</si>
  <si>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</si>
  <si>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</si>
  <si>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</si>
  <si>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</si>
  <si>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</si>
  <si>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</si>
  <si>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</si>
  <si>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</si>
  <si>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</si>
  <si>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</si>
  <si>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</si>
  <si>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</si>
  <si>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</si>
  <si>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</si>
  <si>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</si>
  <si>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</si>
  <si>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</si>
  <si>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</si>
  <si>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</si>
  <si>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</si>
  <si>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</si>
  <si>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</si>
  <si>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</si>
  <si>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</si>
  <si>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</si>
  <si>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</si>
  <si>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</si>
  <si>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</si>
  <si>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</si>
  <si>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</si>
  <si>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</si>
  <si>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</si>
  <si>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</si>
  <si>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</si>
  <si>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</si>
  <si>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</si>
  <si>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</si>
  <si>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</si>
  <si>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</si>
  <si>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</si>
  <si>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</si>
  <si>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</si>
  <si>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</si>
  <si>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</si>
  <si>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</si>
  <si>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</si>
  <si>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</si>
  <si>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</si>
  <si>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</si>
  <si>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</si>
  <si>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</si>
  <si>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</si>
  <si>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</si>
  <si>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</si>
  <si>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</si>
  <si>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</si>
  <si>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</si>
  <si>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</si>
  <si>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</si>
  <si>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</si>
  <si>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</si>
  <si>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</si>
  <si>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</si>
  <si>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</si>
  <si>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</si>
  <si>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</si>
  <si>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</si>
  <si>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</si>
  <si>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</si>
  <si>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</si>
  <si>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</si>
  <si>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</si>
  <si>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</si>
  <si>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</si>
  <si>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</si>
  <si>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</si>
  <si>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</si>
  <si>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</si>
  <si>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</si>
  <si>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</si>
  <si>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</si>
  <si>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</si>
  <si>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</si>
  <si>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</si>
  <si>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</si>
  <si>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</si>
  <si>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</si>
  <si>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</si>
  <si>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</si>
  <si>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</si>
  <si>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</si>
  <si>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</si>
  <si>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</si>
  <si>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</si>
  <si>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</si>
  <si>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</si>
  <si>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</si>
  <si>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</si>
  <si>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</si>
  <si>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</si>
  <si>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</si>
  <si>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</si>
  <si>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</si>
  <si>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</si>
  <si>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</si>
  <si>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</si>
  <si>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</si>
  <si>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</si>
  <si>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</si>
  <si>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</si>
  <si>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</si>
  <si>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</si>
  <si>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</si>
  <si>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</si>
  <si>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</si>
  <si>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</si>
  <si>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</si>
  <si>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</si>
  <si>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</si>
  <si>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</si>
  <si>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</si>
  <si>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</si>
  <si>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</si>
  <si>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</si>
  <si>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</si>
  <si>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</si>
  <si>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</si>
  <si>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</si>
  <si>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</si>
  <si>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</si>
  <si>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</si>
  <si>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</si>
  <si>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</si>
  <si>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</si>
  <si>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</si>
  <si>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</si>
  <si>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</si>
  <si>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</si>
  <si>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</si>
  <si>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</si>
  <si>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</si>
  <si>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</si>
  <si>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</si>
  <si>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</si>
  <si>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</si>
  <si>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</si>
  <si>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</si>
  <si>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</si>
  <si>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</si>
  <si>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</si>
  <si>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</si>
  <si>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</si>
  <si>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</si>
  <si>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</si>
  <si>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</si>
  <si>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</si>
  <si>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</si>
  <si>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</si>
  <si>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</si>
  <si>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</si>
  <si>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</si>
  <si>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</si>
  <si>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</si>
  <si>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</si>
  <si>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</si>
  <si>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</si>
  <si>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</si>
  <si>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</si>
  <si>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</si>
  <si>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</si>
  <si>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</si>
  <si>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</si>
  <si>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</si>
  <si>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</si>
  <si>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</si>
  <si>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</si>
  <si>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</si>
  <si>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</si>
  <si>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</si>
  <si>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</si>
  <si>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</si>
  <si>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</si>
  <si>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</si>
  <si>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</si>
  <si>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</si>
  <si>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</si>
  <si>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</si>
  <si>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</si>
  <si>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</si>
  <si>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</si>
  <si>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</si>
  <si>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</si>
  <si>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</si>
  <si>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</si>
  <si>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</si>
  <si>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</si>
  <si>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</si>
  <si>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</si>
  <si>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</si>
  <si>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</si>
  <si>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</si>
  <si>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</si>
  <si>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</si>
  <si>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</si>
  <si>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</si>
  <si>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</si>
  <si>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</si>
  <si>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</si>
  <si>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</si>
  <si>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</si>
  <si>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</si>
  <si>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</si>
  <si>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</si>
  <si>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</si>
  <si>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</si>
  <si>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</si>
  <si>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</si>
  <si>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</si>
  <si>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</si>
  <si>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</si>
  <si>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</si>
  <si>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</si>
  <si>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</si>
  <si>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</si>
  <si>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</si>
  <si>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</si>
  <si>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</si>
  <si>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</si>
  <si>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</si>
  <si>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</si>
  <si>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</si>
  <si>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</si>
  <si>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</si>
  <si>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</si>
  <si>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</si>
  <si>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</si>
  <si>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</si>
  <si>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</si>
  <si>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</si>
  <si>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</si>
  <si>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</si>
  <si>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</si>
  <si>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</si>
  <si>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</si>
  <si>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</si>
  <si>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</si>
  <si>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</si>
  <si>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</si>
  <si>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</si>
  <si>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</si>
  <si>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</si>
  <si>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</si>
  <si>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</si>
  <si>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</si>
  <si>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</si>
  <si>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</si>
  <si>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</si>
  <si>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</si>
  <si>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</si>
  <si>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</si>
  <si>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</si>
  <si>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</si>
  <si>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</si>
  <si>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</si>
  <si>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</si>
  <si>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</si>
  <si>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</si>
  <si>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</si>
  <si>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</si>
  <si>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</si>
  <si>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</si>
  <si>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</si>
  <si>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</si>
  <si>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</si>
  <si>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</si>
  <si>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</si>
  <si>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</si>
  <si>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</si>
  <si>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</si>
  <si>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</si>
  <si>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</si>
  <si>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</si>
  <si>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</si>
  <si>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</si>
  <si>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</si>
  <si>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</si>
  <si>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</si>
  <si>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</si>
  <si>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</si>
  <si>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</si>
  <si>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</si>
  <si>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</si>
  <si>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</si>
  <si>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</si>
  <si>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</si>
  <si>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</si>
  <si>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</si>
  <si>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</si>
  <si>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</si>
  <si>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</si>
  <si>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</si>
  <si>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</si>
  <si>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</si>
  <si>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</si>
  <si>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</si>
  <si>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</si>
  <si>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</si>
  <si>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</si>
  <si>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</si>
  <si>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</si>
  <si>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</si>
  <si>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</si>
  <si>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</si>
  <si>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</si>
  <si>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</si>
  <si>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</si>
  <si>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</si>
  <si>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</si>
  <si>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</si>
  <si>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</si>
  <si>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</si>
  <si>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</si>
  <si>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</si>
  <si>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</si>
  <si>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</si>
  <si>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</si>
  <si>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</si>
  <si>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</si>
  <si>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</si>
  <si>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</si>
  <si>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</si>
  <si>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</si>
  <si>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</si>
  <si>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</si>
  <si>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</si>
  <si>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</si>
  <si>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</si>
  <si>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</si>
  <si>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</si>
  <si>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</si>
  <si>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</si>
  <si>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</si>
  <si>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</si>
  <si>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</si>
  <si>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</si>
  <si>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</si>
  <si>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</si>
  <si>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</si>
  <si>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</si>
  <si>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</si>
  <si>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</si>
  <si>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</si>
  <si>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</si>
  <si>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</si>
  <si>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</si>
  <si>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</si>
  <si>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</si>
  <si>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</si>
  <si>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</si>
  <si>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</si>
  <si>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</si>
  <si>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</si>
  <si>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</si>
  <si>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</si>
  <si>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</si>
  <si>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</si>
  <si>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</si>
  <si>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</si>
  <si>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</si>
  <si>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</si>
  <si>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</si>
  <si>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</si>
  <si>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</si>
  <si>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</si>
  <si>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</si>
  <si>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</si>
  <si>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</si>
  <si>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</si>
  <si>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</si>
  <si>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</si>
  <si>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</si>
  <si>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</si>
  <si>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</si>
  <si>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</si>
  <si>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</si>
  <si>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</si>
  <si>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</si>
  <si>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</si>
  <si>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</si>
  <si>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</si>
  <si>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</si>
  <si>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</si>
  <si>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</si>
  <si>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</si>
  <si>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</si>
  <si>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</si>
  <si>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</si>
  <si>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</si>
  <si>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</si>
  <si>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</si>
  <si>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</si>
  <si>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</si>
  <si>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</si>
  <si>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</si>
  <si>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</si>
  <si>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</si>
  <si>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</si>
  <si>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</si>
  <si>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</si>
  <si>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</si>
  <si>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</si>
  <si>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</si>
  <si>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</si>
  <si>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</si>
  <si>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</si>
  <si>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</si>
  <si>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</si>
  <si>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</si>
  <si>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</si>
  <si>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</si>
  <si>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</si>
  <si>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</si>
  <si>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</si>
  <si>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</si>
  <si>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</si>
  <si>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</si>
  <si>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</si>
  <si>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</si>
  <si>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</si>
  <si>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</si>
  <si>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</si>
  <si>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</si>
  <si>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</si>
  <si>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</si>
  <si>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</si>
  <si>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</si>
  <si>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</si>
  <si>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</si>
  <si>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</si>
  <si>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</si>
  <si>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</si>
  <si>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</si>
  <si>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</si>
  <si>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</si>
  <si>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</si>
  <si>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</si>
  <si>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</si>
  <si>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</si>
  <si>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</si>
  <si>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</si>
  <si>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</si>
  <si>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</si>
  <si>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</si>
  <si>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</si>
  <si>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</si>
  <si>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</si>
  <si>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</si>
  <si>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</si>
  <si>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</si>
  <si>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</si>
  <si>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</si>
  <si>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</si>
  <si>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</si>
  <si>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</si>
  <si>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</si>
  <si>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</si>
  <si>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</si>
  <si>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</si>
  <si>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</si>
  <si>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</si>
  <si>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</si>
  <si>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</si>
  <si>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</si>
  <si>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</si>
  <si>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</si>
  <si>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</si>
  <si>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</si>
  <si>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</si>
  <si>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</si>
  <si>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</si>
  <si>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</si>
  <si>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</si>
  <si>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</si>
  <si>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</si>
  <si>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</si>
  <si>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</si>
  <si>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</si>
  <si>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</si>
  <si>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</si>
  <si>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</si>
  <si>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</si>
  <si>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</si>
  <si>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</si>
  <si>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</si>
  <si>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</si>
  <si>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</si>
  <si>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</si>
  <si>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</si>
  <si>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</si>
  <si>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</si>
  <si>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</si>
  <si>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</si>
  <si>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</si>
  <si>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</si>
  <si>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</si>
  <si>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</si>
  <si>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</si>
  <si>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</si>
  <si>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</si>
  <si>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</si>
  <si>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</si>
  <si>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</si>
  <si>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</si>
  <si>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</si>
  <si>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</si>
  <si>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</si>
  <si>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</si>
  <si>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</si>
  <si>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</si>
  <si>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</si>
  <si>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</si>
  <si>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</si>
  <si>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</si>
  <si>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</si>
  <si>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</si>
  <si>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</si>
  <si>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</si>
  <si>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</si>
  <si>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</si>
  <si>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</si>
  <si>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</si>
  <si>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</si>
  <si>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</si>
  <si>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</si>
  <si>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</si>
  <si>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</si>
  <si>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</si>
  <si>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</si>
  <si>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</si>
  <si>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</si>
  <si>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</si>
  <si>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</si>
  <si>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</si>
  <si>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</si>
  <si>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</si>
  <si>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</si>
  <si>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</si>
  <si>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</si>
  <si>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</si>
  <si>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</si>
  <si>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</si>
  <si>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</si>
  <si>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</si>
  <si>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</si>
  <si>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</si>
  <si>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</si>
  <si>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</si>
  <si>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</si>
  <si>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</si>
  <si>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</si>
  <si>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</si>
  <si>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</si>
  <si>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</si>
  <si>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</si>
  <si>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</si>
  <si>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</si>
  <si>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</si>
  <si>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</si>
  <si>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</si>
  <si>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</si>
  <si>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</si>
  <si>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</si>
  <si>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</si>
  <si>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</si>
  <si>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</si>
  <si>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</si>
  <si>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</si>
  <si>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</si>
  <si>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</si>
  <si>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</si>
  <si>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</si>
  <si>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</si>
  <si>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</si>
  <si>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</si>
  <si>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</si>
  <si>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</si>
  <si>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</si>
  <si>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</si>
  <si>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</si>
  <si>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</si>
  <si>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</si>
  <si>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</si>
  <si>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</si>
  <si>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</si>
  <si>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</si>
  <si>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</si>
  <si>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</si>
  <si>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</si>
  <si>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</si>
  <si>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</si>
  <si>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</si>
  <si>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</si>
  <si>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</si>
  <si>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</si>
  <si>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</si>
  <si>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</si>
  <si>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</si>
  <si>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</si>
  <si>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</si>
  <si>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</si>
  <si>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</si>
  <si>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</si>
  <si>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</si>
  <si>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</si>
  <si>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</si>
  <si>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</si>
  <si>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</si>
  <si>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</si>
  <si>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</si>
  <si>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</si>
  <si>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</si>
  <si>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</si>
  <si>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</si>
  <si>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</si>
  <si>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</si>
  <si>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</si>
  <si>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</si>
  <si>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</si>
  <si>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</si>
  <si>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</si>
  <si>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</si>
  <si>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</si>
  <si>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</si>
  <si>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</si>
  <si>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</si>
  <si>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</si>
  <si>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</si>
  <si>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</si>
  <si>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</si>
  <si>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</si>
  <si>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</si>
  <si>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</si>
  <si>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</si>
  <si>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</si>
  <si>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</si>
  <si>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</si>
  <si>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</si>
  <si>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</si>
  <si>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</si>
  <si>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</si>
  <si>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</si>
  <si>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</si>
  <si>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</si>
  <si>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</si>
  <si>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</si>
  <si>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</si>
  <si>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</si>
  <si>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</si>
  <si>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</si>
  <si>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</si>
  <si>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</si>
  <si>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</si>
  <si>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</si>
  <si>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</si>
  <si>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</si>
  <si>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</si>
  <si>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</si>
  <si>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</si>
  <si>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</si>
  <si>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</si>
  <si>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</si>
  <si>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</si>
  <si>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</si>
  <si>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</si>
  <si>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</si>
  <si>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</si>
  <si>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</si>
  <si>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</si>
  <si>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</si>
  <si>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</si>
  <si>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</si>
  <si>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</si>
  <si>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</si>
  <si>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</si>
  <si>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</si>
  <si>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</si>
  <si>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</si>
  <si>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</si>
  <si>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</si>
  <si>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</si>
  <si>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</si>
  <si>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</si>
  <si>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</si>
  <si>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</si>
  <si>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</si>
  <si>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</si>
  <si>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</si>
  <si>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</si>
  <si>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</si>
  <si>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</si>
  <si>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</si>
  <si>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</si>
  <si>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</si>
  <si>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</si>
  <si>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</si>
  <si>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</si>
  <si>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</si>
  <si>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</si>
  <si>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</si>
  <si>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</si>
  <si>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</si>
  <si>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</si>
  <si>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</si>
  <si>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</si>
  <si>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</si>
  <si>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</si>
  <si>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</si>
  <si>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</si>
  <si>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</si>
  <si>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</si>
  <si>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</si>
  <si>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</si>
  <si>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</si>
  <si>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</si>
  <si>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</si>
  <si>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</si>
  <si>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</si>
  <si>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</si>
  <si>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</si>
  <si>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</si>
  <si>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</si>
  <si>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</si>
  <si>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</si>
  <si>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</si>
  <si>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</si>
  <si>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</si>
  <si>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</si>
  <si>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</si>
  <si>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</si>
  <si>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</si>
  <si>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</si>
  <si>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</si>
  <si>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</si>
  <si>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</si>
  <si>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</si>
  <si>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</si>
  <si>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</si>
  <si>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</si>
  <si>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</si>
  <si>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</si>
  <si>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</si>
  <si>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</si>
  <si>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</si>
  <si>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</si>
  <si>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</si>
  <si>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</si>
  <si>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</si>
  <si>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</si>
  <si>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</si>
  <si>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</si>
  <si>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</si>
  <si>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</si>
  <si>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</si>
  <si>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</si>
  <si>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</si>
  <si>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</si>
  <si>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</si>
  <si>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</si>
  <si>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</si>
  <si>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</si>
  <si>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</si>
  <si>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</si>
  <si>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</si>
  <si>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</si>
  <si>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</si>
  <si>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</si>
  <si>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</si>
  <si>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</si>
  <si>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</si>
  <si>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</si>
  <si>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</si>
  <si>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</si>
  <si>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</si>
  <si>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</si>
  <si>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</si>
  <si>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</si>
  <si>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</si>
  <si>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</si>
  <si>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</si>
  <si>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</si>
  <si>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</si>
  <si>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</si>
  <si>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</si>
  <si>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</si>
  <si>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</si>
  <si>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</si>
  <si>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</si>
  <si>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</si>
  <si>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</si>
  <si>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</si>
  <si>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</si>
  <si>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</si>
  <si>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</si>
  <si>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</si>
  <si>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</si>
  <si>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</si>
  <si>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</si>
  <si>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</si>
  <si>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</si>
  <si>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</si>
  <si>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</si>
  <si>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</si>
  <si>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</si>
  <si>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</si>
  <si>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</si>
  <si>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</si>
  <si>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</si>
  <si>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</si>
  <si>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</si>
  <si>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</si>
  <si>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</si>
  <si>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</si>
  <si>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</si>
  <si>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</si>
  <si>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</si>
  <si>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</si>
  <si>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</si>
  <si>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</si>
  <si>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</si>
  <si>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</si>
  <si>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</si>
  <si>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</si>
  <si>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</si>
  <si>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</si>
  <si>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</si>
  <si>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</si>
  <si>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</si>
  <si>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</si>
  <si>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</si>
  <si>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</si>
  <si>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</si>
  <si>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</si>
  <si>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</si>
  <si>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</si>
  <si>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</si>
  <si>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</si>
  <si>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</si>
  <si>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</si>
  <si>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</si>
  <si>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</si>
  <si>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</si>
  <si>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</si>
  <si>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</si>
  <si>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</si>
  <si>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</si>
  <si>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</si>
  <si>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</si>
  <si>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</si>
  <si>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</si>
  <si>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</si>
  <si>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</si>
  <si>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</si>
  <si>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</si>
  <si>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</si>
  <si>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</si>
  <si>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</si>
  <si>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</si>
  <si>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</si>
  <si>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</si>
  <si>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</si>
  <si>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</si>
  <si>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</si>
  <si>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</si>
  <si>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</si>
  <si>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</si>
  <si>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</si>
  <si>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</si>
  <si>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</si>
  <si>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</si>
  <si>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</si>
  <si>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</si>
  <si>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</si>
  <si>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</si>
  <si>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</si>
  <si>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</si>
  <si>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</si>
  <si>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</si>
  <si>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</si>
  <si>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</si>
  <si>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</si>
  <si>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</si>
  <si>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</si>
  <si>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</si>
  <si>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</si>
  <si>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</si>
  <si>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</si>
  <si>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</si>
  <si>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</si>
  <si>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</si>
  <si>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</si>
  <si>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</si>
  <si>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</si>
  <si>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</si>
  <si>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</si>
  <si>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</si>
  <si>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</si>
  <si>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</si>
  <si>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</si>
  <si>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</si>
  <si>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</si>
  <si>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</si>
  <si>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</si>
  <si>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</si>
  <si>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</si>
  <si>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</si>
  <si>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</si>
  <si>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</si>
  <si>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</si>
  <si>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</si>
  <si>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</si>
  <si>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</si>
  <si>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</si>
  <si>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</si>
  <si>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</si>
  <si>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</si>
  <si>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</si>
  <si>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</si>
  <si>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</si>
  <si>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</si>
  <si>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</si>
  <si>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</si>
  <si>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</si>
  <si>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</si>
  <si>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</si>
  <si>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</si>
  <si>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</si>
  <si>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</si>
  <si>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</si>
  <si>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</si>
  <si>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</si>
  <si>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</si>
  <si>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</si>
  <si>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</si>
  <si>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</si>
  <si>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</si>
  <si>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</si>
  <si>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</si>
  <si>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</si>
  <si>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</si>
  <si>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</si>
  <si>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</si>
  <si>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</si>
  <si>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</si>
  <si>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</si>
  <si>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</si>
  <si>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</si>
  <si>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</si>
  <si>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</si>
  <si>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</si>
  <si>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</si>
  <si>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</si>
  <si>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</si>
  <si>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</si>
  <si>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</si>
  <si>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</si>
  <si>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</si>
  <si>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</si>
  <si>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</si>
  <si>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</si>
  <si>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</si>
  <si>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</si>
  <si>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</si>
  <si>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</si>
  <si>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</si>
  <si>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</si>
  <si>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</si>
  <si>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</si>
  <si>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</si>
  <si>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</si>
  <si>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</si>
  <si>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</si>
  <si>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</si>
  <si>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</si>
  <si>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</si>
  <si>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</si>
  <si>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</si>
  <si>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</si>
  <si>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</si>
  <si>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</si>
  <si>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</si>
  <si>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</si>
  <si>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</si>
  <si>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</si>
  <si>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</si>
  <si>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</si>
  <si>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</si>
  <si>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</si>
  <si>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</si>
  <si>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</si>
  <si>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</si>
  <si>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</si>
  <si>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</si>
  <si>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</si>
  <si>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</si>
  <si>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</si>
  <si>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</si>
  <si>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</si>
  <si>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</si>
  <si>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</si>
  <si>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</si>
  <si>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</si>
  <si>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</si>
  <si>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</si>
  <si>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</si>
  <si>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</si>
  <si>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</si>
  <si>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</si>
  <si>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</si>
  <si>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</si>
  <si>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</si>
  <si>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</si>
  <si>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</si>
  <si>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</si>
  <si>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</si>
  <si>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</si>
  <si>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</si>
  <si>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</si>
  <si>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</si>
  <si>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</si>
  <si>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</si>
  <si>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</si>
  <si>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</si>
  <si>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</si>
  <si>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</si>
  <si>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</si>
  <si>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</si>
  <si>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</si>
  <si>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</si>
  <si>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</si>
  <si>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</si>
  <si>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</si>
  <si>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</si>
  <si>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</si>
  <si>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</si>
  <si>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</si>
  <si>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</si>
  <si>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</si>
  <si>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</si>
  <si>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</si>
  <si>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</si>
  <si>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</si>
  <si>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</si>
  <si>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</si>
  <si>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</si>
  <si>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</si>
  <si>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</si>
  <si>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</si>
  <si>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</si>
  <si>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</si>
  <si>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</si>
  <si>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</si>
  <si>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</si>
  <si>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</si>
  <si>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</si>
  <si>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</si>
  <si>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</si>
  <si>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</si>
  <si>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</si>
  <si>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</si>
  <si>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</si>
  <si>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</si>
  <si>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</si>
  <si>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</si>
  <si>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</si>
  <si>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</si>
  <si>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</si>
  <si>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</si>
  <si>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</si>
  <si>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</si>
  <si>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</si>
  <si>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</si>
  <si>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</si>
  <si>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</si>
  <si>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</si>
  <si>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</si>
  <si>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</si>
  <si>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</si>
  <si>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</si>
  <si>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</si>
  <si>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</si>
  <si>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</si>
  <si>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</si>
  <si>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</si>
  <si>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</si>
  <si>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</si>
  <si>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</si>
  <si>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</si>
  <si>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</si>
  <si>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</si>
  <si>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</si>
  <si>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</si>
  <si>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</si>
  <si>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</si>
  <si>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</si>
  <si>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</si>
  <si>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</si>
  <si>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</si>
  <si>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</si>
  <si>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</si>
  <si>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</si>
  <si>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</si>
  <si>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</si>
  <si>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</si>
  <si>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</si>
  <si>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</si>
  <si>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</si>
  <si>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</si>
  <si>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</si>
  <si>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</si>
  <si>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</si>
  <si>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</si>
  <si>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</si>
  <si>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</si>
  <si>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</si>
  <si>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</si>
  <si>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</si>
  <si>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</si>
  <si>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</si>
  <si>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</si>
  <si>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</si>
  <si>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</si>
  <si>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</si>
  <si>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</si>
  <si>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</si>
  <si>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</si>
  <si>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</si>
  <si>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</si>
  <si>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</si>
  <si>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</si>
  <si>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</si>
  <si>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</si>
  <si>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</si>
  <si>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</si>
  <si>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</si>
  <si>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</si>
  <si>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</si>
  <si>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</si>
  <si>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</si>
  <si>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</si>
  <si>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</si>
  <si>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</si>
  <si>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</si>
  <si>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</si>
  <si>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</si>
  <si>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</si>
  <si>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</si>
  <si>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</si>
  <si>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</si>
  <si>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</si>
  <si>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</si>
  <si>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</si>
  <si>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</si>
  <si>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</si>
  <si>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</si>
  <si>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</si>
  <si>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</si>
  <si>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</si>
  <si>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</si>
  <si>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</si>
  <si>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</si>
  <si>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</si>
  <si>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</si>
  <si>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</si>
  <si>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</si>
  <si>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</si>
  <si>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</si>
  <si>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</si>
  <si>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</si>
  <si>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</si>
  <si>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</si>
  <si>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</si>
  <si>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</si>
  <si>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</si>
  <si>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</si>
  <si>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</si>
  <si>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</si>
  <si>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</si>
  <si>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</si>
  <si>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</si>
  <si>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</si>
  <si>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</si>
  <si>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</si>
  <si>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</si>
  <si>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</si>
  <si>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</si>
  <si>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</si>
  <si>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</si>
  <si>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</si>
  <si>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</si>
  <si>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</si>
  <si>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</si>
  <si>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</si>
  <si>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</si>
  <si>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</si>
  <si>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</si>
  <si>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</si>
  <si>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</si>
  <si>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</si>
  <si>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</si>
  <si>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</si>
  <si>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</si>
  <si>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</si>
  <si>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</si>
  <si>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</si>
  <si>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</si>
  <si>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</si>
  <si>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</si>
  <si>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</si>
  <si>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</si>
  <si>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</si>
  <si>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</si>
  <si>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</si>
  <si>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</si>
  <si>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</si>
  <si>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</si>
  <si>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</si>
  <si>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</si>
  <si>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</si>
  <si>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</si>
  <si>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</si>
  <si>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</si>
  <si>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</si>
  <si>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</si>
  <si>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</si>
  <si>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</si>
  <si>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</si>
  <si>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</si>
  <si>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</si>
  <si>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</si>
  <si>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</si>
  <si>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</si>
  <si>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</si>
  <si>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</si>
  <si>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</si>
  <si>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</si>
  <si>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</si>
  <si>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</si>
  <si>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</si>
  <si>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</si>
  <si>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</si>
  <si>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</si>
  <si>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</si>
  <si>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</si>
  <si>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</si>
  <si>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</si>
  <si>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</si>
  <si>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</si>
  <si>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</si>
  <si>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</si>
  <si>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</si>
  <si>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</si>
  <si>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</si>
  <si>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</si>
  <si>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</si>
  <si>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</si>
  <si>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</si>
  <si>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</si>
  <si>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</si>
  <si>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</si>
  <si>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</si>
  <si>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</si>
  <si>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</si>
  <si>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</si>
  <si>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</si>
  <si>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</si>
  <si>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</si>
  <si>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</si>
  <si>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</si>
  <si>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</si>
  <si>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</si>
  <si>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</si>
  <si>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</si>
  <si>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</si>
  <si>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</si>
  <si>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</si>
  <si>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</si>
  <si>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</si>
  <si>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</si>
  <si>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</si>
  <si>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</si>
  <si>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</si>
  <si>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</si>
  <si>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</si>
  <si>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</si>
  <si>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</si>
  <si>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</si>
  <si>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</si>
  <si>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</si>
  <si>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</si>
  <si>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</si>
  <si>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</si>
  <si>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</si>
  <si>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</si>
  <si>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</si>
  <si>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</si>
  <si>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</si>
  <si>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</si>
  <si>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</si>
  <si>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</si>
  <si>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</si>
  <si>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</si>
  <si>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</si>
  <si>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</si>
  <si>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</si>
  <si>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</si>
  <si>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</si>
  <si>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</si>
  <si>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</si>
  <si>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</si>
  <si>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</si>
  <si>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</si>
  <si>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</si>
  <si>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</si>
  <si>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</si>
  <si>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</si>
  <si>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</si>
  <si>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</si>
  <si>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</si>
  <si>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</si>
  <si>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</si>
  <si>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</si>
  <si>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</si>
  <si>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</si>
  <si>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</si>
  <si>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</si>
  <si>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</si>
  <si>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</si>
  <si>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</si>
  <si>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</si>
  <si>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</si>
  <si>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</si>
  <si>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</si>
  <si>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</si>
  <si>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</si>
  <si>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</si>
  <si>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</si>
  <si>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</si>
  <si>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</si>
  <si>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</si>
  <si>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</si>
  <si>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</si>
  <si>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</si>
  <si>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</si>
  <si>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</si>
  <si>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</si>
  <si>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</si>
  <si>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</si>
  <si>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</si>
  <si>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</si>
  <si>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</si>
  <si>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</si>
  <si>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</si>
  <si>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</si>
  <si>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</si>
  <si>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</si>
  <si>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</si>
  <si>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</si>
  <si>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</si>
  <si>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</si>
  <si>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</si>
  <si>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</si>
  <si>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</si>
  <si>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</si>
  <si>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</si>
  <si>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</si>
  <si>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</si>
  <si>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</si>
  <si>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</si>
  <si>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</si>
  <si>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</si>
  <si>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</si>
  <si>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</si>
  <si>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</si>
  <si>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</si>
  <si>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</si>
  <si>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</si>
  <si>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</si>
  <si>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</si>
  <si>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</si>
  <si>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</si>
  <si>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</si>
  <si>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</si>
  <si>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</si>
  <si>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</si>
  <si>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</si>
  <si>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</si>
  <si>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</si>
  <si>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</si>
  <si>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</si>
  <si>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</si>
  <si>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</si>
  <si>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</si>
  <si>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</si>
  <si>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</si>
  <si>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</si>
  <si>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</si>
  <si>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</si>
  <si>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</si>
  <si>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</si>
  <si>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</si>
  <si>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</si>
  <si>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</si>
  <si>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</si>
  <si>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</si>
  <si>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</si>
  <si>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</si>
  <si>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</si>
  <si>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</si>
  <si>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</si>
  <si>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</si>
  <si>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</si>
  <si>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</si>
  <si>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</si>
  <si>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</si>
  <si>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</si>
  <si>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</si>
  <si>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</si>
  <si>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</si>
  <si>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</si>
  <si>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</si>
  <si>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</si>
  <si>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</si>
  <si>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</si>
  <si>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</si>
  <si>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</si>
  <si>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</si>
  <si>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</si>
  <si>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</si>
  <si>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</si>
  <si>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</si>
  <si>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</si>
  <si>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</si>
  <si>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</si>
  <si>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</si>
  <si>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</si>
  <si>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</si>
  <si>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</si>
  <si>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</si>
  <si>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</si>
  <si>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</si>
  <si>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</si>
  <si>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</si>
  <si>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</si>
  <si>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</si>
  <si>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</si>
  <si>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</si>
  <si>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</si>
  <si>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</si>
  <si>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</si>
  <si>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</si>
  <si>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</si>
  <si>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</si>
  <si>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</si>
  <si>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</si>
  <si>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</si>
  <si>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</si>
  <si>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</si>
  <si>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</si>
  <si>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</si>
  <si>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</si>
  <si>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</si>
  <si>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</si>
  <si>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</si>
  <si>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</si>
  <si>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</si>
  <si>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</si>
  <si>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</si>
  <si>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</si>
  <si>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</si>
  <si>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</si>
  <si>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</si>
  <si>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</si>
  <si>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</si>
  <si>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</si>
  <si>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</si>
  <si>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</si>
  <si>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</si>
  <si>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</si>
  <si>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</si>
  <si>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</si>
  <si>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</si>
  <si>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</si>
  <si>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</si>
  <si>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</si>
  <si>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</si>
  <si>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</si>
  <si>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</si>
  <si>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</si>
  <si>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</si>
  <si>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</si>
  <si>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</si>
  <si>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</si>
  <si>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</si>
  <si>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</si>
  <si>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</si>
  <si>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</si>
  <si>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</si>
  <si>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</si>
  <si>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</si>
  <si>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</si>
  <si>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</si>
  <si>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</si>
  <si>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</si>
  <si>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</si>
  <si>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</si>
  <si>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</si>
  <si>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</si>
  <si>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</si>
  <si>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</si>
  <si>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</si>
  <si>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</si>
  <si>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</si>
  <si>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</si>
  <si>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</si>
  <si>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</si>
  <si>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</si>
  <si>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</si>
  <si>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</si>
  <si>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</si>
  <si>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</si>
  <si>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</si>
  <si>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</si>
  <si>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</si>
  <si>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</si>
  <si>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</si>
  <si>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</si>
  <si>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</si>
  <si>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</si>
  <si>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</si>
  <si>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</si>
  <si>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</si>
  <si>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</si>
  <si>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</si>
  <si>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</si>
  <si>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</si>
  <si>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</si>
  <si>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</si>
  <si>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</si>
  <si>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</si>
  <si>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</si>
  <si>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</si>
  <si>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</si>
  <si>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</si>
  <si>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</si>
  <si>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</si>
  <si>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</si>
  <si>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</si>
  <si>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</si>
  <si>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</si>
  <si>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</si>
  <si>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</si>
  <si>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</si>
  <si>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</si>
  <si>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</si>
  <si>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</si>
  <si>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</si>
  <si>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</si>
  <si>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</si>
  <si>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</si>
  <si>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</si>
  <si>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</si>
  <si>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</si>
  <si>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</si>
  <si>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</si>
  <si>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</si>
  <si>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</si>
  <si>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</si>
  <si>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</si>
  <si>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</si>
  <si>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</si>
  <si>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</si>
  <si>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</si>
  <si>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</si>
  <si>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</si>
  <si>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</si>
  <si>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</si>
  <si>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</si>
  <si>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</si>
  <si>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</si>
  <si>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</si>
  <si>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</si>
  <si>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</si>
  <si>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</si>
  <si>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</si>
  <si>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</si>
  <si>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</si>
  <si>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</si>
  <si>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</si>
  <si>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</si>
  <si>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</si>
  <si>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</si>
  <si>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</si>
  <si>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</si>
  <si>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</si>
  <si>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</si>
  <si>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</si>
  <si>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</si>
  <si>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</si>
  <si>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</si>
  <si>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</si>
  <si>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</si>
  <si>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</si>
  <si>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</si>
  <si>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</si>
  <si>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</si>
  <si>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</si>
  <si>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</si>
  <si>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</si>
  <si>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</si>
  <si>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</si>
  <si>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</si>
  <si>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</si>
  <si>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</si>
  <si>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</si>
  <si>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</si>
  <si>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</si>
  <si>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</si>
  <si>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</si>
  <si>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</si>
  <si>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</si>
  <si>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</si>
  <si>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</si>
  <si>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</si>
  <si>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</si>
  <si>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</si>
  <si>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</si>
  <si>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</si>
  <si>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</si>
  <si>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</si>
  <si>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</si>
  <si>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</si>
  <si>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</si>
  <si>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</si>
  <si>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</si>
  <si>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</si>
  <si>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</si>
  <si>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</si>
  <si>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</si>
  <si>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</si>
  <si>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</si>
  <si>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</si>
  <si>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</si>
  <si>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</si>
  <si>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</si>
  <si>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</si>
  <si>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</si>
  <si>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</si>
  <si>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</si>
  <si>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</si>
  <si>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</si>
  <si>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</si>
  <si>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</si>
  <si>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</si>
  <si>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</si>
  <si>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</si>
  <si>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</si>
  <si>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</si>
  <si>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</si>
  <si>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</si>
  <si>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</si>
  <si>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</si>
  <si>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</si>
  <si>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</si>
  <si>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</si>
  <si>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</si>
  <si>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</si>
  <si>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</si>
  <si>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</si>
  <si>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</si>
  <si>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</si>
  <si>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</si>
  <si>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</si>
  <si>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</si>
  <si>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</si>
  <si>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</si>
  <si>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</si>
  <si>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</si>
  <si>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</si>
  <si>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</si>
  <si>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</si>
  <si>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</si>
  <si>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</si>
  <si>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</si>
  <si>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</si>
  <si>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</si>
  <si>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</si>
  <si>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</si>
  <si>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</si>
  <si>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</si>
  <si>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</si>
  <si>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</si>
  <si>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</si>
  <si>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</si>
  <si>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</si>
  <si>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</si>
  <si>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</si>
  <si>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</si>
  <si>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</si>
  <si>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</si>
  <si>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</si>
  <si>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</si>
  <si>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</si>
  <si>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</si>
  <si>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</si>
  <si>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</si>
  <si>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</si>
  <si>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</si>
  <si>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</si>
  <si>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</si>
  <si>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</si>
  <si>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</si>
  <si>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</si>
  <si>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</si>
  <si>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</si>
  <si>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</si>
  <si>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</si>
  <si>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</si>
  <si>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</si>
  <si>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</si>
  <si>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</si>
  <si>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</si>
  <si>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</si>
  <si>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</si>
  <si>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</si>
  <si>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</si>
  <si>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</si>
  <si>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</si>
  <si>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</si>
  <si>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</si>
  <si>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</si>
  <si>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</si>
  <si>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</si>
  <si>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</si>
  <si>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</si>
  <si>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</si>
  <si>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</si>
  <si>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</si>
  <si>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</si>
  <si>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</si>
  <si>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</si>
  <si>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</si>
  <si>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</si>
  <si>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</si>
  <si>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</si>
  <si>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</si>
  <si>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</si>
  <si>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</si>
  <si>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</si>
  <si>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</si>
  <si>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</si>
  <si>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</si>
  <si>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</si>
  <si>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</si>
  <si>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</si>
  <si>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</si>
  <si>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</si>
  <si>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</si>
  <si>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</si>
  <si>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</si>
  <si>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</si>
  <si>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</si>
  <si>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</si>
  <si>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</si>
  <si>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</si>
  <si>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</si>
  <si>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</si>
  <si>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</si>
  <si>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</si>
  <si>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</si>
  <si>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</si>
  <si>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</si>
  <si>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</si>
  <si>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</si>
  <si>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</si>
  <si>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</si>
  <si>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</si>
  <si>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</si>
  <si>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</si>
  <si>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</si>
  <si>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</si>
  <si>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</si>
  <si>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</si>
  <si>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</si>
  <si>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</si>
  <si>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</si>
  <si>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</si>
  <si>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</si>
  <si>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</si>
  <si>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</si>
  <si>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</si>
  <si>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</si>
  <si>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</si>
  <si>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</si>
  <si>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</si>
  <si>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</si>
  <si>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</si>
  <si>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</si>
  <si>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</si>
  <si>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</si>
  <si>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</si>
  <si>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</si>
  <si>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</si>
  <si>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</si>
  <si>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</si>
  <si>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</si>
  <si>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</si>
  <si>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</si>
  <si>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</si>
  <si>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</si>
  <si>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</si>
  <si>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</si>
  <si>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</si>
  <si>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</si>
  <si>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</si>
  <si>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</si>
  <si>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</si>
  <si>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</si>
  <si>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</si>
  <si>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</si>
  <si>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</si>
  <si>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</si>
  <si>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</si>
  <si>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</si>
  <si>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</si>
  <si>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</si>
  <si>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</si>
  <si>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</si>
  <si>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</si>
  <si>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</si>
  <si>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</si>
  <si>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</si>
  <si>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</si>
  <si>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</si>
  <si>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</si>
  <si>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</si>
  <si>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</si>
  <si>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</si>
  <si>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</si>
  <si>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</si>
  <si>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</si>
  <si>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</si>
  <si>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</si>
  <si>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</si>
  <si>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</si>
  <si>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</si>
  <si>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</si>
  <si>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</si>
  <si>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</si>
  <si>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</si>
  <si>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</si>
  <si>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</si>
  <si>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</si>
  <si>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</si>
  <si>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</si>
  <si>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</si>
  <si>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</si>
  <si>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</si>
  <si>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</si>
  <si>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</si>
  <si>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</si>
  <si>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</si>
  <si>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</si>
  <si>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</si>
  <si>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</si>
  <si>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</si>
  <si>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</si>
  <si>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</si>
  <si>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</si>
  <si>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</si>
  <si>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</si>
  <si>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</si>
  <si>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</si>
  <si>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</si>
  <si>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</si>
  <si>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</si>
  <si>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</si>
  <si>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</si>
  <si>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</si>
  <si>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</si>
  <si>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</si>
  <si>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</si>
  <si>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</si>
  <si>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</si>
  <si>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</si>
  <si>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</si>
  <si>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</si>
  <si>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</si>
  <si>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</si>
  <si>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</si>
  <si>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</si>
  <si>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</si>
  <si>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</si>
  <si>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</si>
  <si>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</si>
  <si>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</si>
  <si>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</si>
  <si>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</si>
  <si>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</si>
  <si>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</si>
  <si>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</si>
  <si>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</si>
  <si>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</si>
  <si>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</si>
  <si>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</si>
  <si>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</si>
  <si>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</si>
  <si>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</si>
  <si>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</si>
  <si>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</si>
  <si>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</si>
  <si>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</si>
  <si>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</si>
  <si>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</si>
  <si>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</si>
  <si>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</si>
  <si>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</si>
  <si>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</si>
  <si>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</si>
  <si>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</si>
  <si>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</si>
  <si>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</si>
  <si>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</si>
  <si>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</si>
  <si>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</si>
  <si>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</si>
  <si>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</si>
  <si>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</si>
  <si>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</si>
  <si>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</si>
  <si>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</si>
  <si>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</si>
  <si>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</si>
  <si>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</si>
  <si>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</si>
  <si>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</si>
  <si>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</si>
  <si>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</si>
  <si>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</si>
  <si>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</si>
  <si>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</si>
  <si>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</si>
  <si>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</si>
  <si>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</si>
  <si>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</si>
  <si>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</si>
  <si>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</si>
  <si>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</si>
  <si>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</si>
  <si>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</si>
  <si>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</si>
  <si>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</si>
  <si>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</si>
  <si>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</si>
  <si>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</si>
  <si>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</si>
  <si>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</si>
  <si>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</si>
  <si>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</si>
  <si>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</si>
  <si>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</si>
  <si>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</si>
  <si>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</si>
  <si>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</si>
  <si>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</si>
  <si>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</si>
  <si>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</si>
  <si>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</si>
  <si>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</si>
  <si>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</si>
  <si>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</si>
  <si>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</si>
  <si>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</si>
  <si>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</si>
  <si>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</si>
  <si>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</si>
  <si>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</si>
  <si>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</si>
  <si>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</si>
  <si>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</si>
  <si>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</si>
  <si>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</si>
  <si>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</si>
  <si>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</si>
  <si>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</si>
  <si>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</si>
  <si>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</si>
  <si>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</si>
  <si>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</si>
  <si>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</si>
  <si>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</si>
  <si>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</si>
  <si>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</si>
  <si>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</si>
  <si>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</si>
  <si>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</si>
  <si>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</si>
  <si>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</si>
  <si>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</si>
  <si>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</si>
  <si>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</si>
  <si>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</si>
  <si>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</si>
  <si>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</si>
  <si>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</si>
  <si>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</si>
  <si>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</si>
  <si>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</si>
  <si>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</si>
  <si>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</si>
  <si>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</si>
  <si>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</si>
  <si>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</si>
  <si>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</si>
  <si>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</si>
  <si>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</si>
  <si>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</si>
  <si>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</si>
  <si>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</si>
  <si>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</si>
  <si>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</si>
  <si>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</si>
  <si>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</si>
  <si>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</si>
  <si>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</si>
  <si>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</si>
  <si>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</si>
  <si>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</si>
  <si>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</si>
  <si>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</si>
  <si>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</si>
  <si>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</si>
  <si>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</si>
  <si>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</si>
  <si>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</si>
  <si>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</si>
  <si>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</si>
  <si>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</si>
  <si>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</si>
  <si>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</si>
  <si>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</si>
  <si>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</si>
  <si>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</si>
  <si>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</si>
  <si>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</si>
  <si>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</si>
  <si>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</si>
  <si>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</si>
  <si>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</si>
  <si>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</si>
  <si>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</si>
  <si>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</si>
  <si>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</si>
  <si>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</si>
  <si>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</si>
  <si>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</si>
  <si>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</si>
  <si>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</si>
  <si>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</si>
  <si>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</si>
  <si>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</si>
  <si>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</si>
  <si>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</si>
  <si>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</si>
  <si>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</si>
  <si>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</si>
  <si>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</si>
  <si>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</si>
  <si>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</si>
  <si>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</si>
  <si>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</si>
  <si>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</si>
  <si>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</si>
  <si>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</si>
  <si>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</si>
  <si>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</si>
  <si>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</si>
  <si>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</si>
  <si>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</si>
  <si>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</si>
  <si>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</si>
  <si>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</si>
  <si>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</si>
  <si>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</si>
  <si>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</si>
  <si>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</si>
  <si>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</si>
  <si>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</si>
  <si>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</si>
  <si>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</si>
  <si>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</si>
  <si>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</si>
  <si>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</si>
  <si>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</si>
  <si>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</si>
  <si>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</si>
  <si>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</si>
  <si>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</si>
  <si>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</si>
  <si>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</si>
  <si>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</si>
  <si>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</si>
  <si>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</si>
  <si>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</si>
  <si>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</si>
  <si>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</si>
  <si>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</si>
  <si>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</si>
  <si>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</si>
  <si>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</si>
  <si>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</si>
  <si>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</si>
  <si>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</si>
  <si>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</si>
  <si>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</si>
  <si>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</si>
  <si>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</si>
  <si>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</si>
  <si>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</si>
  <si>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</si>
  <si>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</si>
  <si>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</si>
  <si>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</si>
  <si>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</si>
  <si>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</si>
  <si>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</si>
  <si>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</si>
  <si>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</si>
  <si>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</si>
  <si>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</si>
  <si>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</si>
  <si>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</si>
  <si>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</si>
  <si>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</si>
  <si>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</si>
  <si>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</si>
  <si>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</si>
  <si>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</si>
  <si>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</si>
  <si>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</si>
  <si>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</si>
  <si>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</si>
  <si>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</si>
  <si>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</si>
  <si>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</si>
  <si>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</si>
  <si>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</si>
  <si>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</si>
  <si>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</si>
  <si>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</si>
  <si>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</si>
  <si>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</si>
  <si>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</si>
  <si>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</si>
  <si>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</si>
  <si>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</si>
  <si>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</si>
  <si>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</si>
  <si>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</si>
  <si>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</si>
  <si>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</si>
  <si>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</si>
  <si>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</si>
  <si>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</si>
  <si>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</si>
  <si>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</si>
  <si>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</si>
  <si>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</si>
  <si>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</si>
  <si>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</si>
  <si>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</si>
  <si>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</si>
  <si>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</si>
  <si>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</si>
  <si>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</si>
  <si>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</si>
  <si>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</si>
  <si>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</si>
  <si>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</si>
  <si>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</si>
  <si>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</si>
  <si>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</si>
  <si>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</si>
  <si>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</si>
  <si>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</si>
  <si>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</si>
  <si>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</si>
  <si>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</si>
  <si>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</si>
  <si>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</si>
  <si>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</si>
  <si>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</si>
  <si>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</si>
  <si>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</si>
  <si>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</si>
  <si>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</si>
  <si>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</si>
  <si>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</si>
  <si>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</si>
  <si>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</si>
  <si>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</si>
  <si>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</si>
  <si>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</si>
  <si>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</si>
  <si>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</si>
  <si>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</si>
  <si>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</si>
  <si>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</si>
  <si>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</si>
  <si>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</si>
  <si>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</si>
  <si>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</si>
  <si>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</si>
  <si>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</si>
  <si>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</si>
  <si>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</si>
  <si>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</si>
  <si>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</si>
  <si>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</si>
  <si>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</si>
  <si>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</si>
  <si>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</si>
  <si>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</si>
  <si>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</si>
  <si>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</si>
  <si>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</si>
  <si>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</si>
  <si>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</si>
  <si>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</si>
  <si>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</si>
  <si>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</si>
  <si>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</si>
  <si>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</si>
  <si>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</si>
  <si>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</si>
  <si>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</si>
  <si>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</si>
  <si>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</si>
  <si>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</si>
  <si>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</si>
  <si>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</si>
  <si>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</si>
  <si>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</si>
  <si>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</si>
  <si>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</si>
  <si>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</si>
  <si>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</si>
  <si>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</si>
  <si>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</si>
  <si>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</si>
  <si>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</si>
  <si>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</si>
  <si>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</si>
  <si>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</si>
  <si>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</si>
  <si>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</si>
  <si>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</si>
  <si>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</si>
  <si>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</si>
  <si>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</si>
  <si>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</si>
  <si>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</si>
  <si>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</si>
  <si>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</si>
  <si>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</si>
  <si>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</si>
  <si>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</si>
  <si>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</si>
  <si>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</si>
  <si>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</si>
  <si>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</si>
  <si>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</si>
  <si>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</si>
  <si>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</si>
  <si>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</si>
  <si>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</si>
  <si>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</si>
  <si>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</si>
  <si>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</si>
  <si>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</si>
  <si>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</si>
  <si>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</si>
  <si>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</si>
  <si>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</si>
  <si>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</si>
  <si>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</si>
  <si>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</si>
  <si>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</si>
  <si>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</si>
  <si>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</si>
  <si>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</si>
  <si>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</si>
  <si>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</si>
  <si>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</si>
  <si>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</si>
  <si>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</si>
  <si>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</si>
  <si>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</si>
  <si>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</si>
  <si>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</si>
  <si>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</si>
  <si>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</si>
  <si>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</si>
  <si>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</si>
  <si>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</si>
  <si>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</si>
  <si>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</si>
  <si>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</si>
  <si>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</si>
  <si>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</si>
  <si>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</si>
  <si>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</si>
  <si>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</si>
  <si>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</si>
  <si>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</si>
  <si>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</si>
  <si>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</si>
  <si>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</si>
  <si>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</si>
  <si>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</si>
  <si>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</si>
  <si>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</si>
  <si>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</si>
  <si>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</si>
  <si>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</si>
  <si>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</si>
  <si>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</si>
  <si>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</si>
  <si>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</si>
  <si>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</si>
  <si>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</si>
  <si>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</si>
  <si>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</si>
  <si>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</si>
  <si>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</si>
  <si>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</si>
  <si>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</si>
  <si>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</si>
  <si>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</si>
  <si>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</si>
  <si>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</si>
  <si>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</si>
  <si>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</si>
  <si>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</si>
  <si>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</si>
  <si>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</si>
  <si>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</si>
  <si>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</si>
  <si>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</si>
  <si>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</si>
  <si>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</si>
  <si>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</si>
  <si>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</si>
  <si>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</si>
  <si>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</si>
  <si>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</si>
  <si>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</si>
  <si>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</si>
  <si>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</si>
  <si>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</si>
  <si>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</si>
  <si>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</si>
  <si>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</si>
  <si>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</si>
  <si>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</si>
  <si>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</si>
  <si>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</si>
  <si>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</si>
  <si>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</si>
  <si>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</si>
  <si>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</si>
  <si>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</si>
  <si>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</si>
  <si>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</si>
  <si>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</si>
  <si>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</si>
  <si>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</si>
  <si>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</si>
  <si>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</si>
  <si>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</si>
  <si>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</si>
  <si>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</si>
  <si>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</si>
  <si>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</si>
  <si>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</si>
  <si>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</si>
  <si>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</si>
  <si>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</si>
  <si>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</si>
  <si>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</si>
  <si>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</si>
  <si>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</si>
  <si>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</si>
  <si>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</si>
  <si>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</si>
  <si>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</si>
  <si>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</si>
  <si>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</si>
  <si>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</si>
  <si>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</si>
  <si>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</si>
  <si>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</si>
  <si>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</si>
  <si>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</si>
  <si>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</si>
  <si>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</si>
  <si>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</si>
  <si>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</si>
  <si>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</si>
  <si>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</si>
  <si>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</si>
  <si>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</si>
  <si>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</si>
  <si>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</si>
  <si>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</si>
  <si>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</si>
  <si>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</si>
  <si>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</si>
  <si>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</si>
  <si>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</si>
  <si>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</si>
  <si>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</si>
  <si>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</si>
  <si>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</si>
  <si>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</si>
  <si>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</si>
  <si>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</si>
  <si>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</si>
  <si>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</si>
  <si>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</si>
  <si>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</si>
  <si>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</si>
  <si>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</si>
  <si>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</si>
  <si>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</si>
  <si>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</si>
  <si>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</si>
  <si>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</si>
  <si>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</si>
  <si>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</si>
  <si>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</si>
  <si>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</si>
  <si>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</si>
  <si>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</si>
  <si>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</si>
  <si>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</si>
  <si>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</si>
  <si>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</si>
  <si>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</si>
  <si>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</si>
  <si>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</si>
  <si>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</si>
  <si>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</si>
  <si>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</si>
  <si>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</si>
  <si>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</si>
  <si>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</si>
  <si>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</si>
  <si>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</si>
  <si>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</si>
  <si>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</si>
  <si>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</si>
  <si>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</si>
  <si>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</si>
  <si>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</si>
  <si>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</si>
  <si>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</si>
  <si>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</si>
  <si>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</si>
  <si>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</si>
  <si>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</si>
  <si>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</si>
  <si>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</si>
  <si>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</si>
  <si>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</si>
  <si>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</si>
  <si>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</si>
  <si>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</si>
  <si>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</si>
  <si>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</si>
  <si>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</si>
  <si>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</si>
  <si>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</si>
  <si>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</si>
  <si>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</si>
  <si>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</si>
  <si>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</si>
  <si>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</si>
  <si>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</si>
  <si>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</si>
  <si>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</si>
  <si>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</si>
  <si>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</si>
  <si>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</si>
  <si>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</si>
  <si>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</si>
  <si>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</si>
  <si>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</si>
  <si>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</si>
  <si>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</si>
  <si>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</si>
  <si>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</si>
  <si>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</si>
  <si>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</si>
  <si>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</si>
  <si>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</si>
  <si>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</si>
  <si>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</si>
  <si>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</si>
  <si>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</si>
  <si>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</si>
  <si>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</si>
  <si>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</si>
  <si>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</si>
  <si>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</si>
  <si>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</si>
  <si>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</si>
  <si>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</si>
  <si>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</si>
  <si>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</si>
  <si>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</si>
  <si>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</si>
  <si>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</si>
  <si>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</si>
  <si>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</si>
  <si>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</si>
  <si>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</si>
  <si>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</si>
  <si>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</si>
  <si>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</si>
  <si>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</si>
  <si>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</si>
  <si>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</si>
  <si>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</si>
  <si>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</si>
  <si>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</si>
  <si>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</si>
  <si>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</si>
  <si>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</si>
  <si>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</si>
  <si>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</si>
  <si>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</si>
  <si>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</si>
  <si>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</si>
  <si>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</si>
  <si>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</si>
  <si>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</si>
  <si>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</si>
  <si>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</si>
  <si>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</si>
  <si>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</si>
  <si>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</si>
  <si>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</si>
  <si>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</si>
  <si>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</si>
  <si>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</si>
  <si>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</si>
  <si>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</si>
  <si>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</si>
  <si>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</si>
  <si>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</si>
  <si>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</si>
  <si>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</si>
  <si>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</si>
  <si>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</si>
  <si>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</si>
  <si>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</si>
  <si>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</si>
  <si>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</si>
  <si>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</si>
  <si>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</si>
  <si>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</si>
  <si>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</si>
  <si>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</si>
  <si>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</si>
  <si>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</si>
  <si>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</si>
  <si>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</si>
  <si>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</si>
  <si>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</si>
  <si>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</si>
  <si>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</si>
  <si>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</si>
  <si>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</si>
  <si>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</si>
  <si>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</si>
  <si>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</si>
  <si>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</si>
  <si>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</si>
  <si>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</si>
  <si>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</si>
  <si>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</si>
  <si>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</si>
  <si>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</si>
  <si>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</si>
  <si>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</si>
  <si>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</si>
  <si>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</si>
  <si>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</si>
  <si>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</si>
  <si>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</si>
  <si>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</si>
  <si>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</si>
  <si>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</si>
  <si>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</si>
  <si>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</si>
  <si>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</si>
  <si>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</si>
  <si>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</si>
  <si>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</si>
  <si>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</si>
  <si>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</si>
  <si>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</si>
  <si>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</si>
  <si>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</si>
  <si>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</si>
  <si>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</si>
  <si>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</si>
  <si>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</si>
  <si>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</si>
  <si>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</si>
  <si>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</si>
  <si>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</si>
  <si>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</si>
  <si>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</si>
  <si>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</si>
  <si>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</si>
  <si>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</si>
  <si>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</si>
  <si>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</si>
  <si>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</si>
  <si>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</si>
  <si>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</si>
  <si>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</si>
  <si>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</si>
  <si>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</si>
  <si>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</si>
  <si>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</si>
  <si>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</si>
  <si>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</si>
  <si>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</si>
  <si>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</si>
  <si>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</si>
  <si>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</si>
  <si>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</si>
  <si>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</si>
  <si>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</si>
  <si>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</si>
  <si>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</si>
  <si>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</si>
  <si>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</si>
  <si>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</si>
  <si>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</si>
  <si>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</si>
  <si>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</si>
  <si>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</si>
  <si>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</si>
  <si>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</si>
  <si>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</si>
  <si>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</si>
  <si>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</si>
  <si>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</si>
  <si>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</si>
  <si>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</si>
  <si>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</si>
  <si>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</si>
  <si>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</si>
  <si>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</si>
  <si>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</si>
  <si>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</si>
  <si>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</si>
  <si>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</si>
  <si>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</si>
  <si>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</si>
  <si>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</si>
  <si>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</si>
  <si>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</si>
  <si>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</si>
  <si>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</si>
  <si>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</si>
  <si>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</si>
  <si>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</si>
  <si>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</si>
  <si>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</si>
  <si>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</si>
  <si>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</si>
  <si>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</si>
  <si>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</si>
  <si>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</si>
  <si>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</si>
  <si>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</si>
  <si>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</si>
  <si>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</si>
  <si>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</si>
  <si>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</si>
  <si>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</si>
  <si>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</si>
  <si>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</si>
  <si>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</si>
  <si>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</si>
  <si>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</si>
  <si>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</si>
  <si>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</si>
  <si>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</si>
  <si>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</si>
  <si>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</si>
  <si>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</si>
  <si>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</si>
  <si>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</si>
  <si>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</si>
  <si>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</si>
  <si>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</si>
  <si>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</si>
  <si>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</si>
  <si>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</si>
  <si>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</si>
  <si>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</si>
  <si>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</si>
  <si>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</si>
  <si>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</si>
  <si>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</si>
  <si>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</si>
  <si>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</si>
  <si>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</si>
  <si>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</si>
  <si>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</si>
  <si>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</si>
  <si>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</si>
  <si>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</si>
  <si>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</si>
  <si>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</si>
  <si>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</si>
  <si>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</si>
  <si>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</si>
  <si>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</si>
  <si>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</si>
  <si>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</si>
  <si>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</si>
  <si>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</si>
  <si>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</si>
  <si>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</si>
  <si>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</si>
  <si>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</si>
  <si>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</si>
  <si>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</si>
  <si>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</si>
  <si>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</si>
  <si>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</si>
  <si>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</si>
  <si>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</si>
  <si>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</si>
  <si>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</si>
  <si>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</si>
  <si>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</si>
  <si>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</si>
  <si>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</si>
  <si>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</si>
  <si>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</si>
  <si>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</si>
  <si>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</si>
  <si>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</si>
  <si>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</si>
  <si>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</si>
  <si>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</si>
  <si>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</si>
  <si>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</si>
  <si>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</si>
  <si>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</si>
  <si>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</si>
  <si>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</si>
  <si>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</si>
  <si>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</si>
  <si>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</si>
  <si>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</si>
  <si>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</si>
  <si>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</si>
  <si>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</si>
  <si>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</si>
  <si>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</si>
  <si>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</si>
  <si>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</si>
  <si>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</si>
  <si>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</si>
  <si>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</si>
  <si>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</si>
  <si>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</si>
  <si>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</si>
  <si>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</si>
  <si>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</si>
  <si>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</si>
  <si>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</si>
  <si>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</si>
  <si>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</si>
  <si>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</si>
  <si>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</si>
  <si>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</si>
  <si>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</si>
  <si>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</si>
  <si>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</si>
  <si>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</si>
  <si>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</si>
  <si>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</si>
  <si>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</si>
  <si>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</si>
  <si>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</si>
  <si>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</si>
  <si>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</si>
  <si>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</si>
  <si>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</si>
  <si>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</si>
  <si>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</si>
  <si>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</si>
  <si>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</si>
  <si>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</si>
  <si>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</si>
  <si>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</si>
  <si>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</si>
  <si>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</si>
  <si>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</si>
  <si>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</si>
  <si>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</si>
  <si>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</si>
  <si>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</si>
  <si>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</si>
  <si>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</si>
  <si>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</si>
  <si>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</si>
  <si>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</si>
  <si>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</si>
  <si>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</si>
  <si>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</si>
  <si>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</si>
  <si>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</si>
  <si>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</si>
  <si>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</si>
  <si>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</si>
  <si>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</si>
  <si>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</si>
  <si>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</si>
  <si>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</si>
  <si>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</si>
  <si>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</si>
  <si>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</si>
  <si>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</si>
  <si>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</si>
  <si>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</si>
  <si>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</si>
  <si>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</si>
  <si>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</si>
  <si>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</si>
  <si>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</si>
  <si>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</si>
  <si>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</si>
  <si>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</si>
  <si>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</si>
  <si>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</si>
  <si>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</si>
  <si>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</si>
  <si>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</si>
  <si>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</si>
  <si>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</si>
  <si>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</si>
  <si>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</si>
  <si>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</si>
  <si>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</si>
  <si>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</si>
  <si>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</si>
  <si>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</si>
  <si>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</si>
  <si>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</si>
  <si>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</si>
  <si>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</si>
  <si>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</si>
  <si>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</si>
  <si>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</si>
  <si>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</si>
  <si>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</si>
  <si>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</si>
  <si>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</si>
  <si>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</si>
  <si>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</si>
  <si>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</si>
  <si>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</si>
  <si>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</si>
  <si>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</si>
  <si>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</si>
  <si>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</si>
  <si>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</si>
  <si>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</si>
  <si>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</si>
  <si>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</si>
  <si>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</si>
  <si>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</si>
  <si>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</si>
  <si>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</si>
  <si>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</si>
  <si>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</si>
  <si>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</si>
  <si>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</si>
  <si>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</si>
  <si>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</si>
  <si>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</si>
  <si>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</si>
  <si>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</si>
  <si>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</si>
  <si>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</si>
  <si>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</si>
  <si>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</si>
  <si>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</si>
  <si>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</si>
  <si>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</si>
  <si>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</si>
  <si>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</si>
  <si>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</si>
  <si>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</si>
  <si>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</si>
  <si>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</si>
  <si>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</si>
  <si>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</si>
  <si>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</si>
  <si>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</si>
  <si>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</si>
  <si>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</si>
  <si>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</si>
  <si>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</si>
  <si>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</si>
  <si>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</si>
  <si>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</si>
  <si>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</si>
  <si>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</si>
  <si>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</si>
  <si>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</si>
  <si>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</si>
  <si>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</si>
  <si>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</si>
  <si>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</si>
  <si>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</si>
  <si>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</si>
  <si>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</si>
  <si>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</si>
  <si>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</si>
  <si>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</si>
  <si>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</si>
  <si>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</si>
  <si>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</si>
  <si>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</si>
  <si>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</si>
  <si>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</si>
  <si>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</si>
  <si>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</si>
  <si>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</si>
  <si>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</si>
  <si>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</si>
  <si>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</si>
  <si>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</si>
  <si>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</si>
  <si>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</si>
  <si>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</si>
  <si>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</si>
  <si>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</si>
  <si>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</si>
  <si>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</si>
  <si>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</si>
  <si>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</si>
  <si>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</si>
  <si>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</si>
  <si>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</si>
  <si>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</si>
  <si>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</si>
  <si>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</si>
  <si>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</si>
  <si>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</si>
  <si>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</si>
  <si>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</si>
  <si>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</si>
  <si>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</si>
  <si>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</si>
  <si>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</si>
  <si>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</si>
  <si>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</si>
  <si>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</si>
  <si>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</si>
  <si>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</si>
  <si>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</si>
  <si>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</si>
  <si>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</si>
  <si>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</si>
  <si>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</si>
  <si>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</si>
  <si>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</si>
  <si>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</si>
  <si>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</si>
  <si>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</si>
  <si>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</si>
  <si>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</si>
  <si>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</si>
  <si>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</si>
  <si>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</si>
  <si>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</si>
  <si>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</si>
  <si>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</si>
  <si>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</si>
  <si>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</si>
  <si>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</si>
  <si>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</si>
  <si>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</si>
  <si>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</si>
  <si>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</si>
  <si>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</si>
  <si>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</si>
  <si>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</si>
  <si>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</si>
  <si>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</si>
  <si>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</si>
  <si>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</si>
  <si>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</si>
  <si>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</si>
  <si>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</si>
  <si>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</si>
  <si>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</si>
  <si>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</si>
  <si>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</si>
  <si>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</si>
  <si>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</si>
  <si>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</si>
  <si>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</si>
  <si>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</si>
  <si>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</si>
  <si>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</si>
  <si>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</si>
  <si>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</si>
  <si>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</si>
  <si>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</si>
  <si>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</si>
  <si>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</si>
  <si>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</si>
  <si>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</si>
  <si>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</si>
  <si>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</si>
  <si>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</si>
  <si>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</si>
  <si>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</si>
  <si>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</si>
  <si>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</si>
  <si>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</si>
  <si>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</si>
  <si>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</si>
  <si>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</si>
  <si>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</si>
  <si>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</si>
  <si>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</si>
  <si>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</si>
  <si>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</si>
  <si>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</si>
  <si>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</si>
  <si>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</si>
  <si>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</si>
  <si>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</si>
  <si>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</si>
  <si>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</si>
  <si>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</si>
  <si>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</si>
  <si>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</si>
  <si>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</si>
  <si>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</si>
  <si>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</si>
  <si>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</si>
  <si>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</si>
  <si>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</si>
  <si>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</si>
  <si>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</si>
  <si>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</si>
  <si>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</si>
  <si>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</si>
  <si>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</si>
  <si>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</si>
  <si>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</si>
  <si>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</si>
  <si>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</si>
  <si>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</si>
  <si>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</si>
  <si>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</si>
  <si>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</si>
  <si>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</si>
  <si>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</si>
  <si>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</si>
  <si>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</si>
  <si>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</si>
  <si>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</si>
  <si>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</si>
  <si>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</si>
  <si>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</si>
  <si>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</si>
  <si>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</si>
  <si>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</si>
  <si>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</si>
  <si>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</si>
  <si>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</si>
  <si>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</si>
  <si>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</si>
  <si>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</si>
  <si>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</si>
  <si>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</si>
  <si>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</si>
  <si>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</si>
  <si>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</si>
  <si>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</si>
  <si>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</si>
  <si>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</si>
  <si>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</si>
  <si>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</si>
  <si>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</si>
  <si>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</si>
  <si>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</si>
  <si>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</si>
  <si>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</si>
  <si>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</si>
  <si>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</si>
  <si>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</si>
  <si>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</si>
  <si>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</si>
  <si>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</si>
  <si>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</si>
  <si>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</si>
  <si>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</si>
  <si>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</si>
  <si>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</si>
  <si>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</si>
  <si>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</si>
  <si>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</si>
  <si>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</si>
  <si>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</si>
  <si>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</si>
  <si>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</si>
  <si>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</si>
  <si>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</si>
  <si>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</si>
  <si>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</si>
  <si>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</si>
  <si>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</si>
  <si>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</si>
  <si>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</si>
  <si>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</si>
  <si>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</si>
  <si>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</si>
  <si>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</si>
  <si>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</si>
  <si>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</si>
  <si>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</si>
  <si>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</si>
  <si>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</si>
  <si>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</si>
  <si>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</si>
  <si>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</si>
  <si>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</si>
  <si>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</si>
  <si>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</si>
  <si>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</si>
  <si>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</si>
  <si>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</si>
  <si>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</si>
  <si>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</si>
  <si>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</si>
  <si>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</si>
  <si>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</si>
  <si>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</si>
  <si>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</si>
  <si>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</si>
  <si>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</si>
  <si>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</si>
  <si>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</si>
  <si>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</si>
  <si>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</si>
  <si>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</si>
  <si>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</si>
  <si>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</si>
  <si>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</si>
  <si>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</si>
  <si>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</si>
  <si>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</si>
  <si>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</si>
  <si>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</si>
  <si>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</si>
  <si>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</si>
  <si>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</si>
  <si>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</si>
  <si>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</si>
  <si>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</si>
  <si>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</si>
  <si>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</si>
  <si>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</si>
  <si>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</si>
  <si>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</si>
  <si>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</si>
  <si>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</si>
  <si>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</si>
  <si>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</si>
  <si>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</si>
  <si>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</si>
  <si>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</si>
  <si>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</si>
  <si>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</si>
  <si>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</si>
  <si>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</si>
  <si>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</si>
  <si>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</si>
  <si>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</si>
  <si>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</si>
  <si>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</si>
  <si>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</si>
  <si>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</si>
  <si>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</si>
  <si>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</si>
  <si>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</si>
  <si>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</si>
  <si>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</si>
  <si>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</si>
  <si>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</si>
  <si>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</si>
  <si>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</si>
  <si>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</si>
  <si>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</si>
  <si>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</si>
  <si>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</si>
  <si>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</si>
  <si>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</si>
  <si>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</si>
  <si>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</si>
  <si>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</si>
  <si>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</si>
  <si>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</si>
  <si>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</si>
  <si>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</si>
  <si>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</si>
  <si>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</si>
  <si>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</si>
  <si>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</si>
  <si>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</si>
  <si>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</si>
  <si>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</si>
  <si>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</si>
  <si>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</si>
  <si>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</si>
  <si>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</si>
  <si>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</si>
  <si>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</si>
  <si>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</si>
  <si>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</si>
  <si>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</si>
  <si>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</si>
  <si>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</si>
  <si>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</si>
  <si>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</si>
  <si>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</si>
  <si>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</si>
  <si>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</si>
  <si>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</si>
  <si>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</si>
  <si>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</si>
  <si>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</si>
  <si>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</si>
  <si>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</si>
  <si>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</si>
  <si>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</si>
  <si>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</si>
  <si>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</si>
  <si>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</si>
  <si>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</si>
  <si>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</si>
  <si>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</si>
  <si>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</si>
  <si>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</si>
  <si>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</si>
  <si>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</si>
  <si>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</si>
  <si>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</si>
  <si>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</si>
  <si>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</si>
  <si>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</si>
  <si>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</si>
  <si>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</si>
  <si>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</si>
  <si>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</si>
  <si>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</si>
  <si>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</si>
  <si>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</si>
  <si>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</si>
  <si>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</si>
  <si>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</si>
  <si>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</si>
  <si>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</si>
  <si>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</si>
  <si>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</si>
  <si>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</si>
  <si>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</si>
  <si>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</si>
  <si>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</si>
  <si>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</si>
  <si>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</si>
  <si>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</si>
  <si>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</si>
  <si>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</si>
  <si>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</si>
  <si>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</si>
  <si>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</si>
  <si>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</si>
  <si>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</si>
  <si>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</si>
  <si>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</si>
  <si>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</si>
  <si>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</si>
  <si>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</si>
  <si>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</si>
  <si>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</si>
  <si>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</si>
  <si>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</si>
  <si>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</si>
  <si>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</si>
  <si>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</si>
  <si>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</si>
  <si>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</si>
  <si>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</si>
  <si>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</si>
  <si>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</si>
  <si>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</si>
  <si>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</si>
  <si>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</si>
  <si>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</si>
  <si>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</si>
  <si>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</si>
  <si>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</si>
  <si>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</si>
  <si>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</si>
  <si>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</si>
  <si>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</si>
  <si>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</si>
  <si>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</si>
  <si>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</si>
  <si>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</si>
  <si>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</si>
  <si>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</si>
  <si>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</si>
  <si>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</si>
  <si>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</si>
  <si>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</si>
  <si>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</si>
  <si>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</si>
  <si>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</si>
  <si>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</si>
  <si>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</si>
  <si>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</si>
  <si>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</si>
  <si>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</si>
  <si>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</si>
  <si>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</si>
  <si>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</si>
  <si>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</si>
  <si>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</si>
  <si>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</si>
  <si>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</si>
  <si>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</si>
  <si>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</si>
  <si>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</si>
  <si>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</si>
  <si>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</si>
  <si>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</si>
  <si>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</si>
  <si>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</si>
  <si>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</si>
  <si>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</si>
  <si>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</si>
  <si>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</si>
  <si>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</si>
  <si>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</si>
  <si>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</si>
  <si>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</si>
  <si>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</si>
  <si>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</si>
  <si>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</si>
  <si>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</si>
  <si>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</si>
  <si>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</si>
  <si>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</si>
  <si>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</si>
  <si>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</si>
  <si>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</si>
  <si>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</si>
  <si>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</si>
  <si>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</si>
  <si>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</si>
  <si>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</si>
  <si>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</si>
  <si>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</si>
  <si>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</si>
  <si>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</si>
  <si>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</si>
  <si>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</si>
  <si>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</si>
  <si>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</si>
  <si>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</si>
  <si>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</si>
  <si>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</si>
  <si>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</si>
  <si>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</si>
  <si>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</si>
  <si>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</si>
  <si>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</si>
  <si>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</si>
  <si>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</si>
  <si>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</si>
  <si>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</si>
  <si>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</si>
  <si>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</si>
  <si>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</si>
  <si>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</si>
  <si>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</si>
  <si>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</si>
  <si>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</si>
  <si>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</si>
  <si>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</si>
  <si>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</si>
  <si>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</si>
  <si>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</si>
  <si>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</si>
  <si>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</si>
  <si>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</si>
  <si>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</si>
  <si>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</si>
  <si>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</si>
  <si>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</si>
  <si>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</si>
  <si>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</si>
  <si>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</si>
  <si>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</si>
  <si>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</si>
  <si>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</si>
  <si>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</si>
  <si>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</si>
  <si>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</si>
  <si>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</si>
  <si>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</si>
  <si>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</si>
  <si>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</si>
  <si>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</si>
  <si>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</si>
  <si>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</si>
  <si>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</si>
  <si>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</si>
  <si>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</si>
  <si>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</si>
  <si>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</si>
  <si>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</si>
  <si>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</si>
  <si>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</si>
  <si>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</si>
  <si>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</si>
  <si>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</si>
  <si>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</si>
  <si>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</si>
  <si>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</si>
  <si>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</si>
  <si>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</si>
  <si>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</si>
  <si>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</si>
  <si>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</si>
  <si>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</si>
  <si>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</si>
  <si>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</si>
  <si>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</si>
  <si>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</si>
  <si>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</si>
  <si>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</si>
  <si>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</si>
  <si>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</si>
  <si>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</si>
  <si>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</si>
  <si>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</si>
  <si>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</si>
  <si>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</si>
  <si>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</si>
  <si>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</si>
  <si>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</si>
  <si>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</si>
  <si>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</si>
  <si>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</si>
  <si>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</si>
  <si>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</si>
  <si>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</si>
  <si>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</si>
  <si>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</si>
  <si>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</si>
  <si>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</si>
  <si>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</si>
  <si>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</si>
  <si>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</si>
  <si>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</si>
  <si>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</si>
  <si>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</si>
  <si>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</si>
  <si>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</si>
  <si>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</si>
  <si>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</si>
  <si>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</si>
  <si>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</si>
  <si>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</si>
  <si>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</si>
  <si>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</si>
  <si>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</si>
  <si>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</si>
  <si>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</si>
  <si>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</si>
  <si>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</si>
  <si>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</si>
  <si>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</si>
  <si>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</si>
  <si>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</si>
  <si>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</si>
  <si>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</si>
  <si>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</si>
  <si>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</si>
  <si>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</si>
  <si>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</si>
  <si>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</si>
  <si>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</si>
  <si>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</si>
  <si>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</si>
  <si>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</si>
  <si>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</si>
  <si>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</si>
  <si>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</si>
  <si>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</si>
  <si>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</si>
  <si>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</si>
  <si>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</si>
  <si>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</si>
  <si>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</si>
  <si>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</si>
  <si>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</si>
  <si>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</si>
  <si>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</si>
  <si>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</si>
  <si>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</si>
  <si>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</si>
  <si>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</si>
  <si>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</si>
  <si>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</si>
  <si>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</si>
  <si>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</si>
  <si>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</si>
  <si>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</si>
  <si>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</si>
  <si>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</si>
  <si>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</si>
  <si>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</si>
  <si>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</si>
  <si>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</si>
  <si>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</si>
  <si>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</si>
  <si>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</si>
  <si>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</si>
  <si>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</si>
  <si>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</si>
  <si>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</si>
  <si>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</si>
  <si>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</si>
  <si>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</si>
  <si>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</si>
  <si>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</si>
  <si>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</si>
  <si>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</si>
  <si>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</si>
  <si>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</si>
  <si>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</si>
  <si>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</si>
  <si>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</si>
  <si>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</si>
  <si>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</si>
  <si>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</si>
  <si>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</si>
  <si>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</si>
  <si>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</si>
  <si>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</si>
  <si>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</si>
  <si>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</si>
  <si>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</si>
  <si>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</si>
  <si>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</si>
  <si>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</si>
  <si>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</si>
  <si>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</si>
  <si>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</si>
  <si>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</si>
  <si>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</si>
  <si>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</si>
  <si>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</si>
  <si>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</si>
  <si>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</si>
  <si>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</si>
  <si>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</si>
  <si>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</si>
  <si>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</si>
  <si>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</si>
  <si>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</si>
  <si>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</si>
  <si>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</si>
  <si>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</si>
  <si>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</si>
  <si>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</si>
  <si>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</si>
  <si>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</si>
  <si>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</si>
  <si>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</si>
  <si>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</si>
  <si>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</si>
  <si>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</si>
  <si>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</si>
  <si>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</si>
  <si>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</si>
  <si>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</si>
  <si>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</si>
  <si>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</si>
  <si>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</si>
  <si>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</si>
  <si>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</si>
  <si>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</si>
  <si>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</si>
  <si>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</si>
  <si>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</si>
  <si>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</si>
  <si>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</si>
  <si>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</si>
  <si>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</si>
  <si>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</si>
  <si>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</si>
  <si>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</si>
  <si>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</si>
  <si>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</si>
  <si>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</si>
  <si>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</si>
  <si>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</si>
  <si>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</si>
  <si>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</si>
  <si>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</si>
  <si>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</si>
  <si>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</si>
  <si>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</si>
  <si>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</si>
  <si>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</si>
  <si>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</si>
  <si>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</si>
  <si>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</si>
  <si>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</si>
  <si>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</si>
  <si>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</si>
  <si>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</si>
  <si>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</si>
  <si>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</si>
  <si>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</si>
  <si>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</si>
  <si>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</si>
  <si>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</si>
  <si>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</si>
  <si>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</si>
  <si>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</si>
  <si>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</si>
  <si>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</si>
  <si>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</si>
  <si>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</si>
  <si>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</si>
  <si>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</si>
  <si>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</si>
  <si>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</si>
  <si>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</si>
  <si>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</si>
  <si>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</si>
  <si>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</si>
  <si>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</si>
  <si>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</si>
  <si>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</si>
  <si>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</si>
  <si>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</si>
  <si>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</si>
  <si>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</si>
  <si>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</si>
  <si>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</si>
  <si>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</si>
  <si>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</si>
  <si>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</si>
  <si>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</si>
  <si>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</si>
  <si>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</si>
  <si>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</si>
  <si>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</si>
  <si>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</si>
  <si>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</si>
  <si>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</si>
  <si>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</si>
  <si>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</si>
  <si>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</si>
  <si>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</si>
  <si>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</si>
  <si>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</si>
  <si>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</si>
  <si>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</si>
  <si>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</si>
  <si>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</si>
  <si>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</si>
  <si>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</si>
  <si>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</si>
  <si>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</si>
  <si>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</si>
  <si>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</si>
  <si>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</si>
  <si>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</si>
  <si>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</si>
  <si>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</si>
  <si>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</si>
  <si>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</si>
  <si>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</si>
  <si>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</si>
  <si>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</si>
  <si>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</si>
  <si>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</si>
  <si>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</si>
  <si>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</si>
  <si>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</si>
  <si>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</si>
  <si>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</si>
  <si>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</si>
  <si>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</si>
  <si>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</si>
  <si>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</si>
  <si>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</si>
  <si>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</si>
  <si>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</si>
  <si>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</si>
  <si>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</si>
  <si>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</si>
  <si>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</si>
  <si>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</si>
  <si>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</si>
  <si>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</si>
  <si>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</si>
  <si>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</si>
  <si>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</si>
  <si>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</si>
  <si>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</si>
  <si>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</si>
  <si>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</si>
  <si>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</si>
  <si>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</si>
  <si>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</si>
  <si>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</si>
  <si>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</si>
  <si>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</si>
  <si>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</si>
  <si>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</si>
  <si>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</si>
  <si>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</si>
  <si>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</si>
  <si>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</si>
  <si>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</si>
  <si>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</si>
  <si>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</si>
  <si>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</si>
  <si>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</si>
  <si>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</si>
  <si>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</si>
  <si>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</si>
  <si>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</si>
  <si>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</si>
  <si>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</si>
  <si>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</si>
  <si>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</si>
  <si>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</si>
  <si>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</si>
  <si>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</si>
  <si>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</si>
  <si>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</si>
  <si>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</si>
  <si>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</si>
  <si>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</si>
  <si>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</si>
  <si>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</si>
  <si>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</si>
  <si>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</si>
  <si>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</si>
  <si>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</si>
  <si>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</si>
  <si>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</si>
  <si>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</si>
  <si>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</si>
  <si>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</si>
  <si>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</si>
  <si>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</si>
  <si>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</si>
  <si>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</si>
  <si>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</si>
  <si>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</si>
  <si>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</si>
  <si>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</si>
  <si>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</si>
  <si>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</si>
  <si>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</si>
  <si>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</si>
  <si>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</si>
  <si>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</si>
  <si>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</si>
  <si>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</si>
  <si>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</si>
  <si>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</si>
  <si>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</si>
  <si>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</si>
  <si>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</si>
  <si>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</si>
  <si>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</si>
  <si>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</si>
  <si>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</si>
  <si>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</si>
  <si>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</si>
  <si>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</si>
  <si>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</si>
  <si>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</si>
  <si>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</si>
  <si>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</si>
  <si>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</si>
  <si>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</si>
  <si>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</si>
  <si>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</si>
  <si>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</si>
  <si>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</si>
  <si>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</si>
  <si>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</si>
  <si>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</si>
  <si>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</si>
  <si>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</si>
  <si>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</si>
  <si>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</si>
  <si>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</si>
  <si>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</si>
  <si>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</si>
  <si>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</si>
  <si>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</si>
  <si>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</si>
  <si>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</si>
  <si>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</si>
  <si>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</si>
  <si>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</si>
  <si>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</si>
  <si>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</si>
  <si>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</si>
  <si>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</si>
  <si>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</si>
  <si>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</si>
  <si>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</si>
  <si>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</si>
  <si>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</si>
  <si>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</si>
  <si>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</si>
  <si>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</si>
  <si>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</si>
  <si>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</si>
  <si>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</si>
  <si>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</si>
  <si>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</si>
  <si>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</si>
  <si>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</si>
  <si>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</si>
  <si>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</si>
  <si>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</si>
  <si>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</si>
  <si>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</si>
  <si>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</si>
  <si>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</si>
  <si>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</si>
  <si>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</si>
  <si>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</si>
  <si>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</si>
  <si>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</si>
  <si>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</si>
  <si>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</si>
  <si>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</si>
  <si>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</si>
  <si>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</si>
  <si>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</si>
  <si>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</si>
  <si>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</si>
  <si>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</si>
  <si>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</si>
  <si>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</si>
  <si>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</si>
  <si>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</si>
  <si>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</si>
  <si>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</si>
  <si>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</si>
  <si>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</si>
  <si>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</si>
  <si>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</si>
  <si>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</si>
  <si>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</si>
  <si>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</si>
  <si>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</si>
  <si>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</si>
  <si>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</si>
  <si>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</si>
  <si>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</si>
  <si>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</si>
  <si>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</si>
  <si>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</si>
  <si>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</si>
  <si>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</si>
  <si>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</si>
  <si>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</si>
  <si>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</si>
  <si>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</si>
  <si>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</si>
  <si>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</si>
  <si>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</si>
  <si>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</si>
  <si>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</si>
  <si>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</si>
  <si>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</si>
  <si>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</si>
  <si>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</si>
  <si>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</si>
  <si>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</si>
  <si>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</si>
  <si>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</si>
  <si>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</si>
  <si>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</si>
  <si>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</si>
  <si>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</si>
  <si>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</si>
  <si>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</si>
  <si>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</si>
  <si>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</si>
  <si>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</si>
  <si>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</si>
  <si>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</si>
  <si>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</si>
  <si>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</si>
  <si>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</si>
  <si>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</si>
  <si>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</si>
  <si>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</si>
  <si>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</si>
  <si>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</si>
  <si>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</si>
  <si>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</si>
  <si>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</si>
  <si>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</si>
  <si>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</si>
  <si>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</si>
  <si>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</si>
  <si>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</si>
  <si>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</si>
  <si>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</si>
  <si>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</si>
  <si>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</si>
  <si>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</si>
  <si>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</si>
  <si>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</si>
  <si>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</si>
  <si>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</si>
  <si>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</si>
  <si>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</si>
  <si>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</si>
  <si>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</si>
  <si>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</si>
  <si>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</si>
  <si>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</si>
  <si>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</si>
  <si>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</si>
  <si>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</si>
  <si>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</si>
  <si>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</si>
  <si>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</si>
  <si>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</si>
  <si>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</si>
  <si>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</si>
  <si>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</si>
  <si>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</si>
  <si>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</si>
  <si>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</si>
  <si>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</si>
  <si>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</si>
  <si>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</si>
  <si>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</si>
  <si>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</si>
  <si>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</si>
  <si>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</si>
  <si>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</si>
  <si>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</si>
  <si>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</si>
  <si>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</si>
  <si>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</si>
  <si>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</si>
  <si>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</si>
  <si>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</si>
  <si>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</si>
  <si>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</si>
  <si>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</si>
  <si>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</si>
  <si>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</si>
  <si>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</si>
  <si>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</si>
  <si>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</si>
  <si>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</si>
  <si>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</si>
  <si>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</si>
  <si>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</si>
  <si>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</si>
  <si>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</si>
  <si>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</si>
  <si>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</si>
  <si>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</si>
  <si>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</si>
  <si>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</si>
  <si>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</si>
  <si>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</si>
  <si>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</si>
  <si>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</si>
  <si>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</si>
  <si>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</si>
  <si>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</si>
  <si>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</si>
  <si>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</si>
  <si>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</si>
  <si>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</si>
  <si>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</si>
  <si>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</si>
  <si>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</si>
  <si>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</si>
  <si>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</si>
  <si>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</si>
  <si>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</si>
  <si>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</si>
  <si>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</si>
  <si>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</si>
  <si>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</si>
  <si>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</si>
  <si>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</si>
  <si>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</si>
  <si>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</si>
  <si>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</si>
  <si>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</si>
  <si>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</si>
  <si>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</si>
  <si>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</si>
  <si>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</si>
  <si>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</si>
  <si>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</si>
  <si>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</si>
  <si>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</si>
  <si>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</si>
  <si>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</si>
  <si>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</si>
  <si>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</si>
  <si>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</si>
  <si>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</si>
  <si>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</si>
  <si>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</si>
  <si>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</si>
  <si>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</si>
  <si>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</si>
  <si>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</si>
  <si>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</si>
  <si>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</si>
  <si>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</si>
  <si>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</si>
  <si>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</si>
  <si>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</si>
  <si>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</si>
  <si>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</si>
  <si>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</si>
  <si>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</si>
  <si>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</si>
  <si>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</si>
  <si>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</si>
  <si>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</si>
  <si>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</si>
  <si>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</si>
  <si>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</si>
  <si>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</si>
  <si>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</si>
  <si>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</si>
  <si>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</si>
  <si>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</si>
  <si>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</si>
  <si>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</si>
  <si>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</si>
  <si>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</si>
  <si>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</si>
  <si>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</si>
  <si>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</si>
  <si>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</si>
  <si>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</si>
  <si>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</si>
  <si>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</si>
  <si>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</si>
  <si>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</si>
  <si>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</si>
  <si>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</si>
  <si>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</si>
  <si>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</si>
  <si>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</si>
  <si>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</si>
  <si>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</si>
  <si>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</si>
  <si>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</si>
  <si>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</si>
  <si>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</si>
  <si>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</si>
  <si>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</si>
  <si>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</si>
  <si>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</si>
  <si>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</si>
  <si>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</si>
  <si>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</si>
  <si>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</si>
  <si>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</si>
  <si>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</si>
  <si>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</si>
  <si>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</si>
  <si>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</si>
  <si>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</si>
  <si>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</si>
  <si>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</si>
  <si>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</si>
  <si>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</si>
  <si>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</si>
  <si>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</si>
  <si>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</si>
  <si>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</si>
  <si>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</si>
  <si>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</si>
  <si>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</si>
  <si>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</si>
  <si>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</si>
  <si>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</si>
  <si>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</si>
  <si>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</si>
  <si>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</si>
  <si>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</si>
  <si>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</si>
  <si>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</si>
  <si>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</si>
  <si>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</si>
  <si>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</si>
  <si>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</si>
  <si>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</si>
  <si>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</si>
  <si>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</si>
  <si>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</si>
  <si>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</si>
  <si>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</si>
  <si>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</si>
  <si>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</si>
  <si>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</si>
  <si>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</si>
  <si>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</si>
  <si>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</si>
  <si>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</si>
  <si>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</si>
  <si>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</si>
  <si>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</si>
  <si>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</si>
  <si>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</si>
  <si>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</si>
  <si>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</si>
  <si>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</si>
  <si>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</si>
  <si>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</si>
  <si>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</si>
  <si>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</si>
  <si>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</si>
  <si>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</si>
  <si>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</si>
  <si>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</si>
  <si>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</si>
  <si>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</si>
  <si>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</si>
  <si>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</si>
  <si>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</si>
  <si>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</si>
  <si>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</si>
  <si>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</si>
  <si>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</si>
  <si>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</si>
  <si>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</si>
  <si>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</si>
  <si>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</si>
  <si>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</si>
  <si>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</si>
  <si>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</si>
  <si>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</si>
  <si>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</si>
  <si>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</si>
  <si>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</si>
  <si>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</si>
  <si>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</si>
  <si>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</si>
  <si>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</si>
  <si>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</si>
  <si>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</si>
  <si>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</si>
  <si>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</si>
  <si>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</si>
  <si>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</si>
  <si>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</si>
  <si>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</si>
  <si>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</si>
  <si>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</si>
  <si>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</si>
  <si>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</si>
  <si>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</si>
  <si>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</si>
  <si>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</si>
  <si>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</si>
  <si>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</si>
  <si>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</si>
  <si>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</si>
  <si>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</si>
  <si>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</si>
  <si>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</si>
  <si>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</si>
  <si>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</si>
  <si>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</si>
  <si>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</si>
  <si>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</si>
  <si>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</si>
  <si>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</si>
  <si>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</si>
  <si>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</si>
  <si>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</si>
  <si>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</si>
  <si>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</si>
  <si>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</si>
  <si>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</si>
  <si>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</si>
  <si>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</si>
  <si>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</si>
  <si>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</si>
  <si>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</si>
  <si>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</si>
  <si>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</si>
  <si>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</si>
  <si>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</si>
  <si>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</si>
  <si>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</si>
  <si>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</si>
  <si>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</si>
  <si>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</si>
  <si>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</si>
  <si>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</si>
  <si>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</si>
  <si>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</si>
  <si>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</si>
  <si>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</si>
  <si>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</si>
  <si>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</si>
  <si>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</si>
  <si>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</si>
  <si>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</si>
  <si>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</si>
  <si>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</si>
  <si>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</si>
  <si>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</si>
  <si>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</si>
  <si>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</si>
  <si>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</si>
  <si>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</si>
  <si>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</si>
  <si>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</si>
  <si>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</si>
  <si>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</si>
  <si>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</si>
  <si>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</si>
  <si>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</si>
  <si>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</si>
  <si>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</si>
  <si>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</si>
  <si>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</si>
  <si>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</si>
  <si>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</si>
  <si>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</si>
  <si>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</si>
  <si>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</si>
  <si>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</si>
  <si>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</si>
  <si>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</si>
  <si>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</si>
  <si>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</si>
  <si>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</si>
  <si>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</si>
  <si>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</si>
  <si>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</si>
  <si>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</si>
  <si>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</si>
  <si>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</si>
  <si>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</si>
  <si>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</si>
  <si>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</si>
  <si>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</si>
  <si>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</si>
  <si>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</si>
  <si>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</si>
  <si>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</si>
  <si>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</si>
  <si>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</si>
  <si>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</si>
  <si>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</si>
  <si>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</si>
  <si>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</si>
  <si>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</si>
  <si>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</si>
  <si>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</si>
  <si>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</si>
  <si>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</si>
  <si>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</si>
  <si>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</si>
  <si>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</si>
  <si>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</si>
  <si>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</si>
  <si>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</si>
  <si>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</si>
  <si>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</si>
  <si>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</si>
  <si>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</si>
  <si>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</si>
  <si>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</si>
  <si>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</si>
  <si>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</si>
  <si>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</si>
  <si>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</si>
  <si>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</si>
  <si>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</si>
  <si>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</si>
  <si>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</si>
  <si>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</si>
  <si>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</si>
  <si>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</si>
  <si>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</si>
  <si>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</si>
  <si>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</si>
  <si>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</si>
  <si>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</si>
  <si>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</si>
  <si>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</si>
  <si>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</si>
  <si>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</si>
  <si>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</si>
  <si>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</si>
  <si>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</si>
  <si>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</si>
  <si>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</si>
  <si>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</si>
  <si>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</si>
  <si>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</si>
  <si>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</si>
  <si>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</si>
  <si>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</si>
  <si>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</si>
  <si>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</si>
  <si>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</si>
  <si>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</si>
  <si>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</si>
  <si>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</si>
  <si>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</si>
  <si>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</si>
  <si>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</si>
  <si>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</si>
  <si>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</si>
  <si>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</si>
  <si>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</si>
  <si>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</si>
  <si>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</si>
  <si>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</si>
  <si>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</si>
  <si>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</si>
  <si>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</si>
  <si>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</si>
  <si>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</si>
  <si>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</si>
  <si>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</si>
  <si>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</si>
  <si>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</si>
  <si>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</si>
  <si>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</si>
  <si>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</si>
  <si>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</si>
  <si>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</si>
  <si>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</si>
  <si>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</si>
  <si>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</si>
  <si>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</si>
  <si>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</si>
  <si>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</si>
  <si>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</si>
  <si>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</si>
  <si>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</si>
  <si>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</si>
  <si>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</si>
  <si>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</si>
  <si>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</si>
  <si>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</si>
  <si>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</si>
  <si>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</si>
  <si>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</si>
  <si>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</si>
  <si>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</si>
  <si>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</si>
  <si>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</si>
  <si>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</si>
  <si>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</si>
  <si>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</si>
  <si>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</si>
  <si>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</si>
  <si>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</si>
  <si>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</si>
  <si>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</si>
  <si>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</si>
  <si>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</si>
  <si>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</si>
  <si>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</si>
  <si>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</si>
  <si>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</si>
  <si>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</si>
  <si>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</si>
  <si>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</si>
  <si>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</si>
  <si>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</si>
  <si>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</si>
  <si>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</si>
  <si>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</si>
  <si>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</si>
  <si>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</si>
  <si>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</si>
  <si>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</si>
  <si>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</si>
  <si>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</si>
  <si>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</si>
  <si>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</si>
  <si>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</si>
  <si>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</si>
  <si>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</si>
  <si>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</si>
  <si>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</si>
  <si>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</si>
  <si>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</si>
  <si>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</si>
  <si>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</si>
  <si>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</si>
  <si>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</si>
  <si>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</si>
  <si>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</si>
  <si>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</si>
  <si>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</si>
  <si>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</si>
  <si>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</si>
  <si>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</si>
  <si>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</si>
  <si>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</si>
  <si>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</si>
  <si>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</si>
  <si>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</si>
  <si>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</si>
  <si>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</si>
  <si>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</si>
  <si>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</si>
  <si>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</si>
  <si>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</si>
  <si>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</si>
  <si>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</si>
  <si>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</si>
  <si>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</si>
  <si>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</si>
  <si>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</si>
  <si>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</si>
  <si>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</si>
  <si>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</si>
  <si>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</si>
  <si>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</si>
  <si>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</si>
  <si>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</si>
  <si>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</si>
  <si>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</si>
  <si>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</si>
  <si>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</si>
  <si>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</si>
  <si>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</si>
  <si>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</si>
  <si>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</si>
  <si>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</si>
  <si>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</si>
  <si>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</si>
  <si>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</si>
  <si>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</si>
  <si>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</si>
  <si>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</si>
  <si>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</si>
  <si>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</si>
  <si>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</si>
  <si>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</si>
  <si>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</si>
  <si>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</si>
  <si>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</si>
  <si>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</si>
  <si>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</si>
  <si>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</si>
  <si>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</si>
  <si>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</si>
  <si>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</si>
  <si>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</si>
  <si>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</si>
  <si>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</si>
  <si>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</si>
  <si>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</si>
  <si>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</si>
  <si>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</si>
  <si>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</si>
  <si>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</si>
  <si>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</si>
  <si>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</si>
  <si>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</si>
  <si>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</si>
  <si>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</si>
  <si>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</si>
  <si>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</si>
  <si>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</si>
  <si>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</si>
  <si>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</si>
  <si>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</si>
  <si>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</si>
  <si>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</si>
  <si>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</si>
  <si>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</si>
  <si>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</si>
  <si>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</si>
  <si>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</si>
  <si>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</si>
  <si>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</si>
  <si>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</si>
  <si>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</si>
  <si>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</si>
  <si>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</si>
  <si>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</si>
  <si>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</si>
  <si>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</si>
  <si>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</si>
  <si>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</si>
  <si>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</si>
  <si>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</si>
  <si>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</si>
  <si>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</si>
  <si>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</si>
  <si>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</si>
  <si>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</si>
  <si>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</si>
  <si>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</si>
  <si>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</si>
  <si>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</si>
  <si>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</si>
  <si>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</si>
  <si>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</si>
  <si>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</si>
  <si>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</si>
  <si>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</si>
  <si>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</si>
  <si>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</si>
  <si>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</si>
  <si>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</si>
  <si>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</si>
  <si>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</si>
  <si>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</si>
  <si>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</si>
  <si>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</si>
  <si>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</si>
  <si>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</si>
  <si>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</si>
  <si>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</si>
  <si>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</si>
  <si>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</si>
  <si>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</si>
  <si>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</si>
  <si>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</si>
  <si>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</si>
  <si>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</si>
  <si>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</si>
  <si>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</si>
  <si>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</si>
  <si>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</si>
  <si>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</si>
  <si>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</si>
  <si>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</si>
  <si>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</si>
  <si>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</si>
  <si>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</si>
  <si>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</si>
  <si>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</si>
  <si>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</si>
  <si>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</si>
  <si>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</si>
  <si>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</si>
  <si>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</si>
  <si>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</si>
  <si>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</si>
  <si>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</si>
  <si>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</si>
  <si>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</si>
  <si>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</si>
  <si>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</si>
  <si>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</si>
  <si>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</si>
  <si>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</si>
  <si>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</si>
  <si>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</si>
  <si>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</si>
  <si>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</si>
  <si>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</si>
  <si>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</si>
  <si>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</si>
  <si>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</si>
  <si>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</si>
  <si>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</si>
  <si>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</si>
  <si>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</si>
  <si>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</si>
  <si>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</si>
  <si>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</si>
  <si>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</si>
  <si>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</si>
  <si>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</si>
  <si>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</si>
  <si>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</si>
  <si>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</si>
  <si>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</si>
  <si>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</si>
  <si>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</si>
  <si>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</si>
  <si>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</si>
  <si>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</si>
  <si>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</si>
  <si>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</si>
  <si>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</si>
  <si>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</si>
  <si>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</si>
  <si>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</si>
  <si>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</si>
  <si>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</si>
  <si>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</si>
  <si>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</si>
  <si>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</si>
  <si>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</si>
  <si>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</si>
  <si>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</si>
  <si>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</si>
  <si>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</si>
  <si>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</si>
  <si>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</si>
  <si>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</si>
  <si>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</si>
  <si>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</si>
  <si>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</si>
  <si>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</si>
  <si>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</si>
  <si>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</si>
  <si>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</si>
  <si>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</si>
  <si>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</si>
  <si>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</si>
  <si>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</si>
  <si>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</si>
  <si>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</si>
  <si>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</si>
  <si>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</si>
  <si>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</si>
  <si>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</si>
  <si>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</si>
  <si>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</si>
  <si>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</si>
  <si>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</si>
  <si>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</si>
  <si>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</si>
  <si>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</si>
  <si>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</si>
  <si>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</si>
  <si>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</si>
  <si>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</si>
  <si>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</si>
  <si>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</si>
  <si>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</si>
  <si>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</si>
  <si>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</si>
  <si>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</si>
  <si>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</si>
  <si>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</si>
  <si>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</si>
  <si>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</si>
  <si>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</si>
  <si>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</si>
  <si>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</si>
  <si>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</si>
  <si>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</si>
  <si>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</si>
  <si>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</si>
  <si>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</si>
  <si>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</si>
  <si>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</si>
  <si>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</si>
  <si>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</si>
  <si>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</si>
  <si>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</si>
  <si>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</si>
  <si>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</si>
  <si>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</si>
  <si>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</si>
  <si>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</si>
  <si>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</si>
  <si>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</si>
  <si>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</si>
  <si>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</si>
  <si>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</si>
  <si>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</si>
  <si>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</si>
  <si>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</si>
  <si>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</si>
  <si>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</si>
  <si>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</si>
  <si>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</si>
  <si>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</si>
  <si>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</si>
  <si>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</si>
  <si>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</si>
  <si>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</si>
  <si>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</si>
  <si>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</si>
  <si>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</si>
  <si>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</si>
  <si>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</si>
  <si>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</si>
  <si>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</si>
  <si>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</si>
  <si>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</si>
  <si>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</si>
  <si>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</si>
  <si>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</si>
  <si>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</si>
  <si>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</si>
  <si>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</si>
  <si>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</si>
  <si>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</si>
  <si>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</si>
  <si>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</si>
  <si>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</si>
  <si>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</si>
  <si>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</si>
  <si>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</si>
  <si>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</si>
  <si>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</si>
  <si>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</si>
  <si>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</si>
  <si>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</si>
  <si>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</si>
  <si>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</si>
  <si>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</si>
  <si>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</si>
  <si>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</si>
  <si>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</si>
  <si>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</si>
  <si>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</si>
  <si>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</si>
  <si>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</si>
  <si>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</si>
  <si>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</si>
  <si>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</si>
  <si>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</si>
  <si>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</si>
  <si>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</si>
  <si>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</si>
  <si>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</si>
  <si>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</si>
  <si>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</si>
  <si>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</si>
  <si>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</si>
  <si>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</si>
  <si>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</si>
  <si>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</si>
  <si>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</si>
  <si>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</si>
  <si>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</si>
  <si>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</si>
  <si>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</si>
  <si>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</si>
  <si>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</si>
  <si>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</si>
  <si>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</si>
  <si>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</si>
  <si>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</si>
  <si>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</si>
  <si>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</si>
  <si>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</si>
  <si>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</si>
  <si>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</si>
  <si>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</si>
  <si>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</si>
  <si>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</si>
  <si>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</si>
  <si>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</si>
  <si>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</si>
  <si>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</si>
  <si>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</si>
  <si>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</si>
  <si>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</si>
  <si>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</si>
  <si>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</si>
  <si>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</si>
  <si>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</si>
  <si>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</si>
  <si>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</si>
  <si>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</si>
  <si>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</si>
  <si>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</si>
  <si>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</si>
  <si>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</si>
  <si>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</si>
  <si>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</si>
  <si>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</si>
  <si>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</si>
  <si>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</si>
  <si>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</si>
  <si>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</si>
  <si>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</si>
  <si>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</si>
  <si>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</si>
  <si>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</si>
  <si>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</si>
  <si>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</si>
  <si>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</si>
  <si>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</si>
  <si>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</si>
  <si>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</si>
  <si>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</si>
  <si>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</si>
  <si>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</si>
  <si>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</si>
  <si>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</si>
  <si>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</si>
  <si>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</si>
  <si>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</si>
  <si>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</si>
  <si>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</si>
  <si>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</si>
  <si>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</si>
  <si>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</si>
  <si>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</si>
  <si>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</si>
  <si>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</si>
  <si>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</si>
  <si>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</si>
  <si>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</si>
  <si>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</si>
  <si>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</si>
  <si>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</si>
  <si>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</si>
  <si>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</si>
  <si>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</si>
  <si>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</si>
  <si>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</si>
  <si>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</si>
  <si>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</si>
  <si>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</si>
  <si>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</si>
  <si>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</si>
  <si>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</si>
  <si>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</si>
  <si>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</si>
  <si>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</si>
  <si>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</si>
  <si>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</si>
  <si>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</si>
  <si>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</si>
  <si>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</si>
  <si>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</si>
  <si>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</si>
  <si>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</si>
  <si>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</si>
  <si>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</si>
  <si>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</si>
  <si>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</si>
  <si>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</si>
  <si>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</si>
  <si>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</si>
  <si>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</si>
  <si>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</si>
  <si>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</si>
  <si>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</si>
  <si>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</si>
  <si>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</si>
  <si>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</si>
  <si>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</si>
  <si>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</si>
  <si>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</si>
  <si>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</si>
  <si>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</si>
  <si>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</si>
  <si>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</si>
  <si>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</si>
  <si>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</si>
  <si>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</si>
  <si>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</si>
  <si>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</si>
  <si>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</si>
  <si>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</si>
  <si>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</si>
  <si>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</si>
  <si>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</si>
  <si>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</si>
  <si>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</si>
  <si>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</si>
  <si>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</si>
  <si>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</si>
  <si>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</si>
  <si>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</si>
  <si>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</si>
  <si>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</si>
  <si>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</si>
  <si>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</si>
  <si>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</si>
  <si>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</si>
  <si>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</si>
  <si>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</si>
  <si>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</si>
  <si>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</si>
  <si>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</si>
  <si>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</si>
  <si>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</si>
  <si>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</si>
  <si>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</si>
  <si>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</si>
  <si>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</si>
  <si>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</si>
  <si>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</si>
  <si>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</si>
  <si>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</si>
  <si>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</si>
  <si>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</si>
  <si>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</si>
  <si>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</si>
  <si>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</si>
  <si>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</si>
  <si>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</si>
  <si>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</si>
  <si>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</si>
  <si>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</si>
  <si>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</si>
  <si>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</si>
  <si>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</si>
  <si>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</si>
  <si>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</si>
  <si>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</si>
  <si>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</si>
  <si>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</si>
  <si>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</si>
  <si>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</si>
  <si>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</si>
  <si>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</si>
  <si>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</si>
  <si>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</si>
  <si>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</si>
  <si>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</si>
  <si>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</si>
  <si>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</si>
  <si>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</si>
  <si>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</si>
  <si>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</si>
  <si>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</si>
  <si>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</si>
  <si>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</si>
  <si>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</si>
  <si>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</si>
  <si>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</si>
  <si>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</si>
  <si>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</si>
  <si>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</si>
  <si>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</si>
  <si>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</si>
  <si>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</si>
  <si>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</si>
  <si>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</si>
  <si>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</si>
  <si>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</si>
  <si>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</si>
  <si>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</si>
  <si>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</si>
  <si>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</si>
  <si>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</si>
  <si>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</si>
  <si>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</si>
  <si>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</si>
  <si>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</si>
  <si>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</si>
  <si>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</si>
  <si>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</si>
  <si>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</si>
  <si>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</si>
  <si>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</si>
  <si>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</si>
  <si>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</si>
  <si>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</si>
  <si>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</si>
  <si>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</si>
  <si>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</si>
  <si>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</si>
  <si>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</si>
  <si>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</si>
  <si>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</si>
  <si>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</si>
  <si>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</si>
  <si>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</si>
  <si>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</si>
  <si>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</si>
  <si>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</si>
  <si>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</si>
  <si>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</si>
  <si>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</si>
  <si>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</si>
  <si>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</si>
  <si>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</si>
  <si>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</si>
  <si>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</si>
  <si>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</si>
  <si>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</si>
  <si>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</si>
  <si>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</si>
  <si>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</si>
  <si>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</si>
  <si>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</si>
  <si>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</si>
  <si>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</si>
  <si>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</si>
  <si>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</si>
  <si>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</si>
  <si>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</si>
  <si>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</si>
  <si>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</si>
  <si>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</si>
  <si>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</si>
  <si>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</si>
  <si>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</si>
  <si>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</si>
  <si>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</si>
  <si>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</si>
  <si>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</si>
  <si>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</si>
  <si>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</si>
  <si>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</si>
  <si>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</si>
  <si>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</si>
  <si>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</si>
  <si>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</si>
  <si>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</si>
  <si>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</si>
  <si>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</si>
  <si>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</si>
  <si>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</si>
  <si>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</si>
  <si>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</si>
  <si>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</si>
  <si>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</si>
  <si>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</si>
  <si>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</si>
  <si>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</si>
  <si>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</si>
  <si>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</si>
  <si>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</si>
  <si>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</si>
  <si>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</si>
  <si>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</si>
  <si>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</si>
  <si>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</si>
  <si>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</si>
  <si>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</si>
  <si>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</si>
  <si>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</si>
  <si>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</si>
  <si>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</si>
  <si>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</si>
  <si>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</si>
  <si>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</si>
  <si>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</si>
  <si>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</si>
  <si>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</si>
  <si>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</si>
  <si>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</si>
  <si>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</si>
  <si>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</si>
  <si>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</si>
  <si>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</si>
  <si>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</si>
  <si>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</si>
  <si>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</si>
  <si>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</si>
  <si>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</si>
  <si>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</si>
  <si>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</si>
  <si>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</si>
  <si>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</si>
  <si>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</si>
  <si>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</si>
  <si>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</si>
  <si>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</si>
  <si>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</si>
  <si>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</si>
  <si>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</si>
  <si>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</si>
  <si>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</si>
  <si>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</si>
  <si>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</si>
  <si>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</si>
  <si>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</si>
  <si>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</si>
  <si>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</si>
  <si>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</si>
  <si>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</si>
  <si>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</si>
  <si>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</si>
  <si>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</si>
  <si>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</si>
  <si>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</si>
  <si>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</si>
  <si>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</si>
  <si>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</si>
  <si>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</si>
  <si>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</si>
  <si>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</si>
  <si>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</si>
  <si>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</si>
  <si>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</si>
  <si>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</si>
  <si>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</si>
  <si>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</si>
  <si>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</si>
  <si>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</si>
  <si>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</si>
  <si>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</si>
  <si>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</si>
  <si>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</si>
  <si>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</si>
  <si>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</si>
  <si>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</si>
  <si>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</si>
  <si>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</si>
  <si>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</si>
  <si>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</si>
  <si>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</si>
  <si>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</si>
  <si>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</si>
  <si>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</si>
  <si>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</si>
  <si>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</si>
  <si>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</si>
  <si>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</si>
  <si>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</si>
  <si>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</si>
  <si>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</si>
  <si>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</si>
  <si>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</si>
  <si>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</si>
  <si>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</si>
  <si>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</si>
  <si>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</si>
  <si>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</si>
  <si>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</si>
  <si>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</si>
  <si>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</si>
  <si>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</si>
  <si>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</si>
  <si>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</si>
  <si>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</si>
  <si>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</si>
  <si>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</si>
  <si>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</si>
  <si>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</si>
  <si>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</si>
  <si>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</si>
  <si>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</si>
  <si>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</si>
  <si>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</si>
  <si>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</si>
  <si>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</si>
  <si>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</si>
  <si>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</si>
  <si>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</si>
  <si>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</si>
  <si>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</si>
  <si>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</si>
  <si>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</si>
  <si>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</si>
  <si>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</si>
  <si>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</si>
  <si>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</si>
  <si>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</si>
  <si>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</si>
  <si>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</si>
  <si>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</si>
  <si>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</si>
  <si>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</si>
  <si>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</si>
  <si>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</si>
  <si>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</si>
  <si>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</si>
  <si>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</si>
  <si>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</si>
  <si>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</si>
  <si>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</si>
  <si>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</si>
  <si>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</si>
  <si>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</si>
  <si>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</si>
  <si>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</si>
  <si>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</si>
  <si>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</si>
  <si>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</si>
  <si>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</si>
  <si>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</si>
  <si>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</si>
  <si>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</si>
  <si>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</si>
  <si>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</si>
  <si>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</si>
  <si>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</si>
  <si>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</si>
  <si>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</si>
  <si>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</si>
  <si>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</si>
  <si>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</si>
  <si>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</si>
  <si>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</si>
  <si>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</si>
  <si>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</si>
  <si>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</si>
  <si>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</si>
  <si>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</si>
  <si>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</si>
  <si>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</si>
  <si>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</si>
  <si>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</si>
  <si>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</si>
  <si>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</si>
  <si>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</si>
  <si>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</si>
  <si>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</si>
  <si>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</si>
  <si>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</si>
  <si>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</si>
  <si>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</si>
  <si>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</si>
  <si>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</si>
  <si>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</si>
  <si>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</si>
  <si>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</si>
  <si>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</si>
  <si>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</si>
  <si>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</si>
  <si>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</si>
  <si>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</si>
  <si>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</si>
  <si>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</si>
  <si>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</si>
  <si>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</si>
  <si>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</si>
  <si>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</si>
  <si>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</si>
  <si>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</si>
  <si>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</si>
  <si>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</si>
  <si>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</si>
  <si>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</si>
  <si>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</si>
  <si>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</si>
  <si>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</si>
  <si>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</si>
  <si>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</si>
  <si>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</si>
  <si>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</si>
  <si>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</si>
  <si>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</si>
  <si>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</si>
  <si>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</si>
  <si>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</si>
  <si>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</si>
  <si>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</si>
  <si>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</si>
  <si>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</si>
  <si>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</si>
  <si>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</si>
  <si>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</si>
  <si>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</si>
  <si>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</si>
  <si>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</si>
  <si>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</si>
  <si>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</si>
  <si>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</si>
  <si>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</si>
  <si>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</si>
  <si>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</si>
  <si>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</si>
  <si>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</si>
  <si>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</si>
  <si>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</si>
  <si>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</si>
  <si>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</si>
  <si>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</si>
  <si>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</si>
  <si>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</si>
  <si>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</si>
  <si>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</si>
  <si>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</si>
  <si>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</si>
  <si>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</si>
  <si>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</si>
  <si>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</si>
  <si>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</si>
  <si>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</si>
  <si>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</si>
  <si>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</si>
  <si>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</si>
  <si>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</si>
  <si>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</si>
  <si>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</si>
  <si>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</si>
  <si>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</si>
  <si>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</si>
  <si>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</si>
  <si>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</si>
  <si>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</si>
  <si>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</si>
  <si>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</si>
  <si>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</si>
  <si>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</si>
  <si>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</si>
  <si>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</si>
  <si>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</si>
  <si>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</si>
  <si>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</si>
  <si>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</si>
  <si>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</si>
  <si>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</si>
  <si>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</si>
  <si>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</si>
  <si>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</si>
  <si>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</si>
  <si>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</si>
  <si>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</si>
  <si>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</si>
  <si>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</si>
  <si>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</si>
  <si>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</si>
  <si>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</si>
  <si>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</si>
  <si>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</si>
  <si>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</si>
  <si>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</si>
  <si>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</si>
  <si>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</si>
  <si>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</si>
  <si>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</si>
  <si>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</si>
  <si>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</si>
  <si>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</si>
  <si>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</si>
  <si>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</si>
  <si>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</si>
  <si>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</si>
  <si>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</si>
  <si>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</si>
  <si>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</si>
  <si>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</si>
  <si>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</si>
  <si>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</si>
  <si>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</si>
  <si>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</si>
  <si>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</si>
  <si>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</si>
  <si>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</si>
  <si>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</si>
  <si>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</si>
  <si>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</si>
  <si>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</si>
  <si>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</si>
  <si>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</si>
  <si>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</si>
  <si>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</si>
  <si>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</si>
  <si>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</si>
  <si>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</si>
  <si>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</si>
  <si>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</si>
  <si>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</si>
  <si>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</si>
  <si>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</si>
  <si>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</si>
  <si>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</si>
  <si>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</si>
  <si>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</si>
  <si>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</si>
  <si>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</si>
  <si>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</si>
  <si>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</si>
  <si>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</si>
  <si>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</si>
  <si>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</si>
  <si>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</si>
  <si>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</si>
  <si>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</si>
  <si>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</si>
  <si>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</si>
  <si>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</si>
  <si>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</si>
  <si>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</si>
  <si>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</si>
  <si>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</si>
  <si>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</si>
  <si>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</si>
  <si>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</si>
  <si>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</si>
  <si>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</si>
  <si>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</si>
  <si>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</si>
  <si>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</si>
  <si>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</si>
  <si>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</si>
  <si>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</si>
  <si>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</si>
  <si>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</si>
  <si>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</si>
  <si>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</si>
  <si>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</si>
  <si>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</si>
  <si>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</si>
  <si>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</si>
  <si>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</si>
  <si>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</si>
  <si>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</si>
  <si>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</si>
  <si>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</si>
  <si>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</si>
  <si>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</si>
  <si>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</si>
  <si>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</si>
  <si>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</si>
  <si>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</si>
  <si>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</si>
  <si>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</si>
  <si>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</si>
  <si>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</si>
  <si>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</si>
  <si>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</si>
  <si>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</si>
  <si>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</si>
  <si>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</si>
  <si>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</si>
  <si>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</si>
  <si>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</si>
  <si>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</si>
  <si>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</si>
  <si>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</si>
  <si>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</si>
  <si>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</si>
  <si>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</si>
  <si>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</si>
  <si>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</si>
  <si>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</si>
  <si>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</si>
  <si>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</si>
  <si>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</si>
  <si>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</si>
  <si>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</si>
  <si>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</si>
  <si>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</si>
  <si>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</si>
  <si>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</si>
  <si>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</si>
  <si>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</si>
  <si>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</si>
  <si>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</si>
  <si>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</si>
  <si>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</si>
  <si>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</si>
  <si>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</si>
  <si>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</si>
  <si>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</si>
  <si>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</si>
  <si>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</si>
  <si>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</si>
  <si>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</si>
  <si>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</si>
  <si>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</si>
  <si>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</si>
  <si>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</si>
  <si>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</si>
  <si>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</si>
  <si>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</si>
  <si>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</si>
  <si>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</si>
  <si>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</si>
  <si>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</si>
  <si>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</si>
  <si>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</si>
  <si>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</si>
  <si>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</si>
  <si>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</si>
  <si>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</si>
  <si>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</si>
  <si>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</si>
  <si>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</si>
  <si>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</si>
  <si>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</si>
  <si>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</si>
  <si>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</si>
  <si>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</si>
  <si>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</si>
  <si>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</si>
  <si>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</si>
  <si>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</si>
  <si>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</si>
  <si>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</si>
  <si>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</si>
  <si>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</si>
  <si>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</si>
  <si>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</si>
  <si>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</si>
  <si>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</si>
  <si>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</si>
  <si>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</si>
  <si>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</si>
  <si>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</si>
  <si>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</si>
  <si>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</si>
  <si>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</si>
  <si>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</si>
  <si>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</si>
  <si>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</si>
  <si>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</si>
  <si>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</si>
  <si>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</si>
  <si>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</si>
  <si>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</si>
  <si>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</si>
  <si>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</si>
  <si>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</si>
  <si>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</si>
  <si>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</si>
  <si>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</si>
  <si>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</si>
  <si>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</si>
  <si>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</si>
  <si>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</si>
  <si>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</si>
  <si>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</si>
  <si>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</si>
  <si>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</si>
  <si>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</si>
  <si>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</si>
  <si>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</si>
  <si>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</si>
  <si>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</si>
  <si>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</si>
  <si>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</si>
  <si>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</si>
  <si>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</si>
  <si>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</si>
  <si>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</si>
  <si>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</si>
  <si>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</si>
  <si>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</si>
  <si>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</si>
  <si>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</si>
  <si>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</si>
  <si>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</si>
  <si>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</si>
  <si>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</si>
  <si>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</si>
  <si>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</si>
  <si>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</si>
  <si>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</si>
  <si>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</si>
  <si>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</si>
  <si>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</si>
  <si>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</si>
  <si>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</si>
  <si>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</si>
  <si>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</si>
  <si>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</si>
  <si>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</si>
  <si>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</si>
  <si>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</si>
  <si>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</si>
  <si>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</si>
  <si>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</si>
  <si>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</si>
  <si>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</si>
  <si>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</si>
  <si>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</si>
  <si>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</si>
  <si>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</si>
  <si>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</si>
  <si>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</si>
  <si>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</si>
  <si>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</si>
  <si>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</si>
  <si>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</si>
  <si>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</si>
  <si>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</si>
  <si>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</si>
  <si>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</si>
  <si>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</si>
  <si>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</si>
  <si>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</si>
  <si>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</si>
  <si>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</si>
  <si>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</si>
  <si>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</si>
  <si>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</si>
  <si>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</si>
  <si>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</si>
  <si>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</si>
  <si>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</si>
  <si>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</si>
  <si>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</si>
  <si>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</si>
  <si>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</si>
  <si>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</si>
  <si>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</si>
  <si>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</si>
  <si>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</si>
  <si>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</si>
  <si>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</si>
  <si>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</si>
  <si>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</si>
  <si>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</si>
  <si>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</si>
  <si>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</si>
  <si>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</si>
  <si>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</si>
  <si>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</si>
  <si>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</si>
  <si>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</si>
  <si>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</si>
  <si>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</si>
  <si>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</si>
  <si>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</si>
  <si>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</si>
  <si>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</si>
  <si>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</si>
  <si>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</si>
  <si>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</si>
  <si>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</si>
  <si>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</si>
  <si>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</si>
  <si>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</si>
  <si>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</si>
  <si>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</si>
  <si>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</si>
  <si>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</si>
  <si>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</si>
  <si>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</si>
  <si>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</si>
  <si>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</si>
  <si>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</si>
  <si>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</si>
  <si>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</si>
  <si>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</si>
  <si>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</si>
  <si>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</si>
  <si>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</si>
  <si>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</si>
  <si>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</si>
  <si>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</si>
  <si>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</si>
  <si>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</si>
  <si>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</si>
  <si>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</si>
  <si>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</si>
  <si>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</si>
  <si>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</si>
  <si>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</si>
  <si>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</si>
  <si>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</si>
  <si>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</si>
  <si>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</si>
  <si>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</si>
  <si>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</si>
  <si>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</si>
  <si>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</si>
  <si>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</si>
  <si>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</si>
  <si>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</si>
  <si>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</si>
  <si>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</si>
  <si>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</si>
  <si>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</si>
  <si>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</si>
  <si>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</si>
  <si>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</si>
  <si>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</si>
  <si>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</si>
  <si>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</si>
  <si>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</si>
  <si>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</si>
  <si>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</si>
  <si>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</si>
  <si>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</si>
  <si>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</si>
  <si>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</si>
  <si>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</si>
  <si>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</si>
  <si>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</si>
  <si>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</si>
  <si>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</si>
  <si>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</si>
  <si>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</si>
  <si>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</si>
  <si>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</si>
  <si>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</si>
  <si>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</si>
  <si>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</si>
  <si>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</si>
  <si>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</si>
  <si>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</si>
  <si>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</si>
  <si>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</si>
  <si>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</si>
  <si>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</si>
  <si>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</si>
  <si>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</si>
  <si>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</si>
  <si>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</si>
  <si>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</si>
  <si>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</si>
  <si>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</si>
  <si>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</si>
  <si>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</si>
  <si>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</si>
  <si>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</si>
  <si>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</si>
  <si>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</si>
  <si>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</si>
  <si>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</si>
  <si>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</si>
  <si>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</si>
  <si>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</si>
  <si>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</si>
  <si>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</si>
  <si>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</si>
  <si>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</si>
  <si>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</si>
  <si>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</si>
  <si>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</si>
  <si>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</si>
  <si>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</si>
  <si>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</si>
  <si>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</si>
  <si>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</si>
  <si>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</si>
  <si>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</si>
  <si>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</si>
  <si>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</si>
  <si>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</si>
  <si>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</si>
  <si>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</si>
  <si>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</si>
  <si>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</si>
  <si>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</si>
  <si>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</si>
  <si>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</si>
  <si>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</si>
  <si>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</si>
  <si>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</si>
  <si>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</si>
  <si>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</si>
  <si>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</si>
  <si>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</si>
  <si>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</si>
  <si>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</si>
  <si>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</si>
  <si>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</si>
  <si>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</si>
  <si>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</si>
  <si>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</si>
  <si>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</si>
  <si>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</si>
  <si>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</si>
  <si>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</si>
  <si>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</si>
  <si>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</si>
  <si>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</si>
  <si>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</si>
  <si>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</si>
  <si>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</si>
  <si>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</si>
  <si>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</si>
  <si>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</si>
  <si>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</si>
  <si>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</si>
  <si>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</si>
  <si>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</si>
  <si>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</si>
  <si>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</si>
  <si>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</si>
  <si>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</si>
  <si>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</si>
  <si>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</si>
  <si>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</si>
  <si>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</si>
  <si>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</si>
  <si>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</si>
  <si>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</si>
  <si>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</si>
  <si>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</si>
  <si>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</si>
  <si>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</si>
  <si>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</si>
  <si>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</si>
  <si>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</si>
  <si>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</si>
  <si>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</si>
  <si>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</si>
  <si>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</si>
  <si>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</si>
  <si>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</si>
  <si>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</si>
  <si>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</si>
  <si>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</si>
  <si>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</si>
  <si>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</si>
  <si>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</si>
  <si>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</si>
  <si>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</si>
  <si>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</si>
  <si>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</si>
  <si>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</si>
  <si>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</si>
  <si>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</si>
  <si>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</si>
  <si>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</si>
  <si>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</si>
  <si>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</si>
  <si>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</si>
  <si>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</si>
  <si>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</si>
  <si>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</si>
  <si>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</si>
  <si>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</si>
  <si>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</si>
  <si>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</si>
  <si>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</si>
  <si>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</si>
  <si>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</si>
  <si>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</si>
  <si>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</si>
  <si>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</si>
  <si>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</si>
  <si>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</si>
  <si>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</si>
  <si>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</si>
  <si>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</si>
  <si>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</si>
  <si>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</si>
  <si>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</si>
  <si>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</si>
  <si>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</si>
  <si>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</si>
  <si>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</si>
  <si>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</si>
  <si>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</si>
  <si>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</si>
  <si>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</si>
  <si>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</si>
  <si>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</si>
  <si>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</si>
  <si>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</si>
  <si>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</si>
  <si>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</si>
  <si>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</si>
  <si>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</si>
  <si>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</si>
  <si>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</si>
  <si>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</si>
  <si>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</si>
  <si>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</si>
  <si>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</si>
  <si>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</si>
  <si>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</si>
  <si>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</si>
  <si>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</si>
  <si>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</si>
  <si>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</si>
  <si>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</si>
  <si>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</si>
  <si>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</si>
  <si>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</si>
  <si>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</si>
  <si>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</si>
  <si>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</si>
  <si>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</si>
  <si>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</si>
  <si>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</si>
  <si>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</si>
  <si>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</si>
  <si>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</si>
  <si>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</si>
  <si>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</si>
  <si>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</si>
  <si>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</si>
  <si>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</si>
  <si>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</si>
  <si>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</si>
  <si>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</si>
  <si>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</si>
  <si>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</si>
  <si>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</si>
  <si>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</si>
  <si>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</si>
  <si>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</si>
  <si>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</si>
  <si>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</si>
  <si>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</si>
  <si>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</si>
  <si>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</si>
  <si>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</si>
  <si>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</si>
  <si>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</si>
  <si>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</si>
  <si>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</si>
  <si>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</si>
  <si>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</si>
  <si>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</si>
  <si>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</si>
  <si>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</si>
  <si>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</si>
  <si>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</si>
  <si>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</si>
  <si>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</si>
  <si>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</si>
  <si>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</si>
  <si>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</si>
  <si>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</si>
  <si>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</si>
  <si>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</si>
  <si>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</si>
  <si>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</si>
  <si>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</si>
  <si>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</si>
  <si>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</si>
  <si>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</si>
  <si>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</si>
  <si>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</si>
  <si>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</si>
  <si>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</si>
  <si>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</si>
  <si>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</si>
  <si>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</si>
  <si>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</si>
  <si>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</si>
  <si>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</si>
  <si>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</si>
  <si>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</si>
  <si>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</si>
  <si>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</si>
  <si>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</si>
  <si>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</si>
  <si>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</si>
  <si>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</si>
  <si>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</si>
  <si>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</si>
  <si>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</si>
  <si>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</si>
  <si>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</si>
  <si>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</si>
  <si>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</si>
  <si>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</si>
  <si>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</si>
  <si>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</si>
  <si>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</si>
  <si>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</si>
  <si>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</si>
  <si>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</si>
  <si>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</si>
  <si>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</si>
  <si>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</si>
  <si>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</si>
  <si>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</si>
  <si>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</si>
  <si>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</si>
  <si>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</si>
  <si>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</si>
  <si>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</si>
  <si>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</si>
  <si>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</si>
  <si>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</si>
  <si>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</si>
  <si>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</si>
  <si>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</si>
  <si>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</si>
  <si>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</si>
  <si>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</si>
  <si>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</si>
  <si>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</si>
  <si>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</si>
  <si>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</si>
  <si>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</si>
  <si>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</si>
  <si>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</si>
  <si>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</si>
  <si>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</si>
  <si>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</si>
  <si>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</si>
  <si>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</si>
  <si>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</si>
  <si>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</si>
  <si>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</si>
  <si>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</si>
  <si>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</si>
  <si>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</si>
  <si>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</si>
  <si>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</si>
  <si>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</si>
  <si>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</si>
  <si>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</si>
  <si>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</si>
  <si>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</si>
  <si>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</si>
  <si>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</si>
  <si>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</si>
  <si>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</si>
  <si>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</si>
  <si>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</si>
  <si>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</si>
  <si>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</si>
  <si>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</si>
  <si>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</si>
  <si>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</si>
  <si>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</si>
  <si>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</si>
  <si>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</si>
  <si>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</si>
  <si>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</si>
  <si>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</si>
  <si>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</si>
  <si>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</si>
  <si>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</si>
  <si>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</si>
  <si>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</si>
  <si>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</si>
  <si>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</si>
  <si>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</si>
  <si>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</si>
  <si>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</si>
  <si>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</si>
  <si>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</si>
  <si>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</si>
  <si>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</si>
  <si>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</si>
  <si>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</si>
  <si>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</si>
  <si>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</si>
  <si>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</si>
  <si>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</si>
  <si>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</si>
  <si>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</si>
  <si>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</si>
  <si>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</si>
  <si>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</si>
  <si>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</si>
  <si>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</si>
  <si>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</si>
  <si>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</si>
  <si>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</si>
  <si>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</si>
  <si>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</si>
  <si>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</si>
  <si>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</si>
  <si>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</si>
  <si>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</si>
  <si>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</si>
  <si>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</si>
  <si>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</si>
  <si>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</si>
  <si>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</si>
  <si>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</si>
  <si>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</si>
  <si>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</si>
  <si>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</si>
  <si>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</si>
  <si>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</si>
  <si>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</si>
  <si>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</si>
  <si>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</si>
  <si>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</si>
  <si>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</si>
  <si>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</si>
  <si>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</si>
  <si>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</si>
  <si>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</si>
  <si>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</si>
  <si>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</si>
  <si>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</si>
  <si>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</si>
  <si>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</si>
  <si>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</si>
  <si>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</si>
  <si>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</si>
  <si>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</si>
  <si>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</si>
  <si>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</si>
  <si>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</si>
  <si>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</si>
  <si>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</si>
  <si>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</si>
  <si>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</si>
  <si>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</si>
  <si>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</si>
  <si>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</si>
  <si>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</si>
  <si>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</si>
  <si>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</si>
  <si>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</si>
  <si>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</si>
  <si>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</si>
  <si>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</si>
  <si>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</si>
  <si>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</si>
  <si>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</si>
  <si>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</si>
  <si>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</si>
  <si>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</si>
  <si>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</si>
  <si>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</si>
  <si>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</si>
  <si>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</si>
  <si>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</si>
  <si>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</si>
  <si>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</si>
  <si>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</si>
  <si>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</si>
  <si>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</si>
  <si>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</si>
  <si>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</si>
  <si>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</si>
  <si>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</si>
  <si>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</si>
  <si>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</si>
  <si>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</si>
  <si>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</si>
  <si>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</si>
  <si>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</si>
  <si>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</si>
  <si>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</si>
  <si>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</si>
  <si>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</si>
  <si>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</si>
  <si>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</si>
  <si>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</si>
  <si>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</si>
  <si>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</si>
  <si>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</si>
  <si>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</si>
  <si>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</si>
  <si>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</si>
  <si>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</si>
  <si>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</si>
  <si>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</si>
  <si>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</si>
  <si>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</si>
  <si>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</si>
  <si>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</si>
  <si>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</si>
  <si>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</si>
  <si>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</si>
  <si>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</si>
  <si>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</si>
  <si>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</si>
  <si>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</si>
  <si>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</si>
  <si>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</si>
  <si>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</si>
  <si>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</si>
  <si>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</si>
  <si>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</si>
  <si>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</si>
  <si>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</si>
  <si>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</si>
  <si>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</si>
  <si>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</si>
  <si>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</si>
  <si>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</si>
  <si>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</si>
  <si>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</si>
  <si>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</si>
  <si>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</si>
  <si>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</si>
  <si>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</si>
  <si>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</si>
  <si>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</si>
  <si>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</si>
  <si>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</si>
  <si>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</si>
  <si>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</si>
  <si>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</si>
  <si>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</si>
  <si>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</si>
  <si>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</si>
  <si>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</si>
  <si>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</si>
  <si>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</si>
  <si>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</si>
  <si>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</si>
  <si>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</si>
  <si>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</si>
  <si>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</si>
  <si>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</si>
  <si>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</si>
  <si>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</si>
  <si>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</si>
  <si>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</si>
  <si>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</si>
  <si>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</si>
  <si>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</si>
  <si>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</si>
  <si>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</si>
  <si>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</si>
  <si>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</si>
  <si>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</si>
  <si>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</si>
  <si>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</si>
  <si>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</si>
  <si>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</si>
  <si>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</si>
  <si>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</si>
  <si>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</si>
  <si>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</si>
  <si>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</si>
  <si>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</si>
  <si>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</si>
  <si>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</si>
  <si>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</si>
  <si>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</si>
  <si>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</si>
  <si>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</si>
  <si>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</si>
  <si>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</si>
  <si>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</si>
  <si>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</si>
  <si>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</si>
  <si>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</si>
  <si>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</si>
  <si>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</si>
  <si>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</si>
  <si>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</si>
  <si>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</si>
  <si>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</si>
  <si>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</si>
  <si>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</si>
  <si>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</si>
  <si>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</si>
  <si>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</si>
  <si>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</si>
  <si>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</si>
  <si>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</si>
  <si>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</si>
  <si>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</si>
  <si>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</si>
  <si>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</si>
  <si>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</si>
  <si>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</si>
  <si>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</si>
  <si>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</si>
  <si>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</si>
  <si>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</si>
  <si>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</si>
  <si>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</si>
  <si>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</si>
  <si>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</si>
  <si>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</si>
  <si>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</si>
  <si>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</si>
  <si>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</si>
  <si>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</si>
  <si>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</si>
  <si>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</si>
  <si>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</si>
  <si>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</si>
  <si>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</si>
  <si>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</si>
  <si>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</si>
  <si>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</si>
  <si>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</si>
  <si>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</si>
  <si>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</si>
  <si>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</si>
  <si>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</si>
  <si>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</si>
  <si>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</si>
  <si>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</si>
  <si>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</si>
  <si>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</si>
  <si>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</si>
  <si>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</si>
  <si>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</si>
  <si>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</si>
  <si>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</si>
  <si>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</si>
  <si>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</si>
  <si>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</si>
  <si>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</si>
  <si>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</si>
  <si>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</si>
  <si>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</si>
  <si>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</si>
  <si>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</si>
  <si>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</si>
  <si>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</si>
  <si>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</si>
  <si>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</si>
  <si>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</si>
  <si>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</si>
  <si>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</si>
  <si>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</si>
  <si>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</si>
  <si>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</si>
  <si>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</si>
  <si>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</si>
  <si>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</si>
  <si>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</si>
  <si>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</si>
  <si>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</si>
  <si>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</si>
  <si>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</si>
  <si>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</si>
  <si>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</si>
  <si>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</si>
  <si>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</si>
  <si>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</si>
  <si>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</si>
  <si>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</si>
  <si>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</si>
  <si>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</si>
  <si>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</si>
  <si>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</si>
  <si>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</si>
  <si>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</si>
  <si>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</si>
  <si>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</si>
  <si>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</si>
  <si>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</si>
  <si>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</si>
  <si>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</si>
  <si>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</si>
  <si>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</si>
  <si>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</si>
  <si>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</si>
  <si>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</si>
  <si>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</si>
  <si>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</si>
  <si>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</si>
  <si>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</si>
  <si>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</si>
  <si>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</si>
  <si>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</si>
  <si>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</si>
  <si>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</si>
  <si>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</si>
  <si>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</si>
  <si>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</si>
  <si>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</si>
  <si>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</si>
  <si>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</si>
  <si>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</si>
  <si>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</si>
  <si>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</si>
  <si>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</si>
  <si>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</si>
  <si>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</si>
  <si>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</si>
  <si>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</si>
  <si>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</si>
  <si>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</si>
  <si>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</si>
  <si>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</si>
  <si>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</si>
  <si>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</si>
  <si>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</si>
  <si>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</si>
  <si>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</si>
  <si>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</si>
  <si>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</si>
  <si>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</si>
  <si>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</si>
  <si>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</si>
  <si>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</si>
  <si>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</si>
  <si>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</si>
  <si>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</si>
  <si>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</si>
  <si>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</si>
  <si>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</si>
  <si>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</si>
  <si>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</si>
  <si>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</si>
  <si>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</si>
  <si>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</si>
  <si>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</si>
  <si>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</si>
  <si>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</si>
  <si>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</si>
  <si>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</si>
  <si>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</si>
  <si>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</si>
  <si>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</si>
  <si>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</si>
  <si>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</si>
  <si>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</si>
  <si>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</si>
  <si>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</si>
  <si>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</si>
  <si>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</si>
  <si>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</si>
  <si>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</si>
  <si>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</si>
  <si>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</si>
  <si>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</si>
  <si>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</si>
  <si>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</si>
  <si>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</si>
  <si>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</si>
  <si>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</si>
  <si>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</si>
  <si>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</si>
  <si>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</si>
  <si>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</si>
  <si>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</si>
  <si>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</si>
  <si>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</si>
  <si>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</si>
  <si>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</si>
  <si>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</si>
  <si>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</si>
  <si>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</si>
  <si>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</si>
  <si>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</si>
  <si>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</si>
  <si>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</si>
  <si>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</si>
  <si>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</si>
  <si>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</si>
  <si>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</si>
  <si>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</si>
  <si>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</si>
  <si>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</si>
  <si>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</si>
  <si>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</si>
  <si>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</si>
  <si>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</si>
  <si>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</si>
  <si>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</si>
  <si>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</si>
  <si>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</si>
  <si>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</si>
  <si>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</si>
  <si>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</si>
  <si>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</si>
  <si>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</si>
  <si>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</si>
  <si>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</si>
  <si>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</si>
  <si>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</si>
  <si>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</si>
  <si>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</si>
  <si>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</si>
  <si>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</si>
  <si>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</si>
  <si>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</si>
  <si>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</si>
  <si>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</si>
  <si>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</si>
  <si>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</si>
  <si>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</si>
  <si>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</si>
  <si>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</si>
  <si>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</si>
  <si>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</si>
  <si>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</si>
  <si>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</si>
  <si>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</si>
  <si>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</si>
  <si>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</si>
  <si>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</si>
  <si>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</si>
  <si>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</si>
  <si>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</si>
  <si>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</si>
  <si>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</si>
  <si>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</si>
  <si>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</si>
  <si>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</si>
  <si>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</si>
  <si>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</si>
  <si>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</si>
  <si>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</si>
  <si>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</si>
  <si>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</si>
  <si>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</si>
  <si>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</si>
  <si>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</si>
  <si>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</si>
  <si>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</si>
  <si>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</si>
  <si>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</si>
  <si>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</si>
  <si>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</si>
  <si>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</si>
  <si>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</si>
  <si>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</si>
  <si>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</si>
  <si>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</si>
  <si>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</si>
  <si>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</si>
  <si>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</si>
  <si>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</si>
  <si>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</si>
  <si>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</si>
  <si>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</si>
  <si>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</si>
  <si>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</si>
  <si>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</si>
  <si>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</si>
  <si>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</si>
  <si>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</si>
  <si>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</si>
  <si>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</si>
  <si>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</si>
  <si>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</si>
  <si>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</si>
  <si>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</si>
  <si>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</si>
  <si>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</si>
  <si>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</si>
  <si>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</si>
  <si>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</si>
  <si>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</si>
  <si>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</si>
  <si>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</si>
  <si>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</si>
  <si>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</si>
  <si>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</si>
  <si>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</si>
  <si>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</si>
  <si>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</si>
  <si>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</si>
  <si>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</si>
  <si>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</si>
  <si>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</si>
  <si>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</si>
  <si>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</si>
  <si>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</si>
  <si>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</si>
  <si>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</si>
  <si>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</si>
  <si>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</si>
  <si>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</si>
  <si>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</si>
  <si>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</si>
  <si>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</si>
  <si>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</si>
  <si>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</si>
  <si>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</si>
  <si>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</si>
  <si>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</si>
  <si>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</si>
  <si>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</si>
  <si>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</si>
  <si>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</si>
  <si>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</si>
  <si>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</si>
  <si>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</si>
  <si>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</si>
  <si>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</si>
  <si>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</si>
  <si>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</si>
  <si>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</si>
  <si>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</si>
  <si>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</si>
  <si>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</si>
  <si>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</si>
  <si>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</si>
  <si>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</si>
  <si>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</si>
  <si>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</si>
  <si>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</si>
  <si>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</si>
  <si>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</si>
  <si>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</si>
  <si>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</si>
  <si>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</si>
  <si>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</si>
  <si>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</si>
  <si>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</si>
  <si>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</si>
  <si>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</si>
  <si>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</si>
  <si>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</si>
  <si>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</si>
  <si>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</si>
  <si>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</si>
  <si>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</si>
  <si>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</si>
  <si>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</si>
  <si>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</si>
  <si>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</si>
  <si>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</si>
  <si>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</si>
  <si>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</si>
  <si>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</si>
  <si>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</si>
  <si>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</si>
  <si>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</si>
  <si>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</si>
  <si>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</si>
  <si>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</si>
  <si>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</si>
  <si>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</si>
  <si>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</si>
  <si>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</si>
  <si>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</si>
  <si>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</si>
  <si>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</si>
  <si>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</si>
  <si>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</si>
  <si>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</si>
  <si>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</si>
  <si>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</si>
  <si>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</si>
  <si>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</si>
  <si>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</si>
  <si>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</si>
  <si>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</si>
  <si>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</si>
  <si>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</si>
  <si>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</si>
  <si>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</si>
  <si>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</si>
  <si>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</si>
  <si>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</si>
  <si>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</si>
  <si>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</si>
  <si>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</si>
  <si>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</si>
  <si>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</si>
  <si>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</si>
  <si>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</si>
  <si>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</si>
  <si>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</si>
  <si>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</si>
  <si>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</si>
  <si>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</si>
  <si>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</si>
  <si>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</si>
  <si>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</si>
  <si>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</si>
  <si>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</si>
  <si>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</si>
  <si>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</si>
  <si>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</si>
  <si>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</si>
  <si>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</si>
  <si>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</si>
  <si>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</si>
  <si>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</si>
  <si>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</si>
  <si>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</si>
  <si>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</si>
  <si>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</si>
  <si>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</si>
  <si>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</si>
  <si>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</si>
  <si>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</si>
  <si>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</si>
  <si>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</si>
  <si>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</si>
  <si>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</si>
  <si>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</si>
  <si>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</si>
  <si>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</si>
  <si>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</si>
  <si>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</si>
  <si>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</si>
  <si>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</si>
  <si>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</si>
  <si>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</si>
  <si>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</si>
  <si>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</si>
  <si>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</si>
  <si>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</si>
  <si>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</si>
  <si>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</si>
  <si>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</si>
  <si>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</si>
  <si>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</si>
  <si>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</si>
  <si>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</si>
  <si>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</si>
  <si>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</si>
  <si>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</si>
  <si>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</si>
  <si>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</si>
  <si>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</si>
  <si>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</si>
  <si>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</si>
  <si>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</si>
  <si>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</si>
  <si>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</si>
  <si>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</si>
  <si>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</si>
  <si>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</si>
  <si>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</si>
  <si>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</si>
  <si>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</si>
  <si>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</si>
  <si>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</si>
  <si>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</si>
  <si>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</si>
  <si>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</si>
  <si>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</si>
  <si>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</si>
  <si>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</si>
  <si>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</si>
  <si>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</si>
  <si>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</si>
  <si>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</si>
  <si>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</si>
  <si>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</si>
  <si>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</si>
  <si>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</si>
  <si>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</si>
  <si>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</si>
  <si>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</si>
  <si>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</si>
  <si>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</si>
  <si>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</si>
  <si>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</si>
  <si>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</si>
  <si>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</si>
  <si>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</si>
  <si>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</si>
  <si>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</si>
  <si>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</si>
  <si>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</si>
  <si>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</si>
  <si>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</si>
  <si>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</si>
  <si>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</si>
  <si>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</si>
  <si>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</si>
  <si>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</si>
  <si>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</si>
  <si>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</si>
  <si>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</si>
  <si>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</si>
  <si>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</si>
  <si>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</si>
  <si>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</si>
  <si>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</si>
  <si>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</si>
  <si>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</si>
  <si>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</si>
  <si>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</si>
  <si>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</si>
  <si>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</si>
  <si>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</si>
  <si>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</si>
  <si>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</si>
  <si>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</si>
  <si>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</si>
  <si>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</si>
  <si>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</si>
  <si>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</si>
  <si>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</si>
  <si>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</si>
  <si>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</si>
  <si>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</si>
  <si>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</si>
  <si>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</si>
  <si>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</si>
  <si>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</si>
  <si>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</si>
  <si>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</si>
  <si>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</si>
  <si>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</si>
  <si>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</si>
  <si>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</si>
  <si>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</si>
  <si>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</si>
  <si>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</si>
  <si>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</si>
  <si>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</si>
  <si>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</si>
  <si>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</si>
  <si>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</si>
  <si>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</si>
  <si>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</si>
  <si>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</si>
  <si>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</si>
  <si>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</si>
  <si>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</si>
  <si>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</si>
  <si>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</si>
  <si>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</si>
  <si>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</si>
  <si>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</si>
  <si>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</si>
  <si>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</si>
  <si>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</si>
  <si>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</si>
  <si>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</si>
  <si>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</si>
  <si>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</si>
  <si>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</si>
  <si>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</si>
  <si>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</si>
  <si>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</si>
  <si>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</si>
  <si>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</si>
  <si>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</si>
  <si>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</si>
  <si>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</si>
  <si>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</si>
  <si>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</si>
  <si>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</si>
  <si>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</si>
  <si>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</si>
  <si>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</si>
  <si>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</si>
  <si>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</si>
  <si>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</si>
  <si>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</si>
  <si>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</si>
  <si>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</si>
  <si>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</si>
  <si>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</si>
  <si>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</si>
  <si>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</si>
  <si>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</si>
  <si>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</si>
  <si>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</si>
  <si>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</si>
  <si>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</si>
  <si>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</si>
  <si>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</si>
  <si>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</si>
  <si>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</si>
  <si>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</si>
  <si>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</si>
  <si>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</si>
  <si>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</si>
  <si>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</si>
  <si>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</si>
  <si>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</si>
  <si>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</si>
  <si>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</si>
  <si>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</si>
  <si>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</si>
  <si>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</si>
  <si>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</si>
  <si>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</si>
  <si>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</si>
  <si>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</si>
  <si>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</si>
  <si>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</si>
  <si>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</si>
  <si>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</si>
  <si>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</si>
  <si>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</si>
  <si>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</si>
  <si>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</si>
  <si>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</si>
  <si>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</si>
  <si>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</si>
  <si>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</si>
  <si>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</si>
  <si>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</si>
  <si>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</si>
  <si>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</si>
  <si>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</si>
  <si>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</si>
  <si>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</si>
  <si>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</si>
  <si>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</si>
  <si>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</si>
  <si>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</si>
  <si>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</si>
  <si>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</si>
  <si>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</si>
  <si>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</si>
  <si>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</si>
  <si>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</si>
  <si>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</si>
  <si>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</si>
  <si>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</si>
  <si>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</si>
  <si>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</si>
  <si>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</si>
  <si>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</si>
  <si>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</si>
  <si>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</si>
  <si>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</si>
  <si>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</si>
  <si>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</si>
  <si>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</si>
  <si>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</si>
  <si>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</si>
  <si>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</si>
  <si>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</si>
  <si>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</si>
  <si>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</si>
  <si>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</si>
  <si>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</si>
  <si>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</si>
  <si>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</si>
  <si>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</si>
  <si>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</si>
  <si>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</si>
  <si>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</si>
  <si>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</si>
  <si>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</si>
  <si>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</si>
  <si>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</si>
  <si>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</si>
  <si>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</si>
  <si>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</si>
  <si>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</si>
  <si>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</si>
  <si>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</si>
  <si>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</si>
  <si>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</si>
  <si>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</si>
  <si>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</si>
  <si>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</si>
  <si>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</si>
  <si>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</si>
  <si>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</si>
  <si>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</si>
  <si>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</si>
  <si>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</si>
  <si>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</si>
  <si>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</si>
  <si>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</si>
  <si>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</si>
  <si>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</si>
  <si>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</si>
  <si>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</si>
  <si>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</si>
  <si>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</si>
  <si>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</si>
  <si>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</si>
  <si>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</si>
  <si>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</si>
  <si>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</si>
  <si>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</si>
  <si>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</si>
  <si>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</si>
  <si>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</si>
  <si>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</si>
  <si>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</si>
  <si>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</si>
  <si>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</si>
  <si>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</si>
  <si>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</si>
  <si>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</si>
  <si>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</si>
  <si>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</si>
  <si>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</si>
  <si>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</si>
  <si>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</si>
  <si>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</si>
  <si>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</si>
  <si>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</si>
  <si>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</si>
  <si>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</si>
  <si>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</si>
  <si>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</si>
  <si>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</si>
  <si>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</si>
  <si>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</si>
  <si>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</si>
  <si>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</si>
  <si>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</si>
  <si>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</si>
  <si>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</si>
  <si>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</si>
  <si>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</si>
  <si>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</si>
  <si>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</si>
  <si>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</si>
  <si>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</si>
  <si>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</si>
  <si>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</si>
  <si>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</si>
  <si>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</si>
  <si>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</si>
  <si>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</si>
  <si>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</si>
  <si>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</si>
  <si>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</si>
  <si>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</si>
  <si>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</si>
  <si>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</si>
  <si>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</si>
  <si>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</si>
  <si>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</si>
  <si>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</si>
  <si>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</si>
  <si>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</si>
  <si>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</si>
  <si>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</si>
  <si>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</si>
  <si>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</si>
  <si>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</si>
  <si>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</si>
  <si>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</si>
  <si>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</si>
  <si>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</si>
  <si>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</si>
  <si>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</si>
  <si>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</si>
  <si>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</si>
  <si>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</si>
  <si>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</si>
  <si>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</si>
  <si>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</si>
  <si>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</si>
  <si>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</si>
  <si>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</si>
  <si>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</si>
  <si>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</si>
  <si>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</si>
  <si>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</si>
  <si>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</si>
  <si>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</si>
  <si>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</si>
  <si>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</si>
  <si>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</si>
  <si>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</si>
  <si>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</si>
  <si>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</si>
  <si>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</si>
  <si>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</si>
  <si>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</si>
  <si>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</si>
  <si>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</si>
  <si>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</si>
  <si>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</si>
  <si>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</si>
  <si>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</si>
  <si>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</si>
  <si>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</si>
  <si>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</si>
  <si>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</si>
  <si>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</si>
  <si>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</si>
  <si>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</si>
  <si>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</si>
  <si>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</si>
  <si>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</si>
  <si>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</si>
  <si>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</si>
  <si>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</si>
  <si>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</si>
  <si>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</si>
  <si>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</si>
  <si>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</si>
  <si>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</si>
  <si>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</si>
  <si>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</si>
  <si>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</si>
  <si>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</si>
  <si>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</si>
  <si>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</si>
  <si>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</si>
  <si>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</si>
  <si>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</si>
  <si>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</si>
  <si>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</si>
  <si>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</si>
  <si>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</si>
  <si>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</si>
  <si>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</si>
  <si>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</si>
  <si>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</si>
  <si>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</si>
  <si>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</si>
  <si>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</si>
  <si>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</si>
  <si>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</si>
  <si>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</si>
  <si>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</si>
  <si>
    <t>2011</t>
  </si>
  <si>
    <t>2012</t>
  </si>
  <si>
    <t>2013</t>
  </si>
  <si>
    <t>2014</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</si>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</sst>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0,\ &quot;k&quot;"/>
    <numFmt numFmtId="165" formatCode="&quot;#&quot;\ 0"/>
    <numFmt numFmtId="166" formatCode="[Green]\▲0.00%;[Red]\▼0.00%"/>
  </numFmts>
  <fonts count="6" x14ac:knownFonts="1">
    <font>
      <sz val="11"/>
      <color theme="1"/>
      <name val="Calibri"/>
      <family val="2"/>
      <scheme val="minor"/>
    </font>
    <font>
      <sz val="8"/>
      <name val="Calibri"/>
      <family val="2"/>
      <scheme val="minor"/>
    </font>
    <font>
      <sz val="11"/>
      <color theme="1"/>
      <name val="Calibri"/>
      <family val="2"/>
      <scheme val="minor"/>
    </font>
    <font>
      <sz val="11"/>
      <color theme="1"/>
      <name val="Calibri"/>
      <family val="2"/>
    </font>
    <font>
      <sz val="11"/>
      <color theme="1"/>
      <name val="Lato black"/>
    </font>
    <font>
      <sz val="11"/>
      <color theme="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0" fontId="0" fillId="0" borderId="0" xfId="0" applyNumberFormat="1"/>
    <xf numFmtId="44" fontId="0" fillId="0" borderId="0" xfId="1" applyFont="1"/>
    <xf numFmtId="165" fontId="0" fillId="0" borderId="0" xfId="0" applyNumberFormat="1"/>
    <xf numFmtId="10" fontId="0" fillId="0" borderId="0" xfId="2" applyNumberFormat="1" applyFont="1"/>
    <xf numFmtId="0" fontId="3" fillId="0" borderId="0" xfId="0" applyFont="1"/>
    <xf numFmtId="0" fontId="4" fillId="0" borderId="0" xfId="0" applyFont="1"/>
    <xf numFmtId="0" fontId="5" fillId="0" borderId="0" xfId="0" applyFont="1"/>
    <xf numFmtId="166" fontId="4" fillId="0" borderId="0" xfId="0" applyNumberFormat="1" applyFont="1"/>
    <xf numFmtId="0" fontId="0" fillId="0" borderId="0" xfId="0" applyAlignment="1"/>
  </cellXfs>
  <cellStyles count="3">
    <cellStyle name="Currency" xfId="1" builtinId="4"/>
    <cellStyle name="Normal" xfId="0" builtinId="0"/>
    <cellStyle name="Percent" xfId="2" builtinId="5"/>
  </cellStyles>
  <dxfs count="18">
    <dxf>
      <numFmt numFmtId="164" formatCode="&quot;$&quot;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1" defaultTableStyle="TableStyleMedium2" defaultPivotStyle="PivotStyleLight16">
    <tableStyle name="AB" pivot="0" table="0" count="10" xr9:uid="{1105BE6F-1D71-4E99-B1BE-EA7937E0931B}">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7231473257798E-2"/>
          <c:y val="0.19712900037385475"/>
          <c:w val="0.85585589303826271"/>
          <c:h val="0.63786008230452673"/>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E3-4796-ABD3-C9814DEB671C}"/>
            </c:ext>
          </c:extLst>
        </c:ser>
        <c:dLbls>
          <c:showLegendKey val="0"/>
          <c:showVal val="0"/>
          <c:showCatName val="0"/>
          <c:showSerName val="0"/>
          <c:showPercent val="0"/>
          <c:showBubbleSize val="0"/>
        </c:dLbls>
        <c:smooth val="0"/>
        <c:axId val="671886735"/>
        <c:axId val="613644239"/>
      </c:lineChart>
      <c:catAx>
        <c:axId val="671886735"/>
        <c:scaling>
          <c:orientation val="minMax"/>
        </c:scaling>
        <c:delete val="1"/>
        <c:axPos val="b"/>
        <c:numFmt formatCode="General" sourceLinked="1"/>
        <c:majorTickMark val="none"/>
        <c:minorTickMark val="none"/>
        <c:tickLblPos val="nextTo"/>
        <c:crossAx val="613644239"/>
        <c:crosses val="autoZero"/>
        <c:auto val="1"/>
        <c:lblAlgn val="ctr"/>
        <c:lblOffset val="100"/>
        <c:noMultiLvlLbl val="0"/>
      </c:catAx>
      <c:valAx>
        <c:axId val="613644239"/>
        <c:scaling>
          <c:orientation val="minMax"/>
        </c:scaling>
        <c:delete val="1"/>
        <c:axPos val="l"/>
        <c:numFmt formatCode="General" sourceLinked="1"/>
        <c:majorTickMark val="none"/>
        <c:minorTickMark val="none"/>
        <c:tickLblPos val="nextTo"/>
        <c:crossAx val="671886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5D37-484C-8B23-EA0A47803E2F}"/>
            </c:ext>
          </c:extLst>
        </c:ser>
        <c:dLbls>
          <c:showLegendKey val="0"/>
          <c:showVal val="0"/>
          <c:showCatName val="0"/>
          <c:showSerName val="0"/>
          <c:showPercent val="0"/>
          <c:showBubbleSize val="0"/>
        </c:dLbls>
        <c:smooth val="0"/>
        <c:axId val="568652095"/>
        <c:axId val="568658335"/>
      </c:lineChart>
      <c:catAx>
        <c:axId val="568652095"/>
        <c:scaling>
          <c:orientation val="minMax"/>
        </c:scaling>
        <c:delete val="1"/>
        <c:axPos val="b"/>
        <c:numFmt formatCode="General" sourceLinked="1"/>
        <c:majorTickMark val="none"/>
        <c:minorTickMark val="none"/>
        <c:tickLblPos val="nextTo"/>
        <c:crossAx val="568658335"/>
        <c:crosses val="autoZero"/>
        <c:auto val="1"/>
        <c:lblAlgn val="ctr"/>
        <c:lblOffset val="100"/>
        <c:noMultiLvlLbl val="0"/>
      </c:catAx>
      <c:valAx>
        <c:axId val="568658335"/>
        <c:scaling>
          <c:orientation val="minMax"/>
        </c:scaling>
        <c:delete val="1"/>
        <c:axPos val="l"/>
        <c:numFmt formatCode="General" sourceLinked="1"/>
        <c:majorTickMark val="none"/>
        <c:minorTickMark val="none"/>
        <c:tickLblPos val="nextTo"/>
        <c:crossAx val="56865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03F-4774-B866-B633B3A88379}"/>
            </c:ext>
          </c:extLst>
        </c:ser>
        <c:dLbls>
          <c:showLegendKey val="0"/>
          <c:showVal val="0"/>
          <c:showCatName val="0"/>
          <c:showSerName val="0"/>
          <c:showPercent val="0"/>
          <c:showBubbleSize val="0"/>
        </c:dLbls>
        <c:smooth val="0"/>
        <c:axId val="679906015"/>
        <c:axId val="679903519"/>
      </c:lineChart>
      <c:catAx>
        <c:axId val="679906015"/>
        <c:scaling>
          <c:orientation val="minMax"/>
        </c:scaling>
        <c:delete val="1"/>
        <c:axPos val="b"/>
        <c:numFmt formatCode="General" sourceLinked="1"/>
        <c:majorTickMark val="none"/>
        <c:minorTickMark val="none"/>
        <c:tickLblPos val="nextTo"/>
        <c:crossAx val="679903519"/>
        <c:crosses val="autoZero"/>
        <c:auto val="1"/>
        <c:lblAlgn val="ctr"/>
        <c:lblOffset val="100"/>
        <c:noMultiLvlLbl val="0"/>
      </c:catAx>
      <c:valAx>
        <c:axId val="679903519"/>
        <c:scaling>
          <c:orientation val="minMax"/>
        </c:scaling>
        <c:delete val="1"/>
        <c:axPos val="l"/>
        <c:numFmt formatCode="General" sourceLinked="1"/>
        <c:majorTickMark val="none"/>
        <c:minorTickMark val="none"/>
        <c:tickLblPos val="nextTo"/>
        <c:crossAx val="6799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9BF-4E38-BA3E-FC3CDD1A2347}"/>
            </c:ext>
          </c:extLst>
        </c:ser>
        <c:dLbls>
          <c:showLegendKey val="0"/>
          <c:showVal val="0"/>
          <c:showCatName val="0"/>
          <c:showSerName val="0"/>
          <c:showPercent val="0"/>
          <c:showBubbleSize val="0"/>
        </c:dLbls>
        <c:smooth val="0"/>
        <c:axId val="672659311"/>
        <c:axId val="672659727"/>
      </c:lineChart>
      <c:catAx>
        <c:axId val="672659311"/>
        <c:scaling>
          <c:orientation val="minMax"/>
        </c:scaling>
        <c:delete val="1"/>
        <c:axPos val="b"/>
        <c:numFmt formatCode="General" sourceLinked="1"/>
        <c:majorTickMark val="none"/>
        <c:minorTickMark val="none"/>
        <c:tickLblPos val="nextTo"/>
        <c:crossAx val="672659727"/>
        <c:crosses val="autoZero"/>
        <c:auto val="1"/>
        <c:lblAlgn val="ctr"/>
        <c:lblOffset val="100"/>
        <c:noMultiLvlLbl val="0"/>
      </c:catAx>
      <c:valAx>
        <c:axId val="672659727"/>
        <c:scaling>
          <c:orientation val="minMax"/>
        </c:scaling>
        <c:delete val="1"/>
        <c:axPos val="l"/>
        <c:numFmt formatCode="General" sourceLinked="1"/>
        <c:majorTickMark val="none"/>
        <c:minorTickMark val="none"/>
        <c:tickLblPos val="nextTo"/>
        <c:crossAx val="6726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1149225632652"/>
          <c:y val="0.220997375328084"/>
          <c:w val="0.8259149899405781"/>
          <c:h val="0.54871794871794877"/>
        </c:manualLayout>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8030-4DF7-B280-24739ACCAB5A}"/>
            </c:ext>
          </c:extLst>
        </c:ser>
        <c:dLbls>
          <c:showLegendKey val="0"/>
          <c:showVal val="0"/>
          <c:showCatName val="0"/>
          <c:showSerName val="0"/>
          <c:showPercent val="0"/>
          <c:showBubbleSize val="0"/>
        </c:dLbls>
        <c:smooth val="0"/>
        <c:axId val="848111823"/>
        <c:axId val="848122639"/>
      </c:lineChart>
      <c:catAx>
        <c:axId val="848111823"/>
        <c:scaling>
          <c:orientation val="minMax"/>
        </c:scaling>
        <c:delete val="1"/>
        <c:axPos val="b"/>
        <c:numFmt formatCode="General" sourceLinked="1"/>
        <c:majorTickMark val="none"/>
        <c:minorTickMark val="none"/>
        <c:tickLblPos val="nextTo"/>
        <c:crossAx val="848122639"/>
        <c:crosses val="autoZero"/>
        <c:auto val="1"/>
        <c:lblAlgn val="ctr"/>
        <c:lblOffset val="100"/>
        <c:noMultiLvlLbl val="0"/>
      </c:catAx>
      <c:valAx>
        <c:axId val="848122639"/>
        <c:scaling>
          <c:orientation val="minMax"/>
        </c:scaling>
        <c:delete val="1"/>
        <c:axPos val="l"/>
        <c:numFmt formatCode="General" sourceLinked="1"/>
        <c:majorTickMark val="none"/>
        <c:minorTickMark val="none"/>
        <c:tickLblPos val="nextTo"/>
        <c:crossAx val="848111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579A-4727-8E6D-C48676E2EEFF}"/>
            </c:ext>
          </c:extLst>
        </c:ser>
        <c:dLbls>
          <c:showLegendKey val="0"/>
          <c:showVal val="0"/>
          <c:showCatName val="0"/>
          <c:showSerName val="0"/>
          <c:showPercent val="0"/>
          <c:showBubbleSize val="0"/>
        </c:dLbls>
        <c:axId val="1044408047"/>
        <c:axId val="104438308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79A-4727-8E6D-C48676E2EEFF}"/>
            </c:ext>
          </c:extLst>
        </c:ser>
        <c:dLbls>
          <c:showLegendKey val="0"/>
          <c:showVal val="0"/>
          <c:showCatName val="0"/>
          <c:showSerName val="0"/>
          <c:showPercent val="0"/>
          <c:showBubbleSize val="0"/>
        </c:dLbls>
        <c:gapWidth val="59"/>
        <c:overlap val="-27"/>
        <c:axId val="568692447"/>
        <c:axId val="568677887"/>
      </c:barChart>
      <c:catAx>
        <c:axId val="56869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8677887"/>
        <c:crosses val="autoZero"/>
        <c:auto val="1"/>
        <c:lblAlgn val="ctr"/>
        <c:lblOffset val="100"/>
        <c:noMultiLvlLbl val="0"/>
      </c:catAx>
      <c:valAx>
        <c:axId val="5686778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layout>
            <c:manualLayout>
              <c:xMode val="edge"/>
              <c:yMode val="edge"/>
              <c:x val="1.5576323987538941E-2"/>
              <c:y val="0.428590108859378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8692447"/>
        <c:crosses val="autoZero"/>
        <c:crossBetween val="between"/>
      </c:valAx>
      <c:valAx>
        <c:axId val="10443830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layout>
            <c:manualLayout>
              <c:xMode val="edge"/>
              <c:yMode val="edge"/>
              <c:x val="0.94017121691564254"/>
              <c:y val="0.412402651451332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4408047"/>
        <c:crosses val="max"/>
        <c:crossBetween val="between"/>
      </c:valAx>
      <c:catAx>
        <c:axId val="1044408047"/>
        <c:scaling>
          <c:orientation val="minMax"/>
        </c:scaling>
        <c:delete val="1"/>
        <c:axPos val="b"/>
        <c:numFmt formatCode="General" sourceLinked="1"/>
        <c:majorTickMark val="out"/>
        <c:minorTickMark val="none"/>
        <c:tickLblPos val="nextTo"/>
        <c:crossAx val="104438308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4643398084636348"/>
          <c:y val="0.1843568408536608"/>
          <c:w val="0.50713163451175669"/>
          <c:h val="0.78020234499535945"/>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9BD-4DBC-9FF3-445D1875A7E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09BD-4DBC-9FF3-445D1875A7E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09BD-4DBC-9FF3-445D1875A7E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9BD-4DBC-9FF3-445D1875A7E3}"/>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2D5-440A-93CD-586C9CAF7EAD}"/>
            </c:ext>
          </c:extLst>
        </c:ser>
        <c:dLbls>
          <c:dLblPos val="outEnd"/>
          <c:showLegendKey val="0"/>
          <c:showVal val="1"/>
          <c:showCatName val="0"/>
          <c:showSerName val="0"/>
          <c:showPercent val="0"/>
          <c:showBubbleSize val="0"/>
        </c:dLbls>
        <c:gapWidth val="98"/>
        <c:axId val="1378197471"/>
        <c:axId val="1378198303"/>
      </c:barChart>
      <c:catAx>
        <c:axId val="137819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8198303"/>
        <c:crosses val="autoZero"/>
        <c:auto val="1"/>
        <c:lblAlgn val="ctr"/>
        <c:lblOffset val="100"/>
        <c:noMultiLvlLbl val="0"/>
      </c:catAx>
      <c:valAx>
        <c:axId val="1378198303"/>
        <c:scaling>
          <c:orientation val="minMax"/>
        </c:scaling>
        <c:delete val="1"/>
        <c:axPos val="b"/>
        <c:numFmt formatCode="General" sourceLinked="1"/>
        <c:majorTickMark val="none"/>
        <c:minorTickMark val="none"/>
        <c:tickLblPos val="nextTo"/>
        <c:crossAx val="13781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9540-442B-9451-68FC1089C487}"/>
            </c:ext>
          </c:extLst>
        </c:ser>
        <c:dLbls>
          <c:showLegendKey val="0"/>
          <c:showVal val="0"/>
          <c:showCatName val="0"/>
          <c:showSerName val="0"/>
          <c:showPercent val="0"/>
          <c:showBubbleSize val="0"/>
        </c:dLbls>
        <c:axId val="568684959"/>
        <c:axId val="56867871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540-442B-9451-68FC1089C487}"/>
            </c:ext>
          </c:extLst>
        </c:ser>
        <c:dLbls>
          <c:showLegendKey val="0"/>
          <c:showVal val="0"/>
          <c:showCatName val="0"/>
          <c:showSerName val="0"/>
          <c:showPercent val="0"/>
          <c:showBubbleSize val="0"/>
        </c:dLbls>
        <c:gapWidth val="219"/>
        <c:overlap val="-27"/>
        <c:axId val="568692447"/>
        <c:axId val="568677887"/>
      </c:barChart>
      <c:catAx>
        <c:axId val="56869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77887"/>
        <c:crosses val="autoZero"/>
        <c:auto val="1"/>
        <c:lblAlgn val="ctr"/>
        <c:lblOffset val="100"/>
        <c:noMultiLvlLbl val="0"/>
      </c:catAx>
      <c:valAx>
        <c:axId val="5686778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92447"/>
        <c:crosses val="autoZero"/>
        <c:crossBetween val="between"/>
      </c:valAx>
      <c:valAx>
        <c:axId val="568678719"/>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84959"/>
        <c:crosses val="max"/>
        <c:crossBetween val="between"/>
      </c:valAx>
      <c:catAx>
        <c:axId val="568684959"/>
        <c:scaling>
          <c:orientation val="minMax"/>
        </c:scaling>
        <c:delete val="1"/>
        <c:axPos val="b"/>
        <c:numFmt formatCode="General" sourceLinked="1"/>
        <c:majorTickMark val="out"/>
        <c:minorTickMark val="none"/>
        <c:tickLblPos val="nextTo"/>
        <c:crossAx val="5686787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B5-4108-9653-A33C3DFCE6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B5-4108-9653-A33C3DFCE6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B5-4108-9653-A33C3DFCE6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83F-4089-A5CD-D59FDD1BBA5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3C06-4B14-9F07-5B6B547C8CEE}"/>
            </c:ext>
          </c:extLst>
        </c:ser>
        <c:dLbls>
          <c:showLegendKey val="0"/>
          <c:showVal val="0"/>
          <c:showCatName val="0"/>
          <c:showSerName val="0"/>
          <c:showPercent val="0"/>
          <c:showBubbleSize val="0"/>
        </c:dLbls>
        <c:gapWidth val="182"/>
        <c:axId val="1378197471"/>
        <c:axId val="1378198303"/>
      </c:barChart>
      <c:catAx>
        <c:axId val="137819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198303"/>
        <c:crosses val="autoZero"/>
        <c:auto val="1"/>
        <c:lblAlgn val="ctr"/>
        <c:lblOffset val="100"/>
        <c:noMultiLvlLbl val="0"/>
      </c:catAx>
      <c:valAx>
        <c:axId val="1378198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19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7231473257798E-2"/>
          <c:y val="0.19712900037385475"/>
          <c:w val="0.85585589303826271"/>
          <c:h val="0.6378600823045267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E66-4C78-A481-8E0F068EDD93}"/>
            </c:ext>
          </c:extLst>
        </c:ser>
        <c:dLbls>
          <c:showLegendKey val="0"/>
          <c:showVal val="0"/>
          <c:showCatName val="0"/>
          <c:showSerName val="0"/>
          <c:showPercent val="0"/>
          <c:showBubbleSize val="0"/>
        </c:dLbls>
        <c:smooth val="0"/>
        <c:axId val="671886735"/>
        <c:axId val="613644239"/>
      </c:lineChart>
      <c:catAx>
        <c:axId val="671886735"/>
        <c:scaling>
          <c:orientation val="minMax"/>
        </c:scaling>
        <c:delete val="1"/>
        <c:axPos val="b"/>
        <c:numFmt formatCode="General" sourceLinked="1"/>
        <c:majorTickMark val="none"/>
        <c:minorTickMark val="none"/>
        <c:tickLblPos val="nextTo"/>
        <c:crossAx val="613644239"/>
        <c:crosses val="autoZero"/>
        <c:auto val="1"/>
        <c:lblAlgn val="ctr"/>
        <c:lblOffset val="100"/>
        <c:noMultiLvlLbl val="0"/>
      </c:catAx>
      <c:valAx>
        <c:axId val="613644239"/>
        <c:scaling>
          <c:orientation val="minMax"/>
        </c:scaling>
        <c:delete val="1"/>
        <c:axPos val="l"/>
        <c:numFmt formatCode="General" sourceLinked="1"/>
        <c:majorTickMark val="none"/>
        <c:minorTickMark val="none"/>
        <c:tickLblPos val="nextTo"/>
        <c:crossAx val="671886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E5E4-45D3-A680-D50CA0F10D4A}"/>
            </c:ext>
          </c:extLst>
        </c:ser>
        <c:dLbls>
          <c:showLegendKey val="0"/>
          <c:showVal val="0"/>
          <c:showCatName val="0"/>
          <c:showSerName val="0"/>
          <c:showPercent val="0"/>
          <c:showBubbleSize val="0"/>
        </c:dLbls>
        <c:smooth val="0"/>
        <c:axId val="568652095"/>
        <c:axId val="568658335"/>
      </c:lineChart>
      <c:catAx>
        <c:axId val="568652095"/>
        <c:scaling>
          <c:orientation val="minMax"/>
        </c:scaling>
        <c:delete val="1"/>
        <c:axPos val="b"/>
        <c:numFmt formatCode="General" sourceLinked="1"/>
        <c:majorTickMark val="none"/>
        <c:minorTickMark val="none"/>
        <c:tickLblPos val="nextTo"/>
        <c:crossAx val="568658335"/>
        <c:crosses val="autoZero"/>
        <c:auto val="1"/>
        <c:lblAlgn val="ctr"/>
        <c:lblOffset val="100"/>
        <c:noMultiLvlLbl val="0"/>
      </c:catAx>
      <c:valAx>
        <c:axId val="568658335"/>
        <c:scaling>
          <c:orientation val="minMax"/>
        </c:scaling>
        <c:delete val="1"/>
        <c:axPos val="l"/>
        <c:numFmt formatCode="General" sourceLinked="1"/>
        <c:majorTickMark val="none"/>
        <c:minorTickMark val="none"/>
        <c:tickLblPos val="nextTo"/>
        <c:crossAx val="56865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0A6-4B2D-BA5A-D084C2EA012D}"/>
            </c:ext>
          </c:extLst>
        </c:ser>
        <c:dLbls>
          <c:showLegendKey val="0"/>
          <c:showVal val="0"/>
          <c:showCatName val="0"/>
          <c:showSerName val="0"/>
          <c:showPercent val="0"/>
          <c:showBubbleSize val="0"/>
        </c:dLbls>
        <c:smooth val="0"/>
        <c:axId val="679906015"/>
        <c:axId val="679903519"/>
      </c:lineChart>
      <c:catAx>
        <c:axId val="679906015"/>
        <c:scaling>
          <c:orientation val="minMax"/>
        </c:scaling>
        <c:delete val="1"/>
        <c:axPos val="b"/>
        <c:numFmt formatCode="General" sourceLinked="1"/>
        <c:majorTickMark val="none"/>
        <c:minorTickMark val="none"/>
        <c:tickLblPos val="nextTo"/>
        <c:crossAx val="679903519"/>
        <c:crosses val="autoZero"/>
        <c:auto val="1"/>
        <c:lblAlgn val="ctr"/>
        <c:lblOffset val="100"/>
        <c:noMultiLvlLbl val="0"/>
      </c:catAx>
      <c:valAx>
        <c:axId val="679903519"/>
        <c:scaling>
          <c:orientation val="minMax"/>
        </c:scaling>
        <c:delete val="1"/>
        <c:axPos val="l"/>
        <c:numFmt formatCode="General" sourceLinked="1"/>
        <c:majorTickMark val="none"/>
        <c:minorTickMark val="none"/>
        <c:tickLblPos val="nextTo"/>
        <c:crossAx val="6799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9BB-4A9B-B8B5-29E0AE23F42C}"/>
            </c:ext>
          </c:extLst>
        </c:ser>
        <c:dLbls>
          <c:showLegendKey val="0"/>
          <c:showVal val="0"/>
          <c:showCatName val="0"/>
          <c:showSerName val="0"/>
          <c:showPercent val="0"/>
          <c:showBubbleSize val="0"/>
        </c:dLbls>
        <c:smooth val="0"/>
        <c:axId val="672659311"/>
        <c:axId val="672659727"/>
      </c:lineChart>
      <c:catAx>
        <c:axId val="672659311"/>
        <c:scaling>
          <c:orientation val="minMax"/>
        </c:scaling>
        <c:delete val="1"/>
        <c:axPos val="b"/>
        <c:numFmt formatCode="General" sourceLinked="1"/>
        <c:majorTickMark val="none"/>
        <c:minorTickMark val="none"/>
        <c:tickLblPos val="nextTo"/>
        <c:crossAx val="672659727"/>
        <c:crosses val="autoZero"/>
        <c:auto val="1"/>
        <c:lblAlgn val="ctr"/>
        <c:lblOffset val="100"/>
        <c:noMultiLvlLbl val="0"/>
      </c:catAx>
      <c:valAx>
        <c:axId val="672659727"/>
        <c:scaling>
          <c:orientation val="minMax"/>
        </c:scaling>
        <c:delete val="1"/>
        <c:axPos val="l"/>
        <c:numFmt formatCode="General" sourceLinked="1"/>
        <c:majorTickMark val="none"/>
        <c:minorTickMark val="none"/>
        <c:tickLblPos val="nextTo"/>
        <c:crossAx val="6726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[sales_excel_project.xlsx]KPI!PivotTable2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1149225632652"/>
          <c:y val="0.220997375328084"/>
          <c:w val="0.8259149899405781"/>
          <c:h val="0.5487179487179487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B1A6-4F65-AF7D-BD10875D9CC2}"/>
            </c:ext>
          </c:extLst>
        </c:ser>
        <c:dLbls>
          <c:showLegendKey val="0"/>
          <c:showVal val="0"/>
          <c:showCatName val="0"/>
          <c:showSerName val="0"/>
          <c:showPercent val="0"/>
          <c:showBubbleSize val="0"/>
        </c:dLbls>
        <c:smooth val="0"/>
        <c:axId val="848111823"/>
        <c:axId val="848122639"/>
      </c:lineChart>
      <c:catAx>
        <c:axId val="848111823"/>
        <c:scaling>
          <c:orientation val="minMax"/>
        </c:scaling>
        <c:delete val="1"/>
        <c:axPos val="b"/>
        <c:numFmt formatCode="General" sourceLinked="1"/>
        <c:majorTickMark val="none"/>
        <c:minorTickMark val="none"/>
        <c:tickLblPos val="nextTo"/>
        <c:crossAx val="848122639"/>
        <c:crosses val="autoZero"/>
        <c:auto val="1"/>
        <c:lblAlgn val="ctr"/>
        <c:lblOffset val="100"/>
        <c:noMultiLvlLbl val="0"/>
      </c:catAx>
      <c:valAx>
        <c:axId val="848122639"/>
        <c:scaling>
          <c:orientation val="minMax"/>
        </c:scaling>
        <c:delete val="1"/>
        <c:axPos val="l"/>
        <c:numFmt formatCode="General" sourceLinked="1"/>
        <c:majorTickMark val="none"/>
        <c:minorTickMark val="none"/>
        <c:tickLblPos val="nextTo"/>
        <c:crossAx val="8481118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E31BA85-DAF6-4C07-87C5-08F39CC98BBB}">
          <cx:tx>
            <cx:txData>
              <cx:f>_xlchart.v1.1</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4A453D65-F618-41F5-9472-53DBD7E9ABA7}">
          <cx:tx>
            <cx:txData>
              <cx:f>_xlchart.v5.9</cx:f>
              <cx:v>sales</cx:v>
            </cx:txData>
          </cx:tx>
          <cx:dataId val="0"/>
          <cx:layoutPr>
            <cx:geography cultureLanguage="en-US" cultureRegion="US" attribution="Powered by Bing">
              <cx:geoCache provider="{E9337A44-BEBE-4D9F-B70C-5C5E7DAFC167}">
                <cx:binary>1H1pc9tIlu1fcfjzgwq5AjkxNREDUNRmybZku6r8BUFLKuxIAIn918+BSLkkmLbU0ep4IXZHMUQC
xM08ebdzb6b/+3r4r+vsdlO/GfKsMP91Pfz+Nmqa8r9++81cR7f5xhzk8XWtjf67ObjW+W/677/j
69vfbupNHxfhb9Qm/LfraFM3t8Pb//lv/Fp4q9/p600T6+Jje1uPl7emzRrzi+/2fvVmc5PHxSo2
TR1fN+T3t6bZNLdv39wWTdyMn8by9ve3jy55++a3//nv334qwN6HbGXb+9UPzz+61XUYb56S4LEA
Pwz7TYaZadobSM/ogeQudV2HqruX8/ZNpotw97XlsgPOOXO47dp3L3b/7ItNjvufIdDdyDY3N/Wt
MRjQ3fuDGx/NHz7/37dvrnVbNDNoIfD7/e3nIm5ub95czXNv3r6Jjfa3F/h6HsLnq32z/gMMmIX/
IDAnN5tI30/NzxbG82Hh/IC5ynYoJ1tY3MewEMIPpFDMsTm9f+oWkCcF2Q/H7rYFGCerVwnGlW6b
6M1qk+rmBVUFmHAmCReOs1dViG0fUGZzRSR/jMlz5dkPzeO7FwhdvU6ETrIsLnQMbf61Kf0XNMY+
INAWLoS9V2NcdUC4K5lwxfZ7df/snd48Q6L9+PwzlgU2J+9epfacFDfxpnhBxWHqQMGMOWqHjMLU
P/Ix8oC6xLWlElsfs1CfZwj0E2TuR7IE5uJVAnMGXWmv0/F+4f77boY5B4I6jHK58C+uACQOvAuX
W21ZQPIcUfZj8s+dC1DO/nqVoJzo/gVVhdMD2+FSOJx/D7ceqopiB7OOSGLvvpf3i2FnxZ6QZj8m
2zEs8Dh5nYHY2aYwmxf0K8w94C5HdAxtuHuRx8ZLuYjUbFgvtvMrCKC3Pm2LyNPy7Mfk/r4FKmcI
dq9fX3j8Ps0QH+cvqClMHAiXwT7tfIa9xAWmzXaZbd9Hawt//xyJ9iPzz50LbN6fvUps3uk2Ni/s
8e0D5SIedgVbaAs5cBVxKXV3scDCrzxLlv2wPLh1gcu712nJzjdx8STX8C8EyOKAcSm5eGCoHroW
qQ4oQXoD/7PX5T8pzn5YdrctIDk/fJWqcr6px2xT3Nyb+BeIwNwDNYdgYhETO/LAsQlVTO3QgCI9
dCvPkeRngNyPYYnJ6pViYszmOmrNbdO8oN9HJEYcCuLLgQ+ZXwv/4pADaQubMXfh8M83z5TnZ/A8
un2J0Ss1ZfF1FIeb4n4N//t6AzLGBTbKcfcTZEhgABxyzjnznF+LQPn8GRL9BKDvdy6xOXmd+hMX
xa15WaZMwtUowpnakcYL3VH8gCjEZowuyMvz58jyM1i+D2OJy+vM9s9jY+b/l2X8cmoDut+htut8
J8EWbgcsmRSSglWmW6v3g9o8S6ifQfTg5iVIryOv+XXq9ZDLfHTlXYHi+aEaCDN4FuHYAtP/MEZT
6gCpJuPE3p9sLiolP5dnP0CL2x8N4XWUYS5u+zent7W5HV9OZziYZQbuUjBkNPMLRushKA5KMVAo
FCG3nkYtcprnybQfkYf3LjTm4vSVuhtjdFu/pE0DAyMd4dpQi334KHrAHYfN1P8WoD027SmJ9qMz
m+jtnQtszt+/SmwudP2fqJs5KCFLZrvQou3rsf7MdTPQzAgG7hXoXne3DNpzpdqP0eO7FzhdvNKU
RxfNi1ZouHOATEYQhTr/3WtB2xAbcQEXhEq2MG7nT4uyH5fvNy4gOf/0OlXn9lu9Menmfum+QIZD
5toMYY4j95s1dQCKbW7b2AXZ4v7ZO7V5hkT7obn4fucCm4vXydpc3HabmxdEBuEZE5KDSdtfaiZE
IooWYAbcLTRIfx5yN0/L8zNctuNYovLllWpM/+Z4k5cmiuuXpDnZgXSFJIrtCgMLUwbeBg0ckiKg
+65Wj8F5plg/w+jR7Uuojl8lVH/E5loXJn5Z/kYiHBBM3jcFPA4KkIiiLq0Eepy+e6SHMD1LpP0Q
Pbh1Ac8fJ68SnjlJOL8d4usXbEBjaHaicD6E77zPQo2ILQ8I6msKYd3Suj1Hmv3QPBzJApuL81eJ
zYfbojBj1m2Kl+zaRErqKokCwVxkm18LdBznwGWuO9estxE32jseas9zpdqP0uO7Fzh9+N9XidO8
8v7SdXo/Ty8Qv9EDVG8oZ2xHpS0xEgcg2kDxkF2FZ5GWPkei/fj8c+cCm4u/XiU2RzVKbm8+gaLO
noLnP9jhu00k/U2t0br4ktEkGhkYOnm/R5OLDmwHjYuoo7tS7izxcp3cJe3Pkesnq2Vx/3LN+K9y
zbyP4hf0hrC3nCCi52rXBLTQZRe0uo2I0/0JhfGUNPuR2d61wOP96wwh39e3oX7J+JHBuroSDb27
BkX1OH4k1D4QwiWELcKTpwX5CRi7ASzhuHyV6vElxjaSFw1J5lZS9CvYrtpPITnugUQ84nK+c4cL
uuI5Eu1H5p87F9h8eZ2hyJfbOger9pSre345CbVy2xEU/1uYLQebfySVSiKOv3stMXlakp9Acn/j
EpHXSe5dRtho9ObEvGzrD0cHCXWR4+7KEmrRgz0zFQQMEojXLTpA72EQ/1yp9kP0+O4FTpevMxG+
utv385xQaN6m93wFYnA2NjqxKNmfbrlzOoYdcoTsbzZ5vlz7sVrev0Dr6nWGaJ+QGmNL4O0Lkn9o
CnY5GHF7R7wuS7Xu3JjCqOA/If+eJdJ+jB7cuoDn0+vsP/l0O7xoHz1BkY+5HEqypSwQlz2soqO1
gSFVRoiw24i6oCyeFOdnsNyNYgnJn68yavtj1NiOHN67gZfhKNAaRyXZuZiFC0J9CVE0QanD3hFJ
98/e1pieIdB+WL7fuADmj9fJUHxuNtH9zPz7qMz1JXSeokixK2EsGk7gZuaOE0qpXHABT8mxH4zt
XQskPr/OUO2PDepJRdi8aK6JBgYkksJxf7Lx9y7XxDb6+w6URcr5PJn2Y/Pw3gVCf7zO9OaPW9O8
+Sdn20a0L6A0yC85BUZIQu9eCxoNMZpEPQMFi39iuIfR9LPF+glOj0e1hOr/U4n253To9zMhVptm
c3h3nMW+gzL2fns3AzhhY/HlLjnZQnn9cI/avWk8ufn9LeX8QTfk/BOPkppFC+IWoe/33W5M8/tb
S8oD5TCGbZIu6B9sWYEZ7AHA72/Rsn9PQzAhsK0VDq2YCc7f3yKdYgLd/JJhszFFpmvmbAG3YAcG
QkJE7gTtFsqhzvcjRD7obARr9X2udn+/Kdr8g46LxuD8DCRl5fayWcr5iaCeFJYaddDThJM18P31
5hI2CVeT/5eRpC5In4pblwRNqw5pyUsr8+2yi6cvQrRluuFWLcy6qEYz8lVDBxENvqUD+1tY1Lyw
fE2H1DlVkRjbVaqsojruVZ6Z80zkpTV6Oh1E+U2kTTLoFeYqS5gfOg4nt86gx/YyiwYn27iuKINr
lrNKXoQyrkrm5SQ2EIWXos7fR8Ru+mIVZqJOS0/3Is/fEWesIHKY52Q8ozkrkr8t02nc8wDSPZME
VXw0R6i9U67QQqEk4EO38eM5ckget5GM3Nug10VSHTc5z/hxxjtTO8eTCZu496e4zOK/MzuIabD+
9eMJ/Ofj56MdcN71zMB7YCutmr9/gNGUMNdIW8Y3CUlZGvuNZoJFnlLUqpJ1PfRh3azqqAl55Fnc
msriQ8/ZaKhP+CR7dtrIqDCpp3XFanKBDL/Cd78WEkv4oYwO+rEYzitQ84kT2MPgLGQcotiiUc2s
G2nVnU1X4eSETrXOXN4w2yvqRsqvqbCDBqn892T3aWzm53KF/a6IPSh69JfPLdtRO9pi7k04Ys1J
r7PLzPwZ8YAWodcncRu/LwIc3tN4UaQRoXi/fjxo28WwHaQIOJFGcbDp0KHH0ISiiy17iNiN5WRO
xXzR21JsoEhWc6Kn2MkuYotocs7SamyvUmPbU+QhJMgwKf+qJOjfkdhfiq2Kc/JvP5YkcqIgS0a7
vuGyh8qtRyInkq5F3beGH8ZuwOXXusUUVJ6RCOa+anvsanXYxdou+ydQgXl6PC2CIr4AoT1354PH
W6yGRsZ2MqZFcB2oqRD1ka7KPBgPrSA3ajwa3XrAEvn1+MnCkqH7XNlIlmdFxVk02OT8eAJCNSVC
lY31DQ08Tm4dD000K0Q+6Agn9LR9wifux7kZaekNijJMhIjtqL3KS5mMfmGRurhSeZTXxaoSuqaX
eRcX5tuvxZzt6QN76yAwwykFNpoTHdhwNh+98lCX2z5wa7uahm9D3dRYBHab2sDHHnomLG+oWWdd
lTStZqVpej2/xWXYPoHPD5OFni/s22c4w8LljMO0PRbDrahpRiP1tyITFmx4Aus19V432s0ozlgg
YPdN2NbpJk9EAYtal3lNxLFrJVaXelUEaztb/jHCXUU8Zd0ZH9JS50+YFbJUMFBU6Jamc/4w7y+Y
D354OF8D64tSFRP7ZgIqrfwwaUyZtR+qqYnLwu+rsYJwlpN3+E6PVa7HlZtOo3XVl2VwYlSdJaGf
T5M9nuVRVTSBVyhbBo3fCtvKLmWuwin3KVMDTCK1kpEUp/akMvxqGgd9VT2hpgTB9aMFgOQVvRBK
2ojQcSTSvGXi4YCwMouqK7ryqyO0SIRfYlcylmIQtErVPpkcC6Y9GLfWM2s5vmvvzElJAhdfDX3D
ZLVue/a0DvGlFUfDLGoiQhFCUa36YVmkQ2ryINLl17KGFlWHzKQuP6ckYuMZM+2I6VBBl01f8mgY
R8dro7qvIh8Gv5eXYTUF1nGd82T6UlutkRduLOcAYeBdnqmjtBUzPNowhSU0do7oLss6SacvUybT
PvXsLJudVozZB0C6UBE+ZGONSMTNhwHYMZGMeDOTHTbuqhSGmbV02hm7dAhjBBjV3eOVG1pj77l6
SPATGsEDJI+tYo4NmlLk6WYwsqjKtepq0l1xpqfmXV2nQe1lWV7T3LfCIB+OQw7n+lfhFgH/0tkd
wSJz3BBxRlcVGiHKr23D0mpi9h3s/593zDgS2zcWS4MFYxESVWZfJ5KbOvQGajul8Xqd6OyEtVUP
Q/HrJy6tEZ0P7qAEfhuNU+qHJ5raNlGfs/4vNrXzYuxbPps/apwUzlt2lZBfg4RNWIQ9bRsTnjsw
LFinvxZjDmcfKQVzUNhx4CuwLYVyRMmPlWJiXVtZSuZfcl7kDfMa3QrrVldRBWsUpaYgh3Xg6PhD
Z9wQFqeMhA4PQ7ehnfZwMEyfdV5Dw+osC1x5NbA6c0fP9ER2l41r2bFfiWnQZ1hEduQlNg/i0uOB
JLOyRzbWoe4iRBcnQZI2s+Z3aKZ9D0LDKUePpTUbuqNfj3hp11xsxLVnQoTOOQFDTvB4xKkMoqKv
jPO5awsbQayoa4ogtpvmdcsRZPHjiPQDlu2QKoa3sLmLbC1ZzkuatUlPg6tgkPOSplU85fVxXFI2
m8hqMjZZV1lXmvhoEmMKrQv6fI6pyejm0E6HVFCjXw+JLiybiwjIhduEVQOCoE0XprpiRT7ppKCf
3SZi0K2mDGcBGou1s+re6TGKrSNkC6JhVnHYytmk1GUFR2NFBGE8GcT8ka5SdK9nKnH4cdxn8zxU
Y6/lRVANuCqO2DzEMcylWaeWU7N16dYdM/4If4HhPjG0RQaAoSnCUE+BqtgCp3YthtYMKXGyVo+f
WdjNlqqpKyytKZtifd3YbkoLb2x0NX1xaDH7x9zSBIAMMs/C8XDKJWnCtWJW239GlFpjOnonYVh9
rJtgTYrYUlhivM/K2bq1MJvHMS17mLUGEQkeGDeBjb+QYxFMRR5yTEXTOJHV+CJrE6hEpGiCv7bz
M5vCufn/V5H2QkddhAuIrhwqXKSd9g+hLuknLkdZWZ+63NGwDtvwlkbu0KU+MssoLJ4yCwt3ND+S
oy+a2nBLqCsuEy870Yhay8H5ZFqCFdKM2FIfH8H3Y354UnItDoPe0oPxZMZGTHjWBQVCFhg9zFJf
D1nzwZHGDZJ10HAXxgAK2V3WIPrhAXILit8MBRzVDraw6gtM5ZC5BXQFWjTDEabDDISVxARvakxU
d2nrXEMSkabwTals5jz117PNFXtsEzH42QnASODwRERBy8wG4aCxQnsYP0XRKLPAa9qUlX7Q20Fy
IenE6/GwimpZup6iVCWRV9dVXJ3aWcsG4ZWIdqyzOswtfh7kkcP8qtdDeG3HmX3cBy2Xq9QpdHbD
k2yqL3Mtc5xeOpGsf887Yg/Tyk0KJUq/Qvxo2nXfC7e7qKsoGLQnczsn75hdE7UqiloRPxmatg48
PbjVlHhR0dV88MMh7aAM3VT3Y+YNlkh4slaUtPxKZs3IQ98eSNu3R6XqIxIgfgvC5qSJHERmvjNl
/TQhrcVSLE+GdAxarzJlItedckK2Erk1TJ96qWn8peVZGKwYbyjxR+SnevRk2Bi1UjHtUz8UWXiM
wxOaVaXtfjoLVGHbR6QnEV2HlnEj+7BMdc4/j6ILU+uz0vYwfBqagTXnlmkK6xIew2lvRC1l/Xly
urDQXqk1icxHNUxZehTEYDfWk+Zurj2VakYj36knU7nfSJ64xU1ES90NKyyVsbpVbdP3tp9mvSHJ
cRMUlXBXyANEJo+C3ErlhSKOlaZHnSypyaLbyC1Yg1keCHNrfj4x3WFJT6Q2ZfQRLeuNtA+Lgpel
c9KqII6yd4UY0io8TLqw6bt3vQjCOF5bmutYXoqmrvWJTHgUumusFclSr+wmG249M27cKy+0uKya
VRTUUzKe9KGxovioj3N4Gz9VPYeB7cq4FX9qq5XCnGBx9Fbg9wxhC7loS0RdymtG5g7yfUYdB2/N
9kMrjjN8h+Y0jsdN2vDq29RWinaniazLkB6TwbIcxx8TkbbO0VAkJM88wbvZL9rCijGckAk4lc0Q
jOjW9xMRKRG+H/uyL50PSWAlfbZ2UmbR8iRtR+V272XCRKy8SqmZk3DqRkTpFycMAms64zwzmClr
rGCyz2G1q0icWSyonewdiauYZB+SpE/c4LBPYAjCQx1j42Dtw2TNIo2dldn00A6jMa5Wdpkmtbsq
GtsSxZ80pAWelyeZUp/b0K0qv0bqjZmlbhvDg/hERvOPQH6ELF5VqTmm55HB6P0yIgWT6yTq5xlj
WZPiTZuosa6K3JlNPu+a0HV81TcaC2AqEG8cNarOcV25HWrUiAnTVyUOXvAlJsDTsoggySxIPMND
Sh5R8QfJhnmeC64ScElWa9WAwipSN+K3VYWEplrXcYxIy+9dMjqVH7uRaC0gyNuq/dIkRRsXmC8r
mvRR1E6cDOdu4swix0C6nK4kVhaewPBV9S2whnmBydqakRejhc8ylc9T03UEl8LFulUPGTrs88AY
d+Opa8aqbyDcInwmhlLLq1TwQDGf9woEkFc6EcFc7FZPMBmFn3QSax5c0Ix3k9Fi1dT+LsZVYhLz
X8yI9JzZcW1d7aba2l5+P8nb68AU0PTcoWUOAUhhRd23NJZlXB/FBRsx6IpOODTaCykLY/sKCXio
lSe2QOmpa7DUkHm3dXhSEDUGwiNp1I3yvcpbjVnqaJ7hElqCY6t90BxBp7zUHuegN8wFxYeZE9rV
N7WdQV1Cg2DXtmOKaIwczS91IXtyPLbunJ3bW2i3y0MGaYb5kTzGHYfCyebBD3KMsE5DUs+PiXgk
8eGoK9uJPk9WzNvmFCNl8/RuF9LUji2kxCDnXyFxbXAfClIMq8s00Sz6dkKtqZ/wh86Y5s6hZYsi
TU4mlEWG8ii0QSLZh33caui0SsKZ+TA98I07h1bfiAwLLB8jELFi8HWHYPe9AZc9/yDt5jfehS7e
ssKe1SGfxCx/0cow6j+3WZiF8boIXfxuVDESsuPUjA5pzth2rcSJUY1ztJtylXQ1xBliluJH4AE0
Hp6UcQo/35FqkvZnRG6J263KymqK2LdNGODhIok0UqYmK8FtZiAMQNkApqg9cXQ4q3ML/4rP0rGV
ibtOESwO4ylTJhv0ccO1ned+pniWd15gQtCGRJEW10dNZfCGoFFkF3nV4r9j3oO3E3ZPQBVV4PKz
iy5tApACfZ3g6SQKdfdFFsGALCAYp3nt9wqmPFkPrKKwMG4dZa17mOVwsfnhYBWBMidCwVUNf9ly
SGBvwkzrND3e0clJk0V1sm6jDPnu9cgN9g8cl0mE6ThidzpTaTfDhJmgT4PpC4tc3TefK9ZHvTxu
tkMfVGgwRawcphQjSsPeiEM52QRWrqn5PH1kKOdVA75qXuJb/tQ1aY8ZIC2dx9vEMcVbjQWO66sY
7KPlxdkEXhmdUGmhPFAWo8zPWUlqXCFHMuewnWgN1tWWZJmIyOpg3RZVHdCTMKgm/Ma0pd4CpOVg
DSvBU1CUAUmR+uY5cqfCbzIQE+IsT+WsTw3vY5DwYeo2MJVMBiN8nhlhaZI1cr158tqYzVQBbd0U
XHySFSFuxzFXGOVfPcKzwDrtA1PX8YViyUxS6hbu7txJAyabjxw01hgcDkFijdFa9qXIzArUBc5x
9hyQQPIrDxlBSg5nqAD+ZPEJo5JFPruNXATzcqtpTbD4tjOZNBpMNIvtmHWn/STywPmYTm1vXdUI
psEqTGWl5FfYW6wvqy8nzEDC7XkMQVlYMP5IL2eWKosRryKyVrnuy69SjVFFvvEhk9mFlFU5BmtO
tWmsv/uYJENwCI/GMuGZDPy35bsZceovYCT7tPlkh1UShn4gRhYNl72D2Ka6UV3cVfQvE7igJo7q
tO1y5Vt0MumXibeUa6+FdxiQ7BOiEVM6jlAtabHK80RRv8OHltN5To/K1LDajWSLZVUmIIh9dM2P
87DuzE2WdbP9U2M4WxNE/7Pyxiafryju2PsgofNngtgWrhjDcb4wYGAn8kNk7nNtI86CEqocIloM
LqZmJOVhAkWdtVLl8ze7JYuYEpZIYbcnvtpS8LM5tUK/HsaaOR6hte1+aCMn7LXX2wUIez5OgaIn
fVXMWh5a00wHGtSJ8MYRljUn1WRjfXMb9YcL8Jaz5GmMSuPX3YNEreDSKiwV62qbsRVxMjmplxRl
yz+mW4OVbonGCvu3sBqsrJpJSFPLmvNVHuaVDryokq111caixJibHlW87jSm4RzGRXzAM5wum8Vq
7xTO0in8iBeIdlbyks5lxlXRD/OadIKJprEnIlPk+WGUZNDG9XZCwAPPRi9FHz1+lxtiJWcRZZnj
PkF8LRJ6cDmwD1jBFMZNkh9o5ahBDQF8Nb2KtJaQ2gnDAdrQa5jZyuKzBmUdiJfI6+Jqlv2J7O5x
bjc/Hkcb4ixQ7BjFIYZL+r1uB231xgFVtTWNCThgSIE8AJr060ctCHRok41NIHgWKCv8V85p/YPi
Ye+mlRsglLxfI3Y6aO1XZcD5e5xXNq9uJaMZ1DZOgLDmNQdkO+P4a1keUwjoDsL6ccm8OQjlcKxz
+liWoGMU9G0SXuFgB5ixWJA5HjfGddjhpBE6PzXPPz4Q3RUgDqSrKMjF+VS1h4NPo9omWW4Hl9VQ
wFGEKTz+iTOmMHM7zf71AMlM2/1T3plHCO7WFg5BpzQOPV4SmUOW8LBoMiRZW4vRR9NM2o+SjUKs
B27cbp2UwVR/bHs2Jqu8LWZ7zmqYBstMHP7oCYker3RIhFRqPsOUOUqgMW5ZFhuVbfXOyKrLbKtU
PeI66PjQpgHseux2MSCIeDtCMxWDc0BoYUWzIEnJqnbyuwqZ/VrkTAvbG2BaRh+mvsLl0I+AXMQj
o6zy+209q9ya2V8PYgkjgOM2s3EUKChZ4i6rrPC7VUMHq7uITDpbpukuECqNKNqPo+W2HCfbP5/q
EiiAoIndBpDza97I9njZOAOiERwJ217s3N4QRlXi2RqWVXu1wdGB/9rzQPnPnfNQDOwe5z+YA9YH
YKK7OLnYuiUEyTMaTppBLwpTzQ7j1w+cy3sPlikWBMpP8ylD6EfhYDQXfGY/TkNcTyI9dgqrToXv
5LnDvsoaCvOUCv74KECHf65FotMZSebS1OUBzcc2lOHxNhTpBNgRrCNa5Xj79ah2rRgPBgau8O5f
hgFdiKMwXWy4eoycbaMu48SROaonakfmkIph7kZocYJcq/82U4Eauq9NCG5VeXkwIVv0GhE2JD+D
t0YLTujrtATz845ycA/2hzwQYaiPR8QGQl8EQ5ySYfQDipLTX6aqcqRBdUJ5UR3mWTvRxre1LU2+
cmsBqu0dG4hm8oPa1vNSiWSEvQ+KnFTDeRpGnULLTNvJmIATSdCqcYxEw4nzVWYlJaDYBSiOhdsi
L92GFYjQXTgLeWfGtqlG2tsw3X2UU5hupIZzGNB31EJAq/GP6WQXBW1xAUIs2ToXzGRzMGdtY5sS
xVFou126ZIq91DQ5mbzC1KqIV7J0sqT17imPCm4z8naBzF0Ehcpaj/mdKnd24k7VseoEuUUq6WHp
ajwyT5FVdKc2qhVx6GdDjjP3jsDnZ0n2mSHsVexCjo3i5UkibWsmA0xXg2cdt3mY6kfDqlWUtjlo
VzAwDqoMXhI1rg58q9Vhb+dehb3lgn5QlSqd/jCsoNzVJzGqbtKfUG+YK1qIAW0qL3RjUET4FJdg
m8MVmpDQTrCO6oqQxM8Jgs6/R6Sexj0VcujpVyKGsXEveN4H5cdCqSSlh0lhLBuZMAzH0Pho5UIt
/bDQI7Bd9QOd6tGzLTATnY/QjAjXH/kY9O9SZRozeShH9zGyaeXWqIvGkW2OuJ01/Tdp5+kYrQKO
gLvwcqfI6z8LMC9W67nbktvOFlWoh4fynZvDbifrIsokbRFF38VZIL7nOHEsmtnpbJdGdhcNFk6W
ImWrFTpiSq+rbZkTWLJQOxCDpin1+tTq1CcYce1elYWysnUei1B4URj2V2KMRbIa4z44innHjmOb
TSd5PXTHYDL0pVNL6g9KRBdO3GQ2OOOu/hRgUR/zUGjjQfuib0ldZn+GdqxXRWvbhRdENV8j2QWl
RAtx5pb2V51CHYu+lO9kH5crh0cR0LWtep04Az9MdNy+n5KssQ8RlTeH7mizDCtW5tdR2V5Rwsuz
mlvhWd6Z5lAYUNDofQmPO92qVaR696NTRhXq+mV8E5sqWGVRGXojL4qVCFR16k40X49BgSpwUQqO
n3bHwudJ4ax7/OSJi3zsWz3o9gh9D8FNpdLsKB1INnmjSsQ6Smx9VXJw814GisZ4FtPh536Y3E1m
FQKpfJt/6l0aH9q0sU+x6SOKPW1Z7B0HTbeuG4P9J4kTfAR5GKNfqWHqhqDUg3yGlOSyo0kUr8ux
sA6JyZtL03EQDjAFKzMO7Skz9Zh6Iu9dP3BUELl/xh1V4wk6ENprQ3lCDnVbNkhz4jwavQ67g2/d
Rjj5ygqs+jRXaEdYcdIkH4eOpciTcn0mTEMqP3AjvbETU74bcB7XmZFkXqGBmGuoYdefDghnz20n
7U7AflunccoiunJh/W5I37PCmyaXREibS+uvvqz628qyBp/GZNoYk2iKjoIS7YPTZLByo6zMPHRM
1e2qnPp0OJVtWIWeTcr4YiQODDFSKr/rWcZO0eCclaf1UNVrWrb0TGT54IHp/SL68dpug+CCE6hP
Z9pmBWrRjr1wyDtnJUbNDrnTFBdlxOu/xnJATGajvB0ar03RA5H6ThyK0rNaxjeoTGuP0aw40iAK
PGrnzceBFOlHE41N6qdNE36uorH6sx7KnHrV0A5+QOoy8RLIh4qrC84NijdEk88Ht/+gqIkyv5i6
ZJPk5eShyJN/wT8+VHll2ZGPCkWEk5LWrt/WdnDK44JvjCuHdwn4/g5lB97ioUHjBa1VISNtw3fS
tXTsZSRVm9pCULNyEZ8lnkhM9UH2Ml3D0Evpq3hyjhuiow/o00FvRx/Vn6kuyv9j70t748a5dH+R
AInagcEFrpbaXC47duzY+ULEsSOJFEVqIUXq189Tnb7zdrpn8uJ+HyDdQBCXSwt1eM6zaW+0DfZM
meTbFNKnFXPy0zaKLduPKnIFG0Xz4XBB9u2Sal2jDXSPy5THtJiiEYwtb5bCb405JjlX+xF9aFA0
6Zw/5cOSv4VWhZ/ZROWb2cz2obHAK5NKchtBWLD3sVNUox2XR/SXXhGvgzl708y/br4c9mEfUCiz
ACdfWudH2MssKpLPugx4UMyTA94IQ0s1D2zPYz09QdsV4vgNOQX+EO5YEs6vwOXG+3xop0Pg+vxR
iGm7aWY21jZFycUYLLrLEPnLadLRej/MdPo8ZVn0PeQGxYGMzlwiJ/DwANO6C8JF39gpXY/dakMJ
3CYb9jQRUYXxGApLwB75cfMmeqYob582krVPGaCT13HLls/Y8JsDHrb0dgu8BRqmpNv1OY3PYLiD
sFxE3lfZ5oYQ630adlvjyXsOCP6+sVKNJZQh/m5a2fiqFh01GK637Tzlkb6BUIkDHRDycxNuuUDN
FrYOU54dAnB+pVFbdJeZJgQyP3nvHiXQoJ1dHG1dXjph0etWqQaknZ15HJp0qX1Ej/RL0eeKnldP
NfdAWfqLF7nhuV+mb/hMA6C3C55ngQ6G6ZRdbM4gv4xV0J1yqchX7VG9ln27+reQ+uinjhgz7lvS
h1GZt0F6E1E5ZbvcF0N+Em2mKvC40VYY8N1Vlm8iLdi25KYQIR0u0gPff+O8McW1Tvx1mc5jbkD0
BHYK1uMQjeIutJH3KR3yTpWJnVpZt7maHljTGVGD8nXtjei47CpvGmKIECkNvH1q5nl7cNkw6XZ/
bT38Kh+t7CXHVZNrw08cM/nUl0GKzqWMhabmFmgJm8tQB83nNd2kK6XfJ2fI9WhQrQFaxJsFg/jy
HHeY/ibUkUktcYLGqRkgKzqYJUlPMbH+wD5voaPEFM6Ofq5PBMXOP2YRGIH92Lthqlozx/ox9xrO
oMBp+nwqJo82PS+9KLePXQjVTEHaqP8kXeBt+zXBVFn66Uj885ozO5RkAo5/m/YopxUEclslgWyd
GFm6MglSflo8Z2d21zsvybcQl3/wraiA0wh+VWkpEou7ZYlYtlQuYUlPALDPEs9DBnqz1IEjoo4C
3bdn3oKdLcQAmLfcFjsORSgciJ9UM34YuiiWdQOi8JZ3gEkrZjt7CJsoyKok89sUkBibgiNvJgU6
UsepK8gK9jtZyHLx4tympWA0mos04iGgOGB2z4HypneTozUJJ+XIXkoahHVjWqJJiRau9WQJbh5S
tLVI2+TBeZFM0ZjpzHV9iUq64Aek73UIq0IRGrOkblWvirgZA5vXXKRB2taKWBnHt4FnEv0EMlfQ
Axuz6FtjzNdta5unplVfm1zFrMCYIB5XaDtqmtFp72Pz8FEkkgn0V7rd9I70lyns9M60U16qUW2q
SCHTVIUQsXichj6ppilxhc66CPXVLOL70tBtl8oeNF5j6S0YxswvAzuvY7Vhs4nu87kNH1MIiKaq
M8B6sB6wYAro4db3QCr+SY3DnNVzmjbnWQ7yUY/z0tTaNoYegRo3aeEJmx+FZGNFhrHf8ZHGjwP3
gzpfWnnDaezdEm6jG6JAWspmBnmdYyyqCKGIktKp3m+WkL6Ar78XlZ+bca5VkMgL9IPrclTTSot8
Xn1bjrxhZZTMRhV5ICg0pBBE6uOc4ORqB5D7caNT907Be497Bn6tmvBQrsXm+HTBLo/Nv0t4X3UM
/QUOgT5g1+l2Os2TUg+qfWZdE3wF8mZ3EO3ke+nnYpeqlN17zJ9KI5L2xR/EU8+gBGswuO1SQtmr
XMkiiziU8jX06XTSJKS2oJNlWdkBHD1RRXDSjQ+Eu7OmxLAb3jGMJSezBt133obpV06b4IUH4Xo2
YG6rWI3yGAIyfgb4Tvi1pllVhMwfbxNKQ/StKI7XRRh9j/h1GHaDuO7alsxv0mReV/dJByIUYLJM
jkM8dLKcp84u4Jo2CbAwXVlQhj3qSJF4HYtvezWTt7ZtF16QHsdQsD5ts5Lj95aAv7AmWqfio0g0
SaulhZBzQq/Fm5NQcvmiMLW1JVdh6H/FxrtORe5lqzl4C0+qRTHv0I0xebrqBnbBZrguOuepuzi2
7E2bTGF7wOS5k5pCDSVpHJ5B3U03ykFUUkwNWpqznbV642SxXTkDZjRFZ3r7fVkcnhU8lJjTtAKK
+W7AWpkCjJypB2bCE0DqBpKpzm5o5iEb/UCUv6E7kbbLTeQwvxUe2pGl6unoxbU3Cmh+/c3Ez8vc
96+pMrbkczhXve+N/kWvafAIdi3LoQpCD1cky9r2+xVN1QnVb1hrO7YtQyuXo/WEisOTl7BdA6/U
9KrEc8KPVT0pA4cBFClYRGXUipZF3Owak4BKEbxkHE3aVF/HWFNSN3YEPXU40O1lmPXA74gM1rnC
VEE5SlqeyE2VU6Cb3u09n7Ahukt0SLOCB2MXfushG/WG0niZZXQHwoxb/5a3MpF5iWnbRqrQWytm
XabYcGNXteCvsr7QUHNHrhqMo4LfuIyS0C9nbfNA3fcG6FBYWMi8c72btBq7l6bhkWyqFY8KaBS4
ccJhKowdZbLsGvRqw1G32hM/5nG2Jq5b6J/EUMcjuLZH6hNwL3sFodQyVJOLPJ/dM6047kPkQS6l
GZTM4AAMZO44/Q/h5amP6zizwVW5am38EoNlah9/grWeuhIOS59foVESUKtuYKS7UvfQC1x5EDyH
W/reRNS3yR666g3P2xjMefeq1dp6bTFkALo8TLaUrQm2CJTj5Vm3ABSy84KG0l58lvsuKnUz65Hv
N7BbuFvY8phkb2GmByOquF+0G25CjdPbCrwAmJC5hOglFPQxXGLVJXUCoWoXnnytRyehQ+oW9DiY
HZpxp1TGUI+9RVYcKqRbAjEXWneVo2K6vEMTlUX7bkmFcwoorAGS2pWQVOl+jepmsFHX12qF4iYH
djDI7Lyh9ctq6vUJBQtmaK50EURjHtWp28JoD95PPKtM908e1DVLQSTSB4pI49mpoTYR7/7A0WVB
/d5OvJbJnLeVmaBTscVGRpCPW6LdHyr7U9415h5gqTkAB+7O0qdhyUmib1ngnKhVKCDWMjmIYOX1
jyy3a3oc0cKlRTgoFxV2WPmwnxYfKkabqXWAOcfwd7X5lKO0RoIWCfZRXS3h5h7mzlstGgSvr9GB
YkKkTMXxfkqiRVRUZPbN26h1qgiadQweMt7xuMLrtofvE96rMhUzMxgNhs0zmEYmFrQ12olpPug2
5ua98ewVcUFHTYZy422zg0/LUG8ndJBBnEPGfCipH0lZR86fD8Es09fe9FEwlykljSwBKHYxJtTU
zReRJb6uiB/r5QXSB8gmiklBZVdC0zEaNEgBga4I4NalweQtimhEH35rQbjZYg15Wqc86U9eM0tI
2XUMcwW0dUpAukGcnqtsiHNQUt7S7uFbwI1JbeMVIbR1h1H1Iys1ALO3DYIFrA2af9KeL3Gem9ol
gbL3Dje7inKa5TWDtuLDg3gJ4CFTzdlDGZ6/Yrhc208pE9O16wpJd0AHk5ymKI27N5TI0O1DE7EH
uYb0FjLJ5r2ZAlz5bN0s5GpUAxnZts4WqvPXp8zG+n6d+hanABsb2OFUSFTTVMCswOP8IQB8mFY5
k+sxAGjRVSu0MV/WMIKPMOZzdBgixiBPnOLHkTZyt5DBf0mmOSjyFDrEduo3KPTnzRWwHLkLPJWk
q4ieDUxd/QCBfN6Z3BybZII6bR42yEEbulocbt5fpRGYhks1pI7swBCBZ/VDGAurxoQGpdeD36Er
FpVCXhg284imYHDzbaiVPjckMFnlx41KdxBCqM+rTReojpcBZwk1QPo1mtqsKQQa8LvRu3a8MxIl
hgI9teuKhNMcchQ+dm2FDZ1BeQW45H4TQACKLVEqqbmBwK4KfdHV22jxmSaGnA6yEaEqE6of69wO
NaGzLdcldq8pqoW5scswqaofTfYwx9Oi8XVxPGIg6IACCSJvw56Sm6zteQqZEHWimAKa33heS95c
3/GT9dR8D60eK6EBI9/gitEDeIY0d2UXz2wq0zXqXKVXx+ain7KF1rrtsh71dwr7GxYQF++WZI2f
PdoqewFyxUOAAVK4olcieO1yKB4KASHGRUJh4tfpGjsMBTmBq2GkfixqEbD2M4/ttJbYN9HVoT+v
2nAas+t1S+7WcAUMHRJJL1kvwpcRKoumMLp/DWchX6ZFygLOemCPUFRCKNUYLPl+em281W/QW1mv
9NB53E4a9p4ZuMvXodHecWJ4qKup4+ndohd5WuIRXo8p5WfgAunBo372DMS4S7EMmuRNkS2sbeTP
D2Zy5MjxXiJSMpOt127NF5DODIB40nnODnPYDkm15R4aJ9Hldj/ExPQPcMt21QRwq5qw1KNyDGNd
o30JbgYnW2gD1+Clpc6+5HQJCjVrH9bJmNci6+kPyIr9Koqj5SlDu78PIhq8SSjQX3x8JC48iwsH
yf8LPDfZrQXJv1dmwVOX6W8QKC/3SvuOFtki/QDPwXafNx5HRxNEYo/9YBowZsxhlaUQp+DT53Uk
0xcGsKPKLAaVEZ7irbBtIJ+9rI8eWRtGooyA6h+VGgJQYVBa8jD87jTQ/6nmCnjQ9IYNigtTgQOH
i+kFE60U6mGKZhnFdwtrR1T5GVmw0CZNI/zPEAlYx8QIrgGEo7yLHKQ0br8SeDVIFUrfLu3R161g
2xFCbrc80c6u8fd4iCQ/MJmJJSppNPmLV2UmjtYJxYtDzQJOC/oIlgdd4lcQ3gUb2sbMd1058WTy
7VE7CxSzSIiNd1E0rNnXZBgWFJVR8d72qGNx68cV+jzoFCrPJU0DQUsEjRXkyGjjoapy8ELjoYGM
PYohBW2V/PBHz6VzBUITQr16VqvjLRjLruFQC6mGXkXkWIMjaJCGNZs/fjJhtmCE6UKbTNOzzFZq
WAUiNsPcB8tQZ9mFMTlrWc0rEgaD2lehnsc3zTcTuAK/RXWuXGWElqzYVIvKcKCwSbK8BGJ9PZMo
afy837eNNen4RXvNRuKioxnHv0ELnyb2xltmDMw3zM20T0rr51lqdv+GnvvVIALyDwbqHF7Za0R2
nkD48Cs5N/iYOZhV+XefwUXyJ+tNEh6DfppC0UDtuWZmEKUvoomkRTr1MCIVPXiUuVzCwaZP7A+i
6/fH9Su7jMNKwdPDrop0b5CH4Ip+PawudrAmNV36zqW6epvET+GH4HmPhehJ0GX/hqj8lZO/fiNs
3LgaV+8wKN9rxMBfZQkADbPFh1/iQ/z8RvNTVRPGwwRqfk7bSEMEZ3zrwfLRMZCVP2/Fn/kJ9z8Z
0Z85AN+lgrOmaZe//fX/fJYCf/7j+pn/+pk/ohL+9Te8dW6Ss/yx/Pan9h/yGq8z//2HfvnN+PY/
j+6aofDLX/4R5/A/BDY8fMy6X/6Hf/wlzeGXOIu/pjkE8BfhYv+XFuAfeQ44FyRNgr7/V5LDn5/5
M8shQ3YadEOwnPvgk2CexWr5meXg4R1+UA5HBLMYYj7B6eOf/gxzCLHmQB5f8xtCH7kO8N5C+QMj
DUzj/z/xDfB2Y6n8hfDGGsIzhV+Gd2wjqvIf8p4cAH5GIcE8hFnzuvLWFtiMZY0w7hcI9x6hKznA
Xza+ZCJ4cesaAClxOwxvp8VBVLV5IzmGq3AIE8SEgSSI+Jhr0FqT88G/eSPEjyYHK0pNUsk2zSqZ
zT7ayF59hVvXf/AIYLfNW3QVwq5Rqgw2A+oNttZN+sBMl92vW1dBKiluhhUxCQt28CLEPF/PHiGV
W6Pp5IOUGo24g/cTvpUlWoBb2OM0p9uneKZxJdMVWmu36s+ky+HmcJYe264F++QFn9YtjPeAs74k
keiAGK49RsG+vV38Lrhh0LOU4Bq7+yCZpzqGkvEeQpkaU9WztkDZQgvubkzig0jNNwkOFbyYWasp
UvatG/Lmhq8YlsJ8g9+jHxMgxCsm1mhK9yu6xHKNelv3YfgO90e4g0CRVh2HShNmkW/EuLX0Fvga
ci7ApY5rxbYBfrxlaGrc1WJt0+FBjPNu6R2sI94ddayvQerYgwrRONpUBg+5Iv3LYmL1JTZsJ/L1
0xYs4gHDfXbu+mzSYJlSEFboyW8nFTZrTTIDAnYY+YveZPcJZFx0DKEULDHLWzgnGzM9jqFHHwki
hG8i7jCveSKeDs2SjGf0c90FkdLrC3SH8zvIw/zZipAD0ZF6rRKZZmeoFkQ9rzw6jroHp7qCfEAb
hM6iJyY+LGGmXtOOpUnJoAl8HjjY3bhv871P+uASDZufFsCEJAekoKYzsGpYeaGYxcXLiQ6KVgNk
mYkaTtNMKSs26Q+n0YNNBKJnGCqguOSrVwQIH7v46AOBa4TBjgB1/ZoS4yWVpQ1ACdLRZ0Z6+YhG
BFpn0cnHgMvgEiZwgkYry8+NtewrbOJeBywSlN+u41uAlsyz9eKHGKSQ7nDRC2/QKMEJXOP9h7h/
K3xmIbB+uFI649DEAAoeQUQ/u875b5NOw6MXwp9ZNvOCqzrBLDO1xt7jAnqlQZO/FXjVR/DZyHg4
2auhLSXQ01c+euZ70mBpxpo6fgAbgZMfASA+pACuukKgF3rgiZY3s4wTeO4c7oPKYNwvgsW2Y91P
3VA7I1xlF6FeWzx/+y7Jcbmt1VkF8QoYGmBm/bMKBvCpYzS/d+Nm9hCcqw/04vaewoVw98eRMczf
2c7oAL++hxP2U7O1HuaDKU7KEPTyJ5CZ2TnyFvGjF210AkCpP88sAqQJm2BSdtcTX8AAPDgdL0+p
FfjBHqq7Y2xQRKoslK7289ns2RoxyFWx0li84Nu2JjcANRyJb9Dp5XUGQ9fdqnK0UW3DdBlvY/8c
5Sv5sg5eJ2vEsaSfpriJjpJT+xDYVQJER6NOGg37KKxNqHo6Gk6e2HDXCF3Vrl/F8g7/JLg/XyZ3
kFi4m5EG5IH6LHtYR+hnWqxIXmwAFr9ibsFYGwtMihDX4xeZDN+YuoHv+qa9CmtHs98SJh/HZgTm
3C95/cfdEquQj13j5qycOR2WMlhMVkqGK+fSKD4HwEuAgmQYniu4FroCM1dTpr3Fqt/wvy7LXuH4
ciVBM17ObLvMQ3sxo7vX3vzZjI0sTCy/Dl0GdwiEeXl2SxZ956/NfWt8tE5LexBs+hGv+U0eyh6j
Yl4OJH2wc7gLTbtfku25meakAmCenRO4VQpF45rPXkGUk2VGMGIt2Md0QSDX2QddkDxEij3BuRZc
EoMazoOsqZJUheDIhmvChrt0NocWhlUzladwSOl9AEDnLrAECnnZOFBZWdLuIZVnRZabqHaKiyJV
43QwplflAs1qC5oueB8aTIYj+RgHI28Asqkbtum5HogIjnAif5+C5TBk8Sdsk1fXtoZpG0jxq9eQ
l9nLMJhIUWzDLHbouJdCuMHUnghdxWa49goyEaB9SQJGBA18aVq2vQsTl2RrhyLe2nkHJdjjAAzz
lKd8H7KlhS5iww3ukmBnR00xATl+5knwlECxBxx3PHLrxNFHE3xYUYQrP9OqtgOn8Lzpk2oA0ngg
GUZfXwEyCRqW++lpwsLfM9jZqtjQVz8AYO8JaKkD9yN06kHBAvXRkbQ7ROvof00TT1YB55+XYGbf
nPNCqKjNXHQANktfDzOcJPlyAgQUjXBfbqgHoekPDdvCoIBCNIJtqyI5fRzF/A48ktb+kLmLRZiD
quFw7pZyWIjvimGbdL0ZMpxlkFx61PxPWFZTjQCN4B6gXVSvRA+yFNpjBz5wVUWzZ4o5IOpjjgmH
85kcnZDwqyv1TfcSXH8GWyYLzItPNwOxHHb7nIzx3oNKxY/817GFKMCNkCEEV+890HOwMvBwYnr0
bqcofkJIgl9ePS4FQ4jVS4aJpRwwxS6QHp/XTDc1moTsHViWeQCeFTxxN157iBQmsRni1RNw/jUu
DKEZHKqGPbFU8wLGFnS4NGUfMEf2J5jo0gIRWRTAjWd22NPXHZ/x2UaEtdsW/5JSJj/BvWwraEPR
WcGmU6xqyi7KKGANvuu/rnhhzSWBxaeM0WEVU9JtVY+nCJV86XRatgNQG8pFlhew3jRnYxcenGZC
A1u085ZcSD7qXdaMwscj0TwvifXukgDKEB4SO+ImSr+kU+PVhjN9BgMYYcUMtIF7PlakiLYV26DV
8iKzID1FsH3UdAT2QqF9es7HbnlY+daxGkQuFD1LPngXGArjIzoFvg98Odad7WnZr7GM6nayPwZB
yB0kScvTOnXrQcE19gU+Pln0qIXALfK2XFPQGl6k4I9KtyMX6MKEMd7JlyhgUNWOB1BDc6mmhZWM
wjACcBB49gi2z0X9Wzr3GYwHdL3jieffTnSYdjCPgR4irUGID6cleoZbK9ku8rx9Q5qk7LPtlcHS
qio2mL606whnacCDAjpQqNig7SghZ4j2m9xuIblz+wmZCQUBmbODs8bcb1dAnBs5Y+cyGYykY/84
snk9ZCH3XmG8vQRAGT/WFBKdEWLFXa6SZqdh+4DC68oQwRlZ6WnDIw4HfWEy/wE7qLwDpq5hxNRI
ovCBlYXK7u1qm2oOt0cIwtOL7UgAn2PG9m4I9pC8zWUfTLU0svkAGrgPF2x5ZpRAxCHNry2El6fO
YBaG/IDCFELPXTM+RDSO4anI2NFtmOApy9p8qUCd8qBOwu0BohwugptUe0lnagZ8IFB7SElZA+sw
GF88wvPaFDhh2OnA+QEdeG6gQ4ANI/eRqgU0sHf2aNH/bucYrQrIrUbwuHaA3CsA+wSkpYbMsy+w
bwOlEEkHPeEMGt59bzkoxKhIQirJAbvhFyuiTx4I4h1kH7psIr0+0nQDN+G2+dKwWO6A40e3EMS9
jFsIWFQlD10ukVC0LctDmw+k6gFt3I2pit9mBMiVjAzbWzAHy+0qUm/XBeZjahypV+Bvt5kxYYWg
zOiEJJcV1a+d7/O1J+c1TcaHBq0K4FUdVrANfYWejBaj0OzbujRAdbwpCrHf05PwugQwiw8CeJzB
wpkO7ITKWmyVqt/bJer2eM/AZ2R+2SLm0c0WotHue/aektUA/BfTJQl42cvoe9uTuaJLl59g6UyG
GlQKmv7GTcubH63Le8pjdl7XAcrlDMh4mHQxMMv8EdRV7gOYQj5Ixc3Cj9sGjxSahMidI5hWP6le
bF/6ye9v51Z8xwDaIA+JjBB7rssW37iByqob2u+jENj1QZG+pya51iy6LDDEdWYHvxjgU/jAakJC
+7AguqtED/QQglq+C9kGdVwA9c7Jj/KxAtmEJw1s3nMCA/8NokWGM0KgMuQFuKW/48OYxuXV+vA2
jDMAWco6uxNBi60ADF4KKqjLJPqAPs/eM4BTbWmaOHjo4JL+skypet1CMbxtLbLJCkPDyEPJT0HR
aH8dPg9o+us42LIbKhe5m1EYa4iXjx20mwV4pg4b9MYvXaPX12DZgioZU3jc46EF9gcztywIvvxu
BCl0BwCxxeDb5ctniMqnhtbI8UDeFMBN7IObg0h3BdldhTOA9mmczY92FuKQhkt3mMZVHWCi/OAW
yunZ0RTj43zmkxaYs6bsATkJ5h7QjHoIWb5VfB3R3bIIOrdGZvVEw65ieUZPOLAnDH60SvNW7jwm
smMPun76CTv9L+rz38ax/gXBQePwO9Dn//Z/fRXqNRcT1h184k/IBwmtyO8kCEnKUoB1yRXX+Vd8
J7JEAkQyxgTO1ATozF/iOxGDAxMJSCm8qvaa8/UnAhRfkz0BFCEDCCYFn+Adtf8P1PoFuUNk6Z9/
/yXB81dU9WeCZ4BQGuSK4aghnfoVTARO64SAweGj9TfFMIxtNPSrdUU4JKQiCyPumcEJvexmF/bg
QmY4kb5b2iv49bFNjWSnvCsXyyE2x+M55NQHXZj1wJKeJl8gEq0EHpJsCRBjSIYww4ZmjAyUJxqM
M4Q4ekZTkEJjMxUY6L31qV00pA8wDjQI6YpAc4Os37QfZ/twbiAiKSxKCoDWfrVeRneDgba4K93c
UoSF/eVG/jdX52+GLMBs8D8ReELxX4x0wL9fHQm1MkT/W/wBa7nJe0TnpCDGQFahtbzNGxA4EMAH
3SB+jMnUuc8IwLnmsBEoJXE+AMQa+/T7QyK/esRwSOg1A1TgGO/9DGHN+tsNSxmxSI+Zmveg9+H6
VRG4gdOGHAVAAS02acApAh4WgFFQ1GUazK1VHGpIXyHTByLJaz5SqmOPnXrfzH5bb7TZdLVhasRs
tCxbuz0jGAYZCzBZ8zG5bBsP8GMij+Z4hApxhlrq3yDav7p8AIbiIsd4MVzmI9UQbyslvy5C2nLb
ebwfPvwVRMkjxEqefBA9ldv976/er3jn9Yvw4ucIREIM5DzD9/36Ra4XY442h76j90Z/Xaue8giO
ex9xUTZMWXS3Ah25miCSuAfqpWAxNA8wbiFm6fdH8itt8MeRAL0Nrx4OxJfBMfbrkQRh4/zcsuTd
zNmUXGLl2LIUk/BAgp+aOdnifxc2+o+LjNePZigleM2ln+Iq/O3cvaDxoANMw++9Hq/oyujUNWzK
ZNs11uP3Z3ddhP/Cla9nh8IVIXwRCz4L/5E+RLqh56qLybsNmrmLPoiDlqw9UoVR79RgwMAl7l2i
EV32+y/+50liDSXXPwSmnX84uJCDAusR4/N3cFA62wqW9ghuosTrcHV//1XBP28hYr2InyUxfD4o
FX+7oAwRPhw2KfG+rkmb+gfAbumPHtLYEcEEyIdp1J3NN+qLs+ym4RqYYVrEFbI5VciHEj0KIpp+
RkX+iTF4XqOyNQPpz9xg93cHvUaI0zv8/qD/cWNiOGhBP0CDHvgBiIa/LTsMtwTBgMP3wS1AfCEH
zjnyCAPnIY5HikSGUMsYieCq339v8M8bg2TIhECMG5AIoVR/+2LqBb5VU+y9wSIakK3MMV1rqGMy
BZdtGYTobPsDHhOefoONA5L1CqTwlKsSQU3EfO6Q4gHGGXFh24Lk6IDlu3BIkHkXCxfNWfX7o8Vz
8bcFfE04jf94THIkYQR/v7dxg2lc6Em+tVkH3gQ4uVu2+xnKcCyqzWGyMft8Vgj/QthPh6dpHkAC
exBKOodimfOocd+xAAX7kczX92Ji+4uu0SAmiCT78bMAw62F6oIZu0le5iYHhw+FaQpPSPGf7J1J
d5261q7/y+2zByBA0LidVXm5LuMUHYZTbGoQteDX30e293cS5xxnnNv+OtnDO85aIIQ0Nef7PpN8
U8/TMeBjtuFaOBNPJK1is0RbPSziZecugMZuybgP+vO6mBACyeEaMxZunhuhob1mht3heq3P+92m
CCBvVODl1Y9gJi/rbCAO9OsNr3/kf6qzmqnZQeDjGh2VRzU5VJRInxAtqLzej4GG27kOQk4PU2fw
dX3O/4H3gsSSIUnToOGZuSnnZ9QtIs0KzlZIu0yFPuQzBFCUPEc5tSB0wM7Uz7nLbwZOFvMrGc79
igLJpNPhdphRy2cnS6sNkq7HUA4FL08ivvofZoWARgYOPFlUcCVQ8Laf2zBDahZ7U5tdlh4JqZPZ
6XV9nlJQH89GpM7MJY2smqHLpgwKYDhBr+RAwXmK/2Bzd3nbVNgOlNgbr1aQOF5vwCd1x63Wkrp0
vrPt2FCXfLtm+vU6MYvYKxKl7WNDmc2kWqp82xuc0z+f0arW6vYiw/iUkheFc6I3Il19xmAUmaHP
aZWyOC6i4Z6AhJpR9YpiZuT8UI38wjwPaXFWl90I4MxJsWZXe2FJorZFxcZaqRbZcnss9Ga6NNHA
riVAkDBp8jjIq7t68EllHXIhzHRBcu7yTk1YE5k1iduVPDOhbT6QUrcTy8OQDEUozixPZwtnPz0x
ho2ecr4fFCfM9/uwxAGd71Y5huV8Ggf1ZOAmKz0rQvJ0mhQBun+iRW4iJ/EB4QgmESWsBpcLV0zF
hVVg363imcDrxmb+dqL1uLUkFC3eT3L8Hp/SLI3HqzBCM+cnKxkkexdC0IFLWrh7/uc85uZavAil
SbANEKwv35awhViwE4BevOMUkJPJtnmVhSZui8lxZ1e9Ke1/ykaPH7aRWIymJPciM8aUFRnBUc+G
QLmG0sy5khDQO+aDhulGBSowU9SE1tODCmv+bJ2w5AWW+cDaQOi4EmWAfOE9X7plNYtHWhCI5a0w
HMeU4gQf2mHr5kn4PXEjqTTliOlBkgYxdYQGiOtynLTd59WlkRTygW3Xd1wfh+rRzGqRZUYdUkQr
jGUdltRidrn9AFM/i6adE3rSrExpSYb6gE324CO/V+IwFEvi2Ui51zJF0Gar9cZfFs30D/sQQvc+
qsjdQMt5RmcGvj8V3Sa1h7IlhYr9KruGYZfFiLzy0Txh0gALWE1D4Zis06y3y2xBrEuGr9/qsu+t
GS9ATzUAF1PPs2m9MGv8p7qHhIWlDXVO0txHVRt7OHb6JtLhNrAzsJZ7FmKWm/0gkhy5VqLGJopI
Vj6zXAA7U6aIRT5itd6EBcts8G2dfQuACIvtwj3jZCFTCeIw1WmaXBRNOjryatBRbyZPhouYmTjM
C9RRQIFmXtpAgZlDHLFxHJw35P74u9adRmA9qw/j6ZGkJ6O0qwqeR73RtuWM7RUKG5clN6/bkadU
O1T7U7iE1cxnRa1tVsGRwWfm2hnAp+lgD2rmNznCkAPZDF1s1qXCnip9Gw25iQgRcyQsT8rTAeM3
pOiaryZGkXfBcYeeCTW1nViaU56+wd2GOFu8Y1j2KxcOJ3Xkqz34bFw/yyXb0bQoyS6Pdknx5oVe
aTbZYRgN0lUHfkayTIbdwvqwhKnlXWt7gayHWr/yqYa1Q80thU3XdHAUXBNiQYgolm9V2HIaeT2H
sOqbwQEWIRrIzQhUWxotpDl57lNwoyuupjAUya6N5zree7gt2/tXNGvD5r/sqX5LrljmMzXwQwOB
khc7H1fC6WOYjWYEX6d1lZGLY5HxENq49FHQJnAGa2uWe4o4bFqOxawUGNq6qJs3RKKJzftpJRlv
rhfGvkTdhqNMXbkZy+6uj5BaWRu5Okvwxarnsru3K10+/ILJDGo1FYegmUb17XdWJq7IrP2Sseau
h/+EyUTqV9ob9MpDc66EP6t682dkZsm2ijdomJxtyzP6AzLTk0vpAvPrrGX4/As4M2+9QlubqHSX
mJLdf+ZnRiCy7O4Qu+vcnL9QNIOhuJypQKvDzyTNJHexzGUyGORZvyDp2/wbnibyaWnsZdLFR/wO
VRMiklMPm0FCyN2mMSzTmxfCJrq1Lm9ObCUX1e5/B216ltevj0PNrN78gtssMc116gSxcbLqjT1J
Feyi/x/2Zu6LcdyOUjWSkmbvD/bJf0HgbMJidCm++cABEf6LQVjJVedyMzkF/ufom9IPZOk7SkUN
1ve5ycyGqipRKf/DvPhKeTsVzx3y/ca2E2IU7JHUqvrYnnlhYEGZWBMsR04E1Qk9mW0lYiHh5W5D
Ez52bOC8DikuKpaGCmkQS0lmLbETH/KlnBOKGwLhYXi+kuIkJPXTdmLr8dFQsssMtZ+468kiJZ95
GH2kyesG86o5OcjcWbna5QXYPrZVFnzy6x4G4wleO1lEJ4k1kGtQY+uzTPp9T2QfFkCp3RPUSUTB
s03sZoHUmhVrWR7SwmU+j62Z1ik7JMe+vceYFKziiJCqJCSqXU781mk1VjY3SlxCQc+YzzuzIFal
yx49w9whNJmXaGCAUHKbnRM6pOZKuySVfPcoV9ms95Pnm3YAaI41H2bwwSwzPb0cuP4esiUrSuFJ
w/Z3cyfiiupY9U73FHWwP7KTF7Q9BfQu+DrD3GoOgZvL+iJp8oltcVDKxFK1kiZkochioPZ09goG
52/K8UtB0bt0jMCJ/ZC8ARXtWDO2kd35DD9ruMFyNM/pngDOPrvU6w7mOQ3jWGAjZUULotlcvSPQ
UVlblXh51JwsGe68v8vRYmBZZnJzBSNYVqbPPyOxtrBqN6MSKxGprFM+samGAL9s4dSLMQNZIK2y
bWYTB9z5lY79TyWi6gLkhnmMbJiO88jxbxwewjbW3LHIa4dnhNReIuWuk2Ka05sVd1AcfZ4K6ePr
xDiQVPMpWqJgeljBwHBXzoqmRu+7bpyy9FTZtQkq7CE3HSZmdzEH+TBomSwV+TpHb7MZu9Gw8woX
qnUCKITtcmpU1/lHWyX9FN6sQ+o22UUQ49nujsvqmfdACDppUOAuCDIfyt4zrwhAFpPwoksPvxBP
SISfcqfkaJy1lDdwpMaAV12qiRJD8A7ml9ld8a4nbJqGQ8lPQiiiwEDgPDFWXTMf6aySE1mj0OGo
Ha+y5gf+v/ltohKE1XMZSrZLJ+W6kGym0oSGSHUSE8wLZa725fUoBqpSD+U4NzzUrocZV8GIEVPy
BVF5knVHH08uyqmqZS6U22whJqDUieSMB17WblRfVrOTTAOdkPrQQfA/VDjnd+UMgSTbjtZU8V3U
7bkF+7mHU947JrSOJoqbd4mMsu5p6gAUVpu+GNXA4oIIDwTF7AyovGLfZZ5V9HNgZHPlc2KzcTTz
QHovIrzk4MlzxlW20hBidjk/BdgGYJdrnEvF05Q6mkGJXyKfPrEnYo2+CTvuFlFIQWDweiIO1zoi
MNBJYnP6qpNW8FPCmQXPnAUg4ptpCbDe2NZE2U2kKuU4gmkW5t0xDNA/PwRrKRBUWbPD+FtpZA7d
MsDrQUpEUyRfUWN0JpBPVMP8iPs44akNFQndhqqltUZIlCa/JkYBfQHFmyCENWB1Ws68p5QX67k3
5wemU+Dz9aT2UCzwsYo1OTgq6SNM31PjZeof4TtR7FyAey7fXl49KtEmtCqtKgJYA1wYyvBumACT
MDFAnHCZViwWMyWlHc71te1pXbcMyGpO3D7FRAZyxn/MK76KOVGXQVB4BK8LldsTugfo8TbQcgVL
Ar6hPIa9y5mCjc3yAGsLjTdMHoKyaPiYyBs61qq8rU0k6tYuq/h2fjk16iIpeEvbfHJYpAj4xwCH
4MzqvMdUYU6BLweLMl7NRTfgMpEo8ZYt8D+GcOXE62FuYaJzSLKZ/XNa1zzSzBnNpY+IDilF6nSk
0Li3dO3BuVQkR/jFdWFGwdM1C9bAY7TSrQa3mj37WfuVykCKEuFJNNqc0JeXlSPSvQl0K6cws/L9
rNG/yRmFNr3FBQUdSR/RN/nAUBvxfVTOX3U8mHPmlFpl6u/gHrQlJNqx437/8JVvs2qkqTA7+LCq
PDALBE6/pvMWaD8h/O7hqw/okxX+ZWqUoWUyu+/f3e9fhSbZdWmN5Lgkz9/2ZwDQr9aJ7MRXrOVm
fWoCTyCr0izWrF3vf9dzNvDn/DHEetLUwncl4vrfq1LQGvrSuEO+alGNHGQwcLjMRH/wUl7DtKsc
9sIV52TxNNae35NEwRQRlls1uJy7yUKYykbEkdesPS8r82vto8ZvZ0Ik6ffsCdTxZ356//J/GyqE
GrbjRY4tOI67RjP+s0Bfd3E1JPg/nmBcaK6DDcocC9lcOUK9/1W/zTmk4iKiFEQliNYnb4llhFEZ
PSMC9RSloRgXctBhPj/SB8i8IkGczH+ccm9LKLSVdGTguj7f6bvu25Z/FLHRipO/fwL9bdYo7Nhk
EUeI0GwQbmT2rDgKEla8ceHnHxDc7e6a1a7yT9+/97fDTNXU900tgzKp7yDQ+nWY53rQWL0T8YWc
BOfmJYXg+w2JrznOv/9Nb0fZ9YXN3QpYmJIK0tvkdUFgGAoki1+Qq8niclClOZpnuSfY5FPXRI3v
f+GvFg+KJjAESTtT5KV1CEHTmxk05OHKYrJ0XzpkvcwgyDpmmWNRROaOaquFyo2BLVnSaIvoI2Vn
fP8Cnk0kP7+BhFqmmRNmA/Qt3PrblcVLjNJH1l/aFH54vaeWtRZ7sh5plGN1NmHL1KUmNA48z6zf
r0lxy0cyIfZVAOQ6PZ1fBue1Cxip/4W3uKGbBaeF9aVPBpjmF0HvAC9gkzkFpD/j+DOb5YQEc2ro
JGDz4mPno4ae7wY5kjxy6M8xZ4RvpOj2wFgzdzjNKC2HIEpgkfE1/dSbsMvCC8Qpps9as50DWye2
ARNrtnilOrzHW/mSoO8J7Vk1oZmZoAliyXPE5zomWI5zrHZkbXrg06THkpxOa2fuRO8Skix1QVr2
/eH/bcJJ2HG2afkZueL3qT1yskgte10+N7DHiVkTWolw4IjWwUQArynr97/SvC2/PHCWWgzw1Ggw
gWHae1OgoVC2DFAN5s9REpgc45hFQXGJC8UtrCu7f25m4pXRyCFKO5CmScKWlbma9y/j7Z1DDfBs
Vk56SvFH+Fz+/gk4WwctTg93SD8XDenPs6zqhuqDW8zwH9x++APd9u0KYqimUpApCgTOWs9/M8mx
WSU4Qfr+y2T4zo9+Ls20yHNlIqv374vGqr+ML58OeRQRGJ3z2BeE/SY6SGZNg7J6cj/U/WAjpyd9
SVefhDQqJ90sn9kdNhS8K/4jSdgwL7UvELXng9+FG0ValxQMRx5Tv1cQzIhDndUzgXqWcEKhgyNv
Rdrk0AK2ngaWH2DdDBpewikMTJq4qKiOPEyWI7g5C9ucd0wSJIgsKxOiTE5VDjq89hSnb7aUB9TF
iXf5/iC8GW/GAJCusHlPsWb+XjH1QWVG8EP0h7GiMQU2/oZSRbGx5oY83ftfZZxUP89n80xZvAIE
F7gaWUffzOe5UeRUHS9+CL3m+btGn9RpMbUm1B9Z6lmCXmrvJSIdRqHWtcmSvv7UTaPJEOAHZnB9
T5p8JmdB0x3KrXA5zqcWsllrveh5VaEzZaoq5pMFayXvDr0rOR5nKNg4lrwW/qgWmSKSVeYu784a
2it/NzWVeeCrn/Mt1nN1XL6kJiaHDCi9NIyJlPLjS3MFObHwN7uhy0xi+bWExhvJ3M2pebDvxTFZ
DrFZnGomBfL+kIa/Pj58hwjhXYxrhjsNT9d+M4Vb7gB5Ko12gX/ITzkgLEzxlEePQREqjxx/CufD
0xGWGrDmO+XF9bFyi/JxopsFYAOQGBRNE4FMdEF+GNCk4EPM+bW/KXU/pds0nNxjFuW3FaW2b5Py
erWhyUe6bKnlBNeTHzfnqZ31l+xI6cppPUVaZ/W5+LhSR57OYvBmeMDKyPZ2ZA2LRwtvGYeDUoPK
oZnjjceuVBy80hKXcukmuDRLu3cAMT6i9fXOytKlSpCrgYY6TTFTwhuc8guqCRSQMBTwV6yt7eyE
6uSDy/78pNLG8YFRBCkpjKTvT0Cv1A+zFONjJgTy29C2vBrzr68+F2PUfy8t1d0HXt8TFsXjMdcj
EE6KFArJPMVl1MdRZm1oozed0TJhP8xQyjZhmucfR5DgZM3jsdgNc9c8rMAZdoSfBlRiWd7WDuxb
b8BCBCO7/+LI1fuQjv64Tekidl7IPsO2tmTn78+IXxdrJgRlZRYzn1DB4Hnfymka0j+y9ZP6O89L
30Qu7bP2QdkMOY/NDj68/2W/vtAvXyYRypltnhjubUQSrx6hXRfV3wNbVmiEtP2AstrtgV8Vl5Mn
Rs5/SVPdUiKUxR/isd9m/vNtotWhZMMi/lY2Mfp91BReV31H6s7BVZSKHrmVAEH1h23i+ZP+tQ0/
36WHH4q4j6aKvzfi1YDTXGgGKfTLhndGuGwXm4YDT7bTaSnvMK/Ed1kfW4rWLH6kdmJSWXmCBxjn
Wjkg+0KsF1x3QRed1QDvPrDf9sRJeGMfq4rgxR3qSm3cwfFu7Smv/65GEV7UpGdvJ9yYH6Occyru
OMdWNKlIrkVlnFOWrAKyNwW1OGeOSKx10fI9b5Jhm8P3PjiJbz9htRfblef3h1jojQiPITFhAGEQ
40KzWfdtSOBYstdeuKzfPZTGirBXpCeiycujXvUTzBSgDjTA241uQk+HtrOCo1cv/p9I1L5Z3X55
MtKINT30IA7CMdqr8fc/RSZOEVeUD1KYQSP2H9JpXQErwZfRrqdKQushj5afshqQ7WeWqmiK1lTH
hrzV5QT3DNiITKzr1UnQZUNppD4RR18qYEcAXArrMltqebGI5aSGm/RADrS8pj0WtqOAwtiyXWki
eDnj44+3UkXyjrBxag6ANv5egjy7ElJlJwWZ4mOWYMGr/KEcdk3cj1+XMh0/2Lhpbq3aYH0D7cwH
4Q4zwBKM3w9oqNN8m7Y2N5BqQNI0G6IEIPM2pwkZe+I91hncounifXRMJwk62gHe+MO0N2P3dmyx
9nPcDzjNSte8fz+N7UhKmOcuoeIC+ruCIZM/4ulcll3R1vaVgyj7T0e6N510mVWSYxaqW/RIgNOR
q/36lSAKy65i6/yRq9w7I21mVUBRF+ucRGV+oBAxsNL7SfddCbt8zBI9XGRZZN/CORaH91e2ZyL8
r7dPqMnyCfZf/ruGDnPl05m0rn8kmgID5/Ym/tJ0K7Y+ern4MIxp6bwZqwb/4eCTK9zlKa7jFDns
jjxJFG0peFbprmsC+QmEMjYW4Gp6X1t9elkEWX9shdBXwZgmp4kvE2/TyMil687iuBBrlF0hTndC
/Ho0QVIneMfUwbQyvaSf/MQvzNK6CADW3ix6ZjvLYfcekpnde9s4WXFRUeYlohQVBpCyLTEDTXNO
DZfegI+0xFv2xCL9/eDq+jStSgGDUtJByLiWnHVLr+/+RkRZTckVRZ2mCSB1pSEoy2QLRUldzirq
exjiKkBXG0L+OkWcAqaD3lguYv8m+4SPYPjby1xod/2U47p8/+n8vv4wUyJEc0jXAp7P27yecOkk
SBfH4geNKWy5iSBjfkXlYWzXPDLOVPL72o8Ghmh9XaYcUtUSTKr602X8qtR+nrB0ZiFsFihXPXID
v05YlFJ91a+y/BHj1Rx3zw8kWOmthJUbwJq9AuBuu3o8LEEa71UU688pXU0V82R1Hv4wJv/mhYVe
QG6ZpQOt5VvF7lqN89TAMfmRSDu4bwOnv3NLy9pJErvn7Ivj1Vi2w5ny6uq01MK5HGrJRibLQd9k
YAURJNf07cqAJP+Ncr71N2GbFfd/uMrfQgZIGcjnecXRTHOofDNkE13jq6j1xh9kvdvkA5EF5jEy
iXj3e3u6cgPasW5mzHKhIe43f6eYyzHtxq6aT4Rs+kc/KpMLW87FB7eDgrYd2QUOXd6VDHeSyy3u
HOt1vv2vz+JhUT/+7//5j3QNQkjBnvuf6RrXadb8jNZ4/Qf/QmuQc0eFyz6BitwXvD//oDW8v7Ao
OqjmidwIq2xm86vRwnMwZzCFI2GSmpAwxP8YLUT4F8plm+yAcGHZGiDHf2G0eKMW5oRIQBeSsCSt
TQadbMOvry+dZrG01b5/ipRLxYg01+IOXnl8hl4dO8Ti9x9p57UeFA3LD86s4zOEZOoz/Cv9wa+B
IqCC6z/aou4/JrCN9j+N5M3LXvOzD+TXN+X56lxyLiajyhITOO6vV4dWGu0R3MzTnKrnk596+qa1
09p0AuXc02aAJSNlT9seF4H3h5WNRYxP/9f+R/mCozqhNVhjdkHqBm/e0xiuswoorZ7GSfwJAZjA
q0n+6bKI2NJ2AYXEC+SGNdXVJZDn2ouyD7SEyr7otV6/S1QhtNVbF3TzZdLvKZyWJwMqyWLfgZ68
ZbVRGLFG6Z/G+PYvHCXUwbOVt1k748HWFb1RvamvrlMXbslWOshr7LBtlw0FNLkbYYAtm3BMrRbJ
bKA3Ux64n5OwpjV8T+PctQ+bcwm5EGlFOd6lCB4ODW0Bpo0FzAJMBY1D0y1M/XwrMs/+aHWdtQ8L
Scl8BQ3trUjMqD2q+qrzNK1EU2ueNh1VxyMF/3hbWHCVsS9iBF3lPNHKOwa0qtI6ZSXTy6c6Dytg
Xn3kXPhzHu+Cbhk+UoiSOLrtEtSY7aRAM3kAgbGkLgdopcGJjlySG547014Bzdodesf81qZ65uxy
3Jufy8YG2cKxrtuFKTDjeSRaPExC0xkdHl9wp+MwAXFLJa/crF46PDhjQ0FzkPN4GoUsm7varYc7
ndFGEnn33MeIfB0bF18Bl7SOh0JASg6UY+29ZBXnte5s+jQmtNzFuBJBJulWj8eaW97RBxRgbUov
6MAo+J9kvoT71A/qm6Lu9KFPAI+hqyMj4OELrrERaQQDed7RFGH2bxBBWSew1JPvLaqGQ2FnB2rH
0443NTplw6/uVneZnrvG52drHua70B/kUyoHdVwre91H9NU+LhAp1gM0aWiNeHCWgOquRwuPCTry
STjkDjKVUJ9FiGIfRe6ORyCJsyLo99Mf3mxP1xypaKyc1bL6QRhc4CJcW7FpfcxD8EOSNoMAhrRw
g1CJ/BDv3n2aWLm4GouMzNUGm0Aw3ztdlYEBbum9DBdWxG2ypVFe7WxCNRTf6zyNYTkMXX7i2s38
vSgm+nRMRVoRxSkka/Zl30Zd9jRlZamOUT157nWPX/psHVdxWtoinz4FOksi8O5u80RQPNAdJBo1
UD+ntYZvdTzmAPCQ0qTbYECMskfuQkuJJg6Xy2lBKbLtbSiH+3Gy1uyecuGyoFBqaTJi0beGqmHd
VckOXHqivgDhoKlkQXOLehNxYEMUNhf2EdlRylYw1BcdmnW1a23RPBEKilOnW2gHaGm7OV1o8H7n
UMNjMUy5f/Sd9TV0B3lFp57WdP2L+DZK2vEZzTb8e6rvzrxvIQL1m3Ty+o9DBop402UTV68TuR7b
Rq/HrJkV/QP95jPGjgg2pD+paZfOvMj7HlEouRlbj1/tvBvtyzzrfPsqimcxbhUdmp86MEgQ36wS
yalZyiPuPKUDyOjuqeiwjhaoGY1ve30sewF8ZFvMVFX6Ex27cbnu2Amc5ckfx85WZ7TWsvlPgS8A
Pm+5cHDMN42zztMnuBZlBnySLsFP4zJUTJ1u7c85MQRXbe9wxRNlE+uAbjnL4RyhfGtDt7xe6nTS
iCMzkiYQOPTtmCXuNdRSXix4buV155cADUEX0swjXOjJoBs5uOjlqN5dVIAO8dxyBczdSnm0oHVC
2hu0YK43cJTicUffH/nFmuqZvg9ZV0TbEim4A/UJvsWG2lWIfriV8+fGAYqcBhBodqi5GxwCtnea
YEzZF/ivvuLG/oAJOjidoij3T6jAzLdjUIpyZxVePJ2Eadh6GyfM6HoKoTbeej5cY2e0i8tUTDE8
Z2upL9Jy7h7cYtSGWjOC/JvqwBCanPTQzMU+dxtrxTHv6wuvzJvzOJ3SC5RgXb8ZqCSfIpdTPpWl
zjkXqDRPOaDCOmICWXRi4L645QjVQtSWzcZpK0m5FSVUuBkbF0v7Msiaszxd2lj9Jtj0O9bxZEtL
HO+gYxb8vhL9x+c9/H8Dxz8FjlSsqFL/58Dx6sfX7q1Hl8K1+UevwWPk/0V+CcwiYEPcY7gs/yd4
dGzvL9un74kpIqBKIAf6T+wo/rJxLmI4wJJJjdSUhV9NupwR/4tYkWPrrwGRTaUEKyT5P2mLgNf+
TbBotEmwN9PpQlRrNKWXa9G5oA4R1bY5U3uSmbeo6jSbYtq7j1bYbgAazw8+VsLTfh3i+7KC/7ip
ufzLzsmDaxdKz4Wmy6lHOtxSW9xWKS+P6KwDDR3GTx629KsupCnUjoVvZIcMsytXhzCb/Y4OLaAD
XJj8KU0sFl8A+qh8GgXZ7cGewoo2I3Z9Q1f68S7ClAV4aEmKxw5g3BmLDx5U3QX1J7ud48fRTi3a
3IRNdFemYXXXuQOiwWI9RY6mT1AeJDdB6693NF7s7nQi4oOIuPw1HvTemsVwVijAArTSocMG4r+9
l3om0Cna8oEGlPpJyqo9Zn0DxsTD6HnTtqq/IZeXfmyrYkSE1+SkTJPJPUQpHHfptykGrCDfT1g4
ko1l1/qiS2b3Imz7D1j0hmSDwgMvrzcJd2sLtcIPGIstsravhdYsFoYDfERoll20WZ3jgFZ+/wX0
6ZySt1niD2WRV1dgLNIDROb1DNiq40LSR/0O8EBuc7qkh+zuVnbDhpMfrTK5nos8R/uui92a+viI
gig62nMzX7DVjRe15WRXqVMF7PRkVu4p246HAnncdggK9zrsdH9c3La+lK09X3h9vRwBVIkn1AoN
ODlnuCffWuptVVgFLCQCB4wRbnjKkj7SWqa1D60jLcStZX1rQTK7HxZv+Cwit/x7cXv7wZ1GWrsV
ur5GkGvRFxgfjG8PJJ4S4mzo69ENdeTqEwHjdHBCRefWwaVTNwazE+jy1t4Snf7ezn1/7Qyqucj1
oDHe0CmVTWPBwxFZUfRNYOgA7Nc5MJWJgGvKoWVa7L2gTm/r3tCpAiCwe8j066aym+kQ9gSAJE6e
JncKz2vEoyee8NWVh0iV3g42oF53pR7SJ/R2cEgY7ycryi8UNdRjmajwaE9B+SOvk/zGVlHNnErW
a3gaitjLj61vYSNCMoRJT460nYMSQrT0x/Ma6xrrV5rSuYpoBq47RgWrpPrnVPZHtkZ9QYsJG711
P15iDCN1Sjee6bYDlPK5LaHFUxJU+lz5JGMjr/Cvzd7WhSo5mSZZ35AeG+5cRCZ7musMJC6mFdqV
49TsRQ0NNmn0pX2SQQOJix6iGRIKWkadijyPT93I6U59MMy07m4db4WVS4MpajNx9cgyom6WulyP
qCeRVY+VvydtbV9Kur3OJ+OkOAnRJ3vf0Z3qmi6+yXWXei4wjEB8KbMygnpkdfpjH9Nx2DCDl3sU
hiKBlV1a+xWC+tEP4upsXAHgbipLzvF2slp/OkB3t6/zGNnDlgCmqK6sAjyRdOrWdDNpYkVWpY1Z
STK17taq+V5iz2RfDSp9KVbJWQx2e1bsUNBaj8nU94DK8bxCGrISDT7fyZvtigXHPWjdrrA0QqVv
3dJ2PgIErKHGKLdT7aEkyLH1JTWfUGc8uKQatXsgX5ZUEYHoEoQJzBzyRPcxjaGW4EMiKzXcDSId
p2ODUjirz1bl9gQRQ5hXGnrVhE7hvst1En7zkgKR5TaFvTf7Hyqygq3cE1BYxcEaxyH/vmACdooT
ZF1dB1CUze1/44A/xAGkRE2G7z/HAadlCdM7639OIr3+o3+SSPIvU+MmQ4PuCjbqv2AdVuT8xZ5M
EAA2AGCHDMkv/RMIuPwVcgZEmKg7iFXRfrwGAiL4KyI8oJeoEXRFnKX/m8AAKcyvgQHEX2qDEaV3
FBQ4+SOjMvmpUJIFGVl1p0/PNIt0BjOs8XFWLsG5aqXV0wnK8XamdcC9KtqWagF2U5hXU+hDGuth
0xw7apbxNmzK4GxdpRfvy6lBljDYNscBCN3eiZPLxbotMDx8bOki7m8nyKA5JsuSAvTk9tMF+EMi
jpK2kS5VCXsFWdqMwQUbtaQlAajw09VZB29T5020X0EOdNg2cp1use3GZz2KCbhGodV+jfJFfgsN
vnCAwb6HZ00hgR5KQ79dEB/6WFmREl9E6IHwZVXB5Uy76k01jXc9h/qDRGtBB8ZysumXQ378XuX5
cquRA151iUsFDhZnvZd0y063eWiav9W+nYCIz9Vd6SvIlclM/X9tlmMyB9GZS+7t3EnDE45onbVJ
m6w5+DXESnruFQzm7BbOTvtxe/AG6X5kDXSh5nXlvePqALWp9yWZFnraNEu0AwIkbkY3704nkkF0
VHFv0gCOu18Hcm8tIKE0B8UbIa3yStTznW8jGPfLkj1EaZl+C0hCn3iIVLYdhoFzp6roWhToFpS8
kAw74r/Lfuy9KwTTtLEcxnW8sDnhug19ZvGu/51PQXSYCg9er5+F26STpOiD6Jsfw3JycPtsAyvF
gN3zR+qvHyPPoqenrOqtKn36EjWguyDx3+ddL+6EjvS5UHK+wdbZ3qqChpwuGlC/CebdmuhzWCTL
zh87Kv9uzP4VKOuWAkF1X3YFJ8qi7K9cUaTbgREho1Dc0sqUxly6GLcZb+wHGEjxxutdfbVQ5tgp
7bt7B73HzkIAvrOnOHnAgEuJrqRh6kjU1ER8LDmevc06ei4oYJ4t9ojAQs/XyUhHMznV2Fqh/UZ3
MvPVbejSFGjt4jyGrrSuVx7JjS1tCy3qpro5Wa2xvrNdZrQMxuHCLTzvnMzRRnWCPqNM+8tGi/Xz
1MEt2FvDkJ55eeqgcSlK0oJi8nYtZu2TMY+Tg9WO59Q5+zM7DS4R7bcQa4Oa2nQT5jg/tHUknkH3
1DMHd/grq80YG+vOOjxadE6lXnMXQoM9xPLcmyK9QXUJI3DMb1LRXVsAWJ2li3ZR6d0RrZV7ksPf
eiXlaZU3jwuNBCCu9l8q+OcHI4tctlVGe0t8tJzseVLLd9rIKVIJgzJcnY/eGIHJXKL4qObJupzD
KNrHo0qwEHufWQz7a1dV+mD1NMgoi8Q/XcCOPnrYUbc6/3/sndmO5Ea2ZX+oKZhxZj866bOHxzy+
EJET58k48+t7MVWFK2WpJdT7RaEKAlSR4enuJI/ts/beDi1EoRJs/3QuK+3khDFATKK/D07YbHun
UPvcISU6bU9Ll1y6goKBpiM2mQTZMgRM4ChGw51ZBMWU0jo81skuG9OJWoe0fXBDI7+vXSs6Dilv
87xkxtHz7OkeQ+ayL7tMD2ogzj3rOfvGVMNpVsZ4pDwozALs/+P9aHYvPeEWBw1v7HU0ZVxygVUt
ihzJnBo8Y9BIpad3lOwaxWWsrGuh3C9VU1lb2168p5QAzZ2po/USBBHezYab3JIC91maCCAWUwDZ
/PLTrgcLqy4tAh+t4q8sirgOKKzVz1FeFjuhW3ylRZQT72Dm25yAi7uZ2+4mnrjf5ZhpK1bt88fS
0+kzhNyfB2aESzJP8wf2mISOkEQ0jwgtj6WwUYBpkbvFFGuyrffyvr6LrJC1KLVF7b7WTQe5yBoE
5TBpdaRACYtnQqt8UFHM+9Clzo+6EqOP3CLRgt28J19AMnxrdgdnSKMb3chmwjREmXVv0d9MSZFG
Z1e87Fy9o+I2biYu8bIe86l/ifO5lSYaX9mt9Vdxz7NFa75mGkww5uW0F7g3Rt2+zZRboepWk3vI
ejddLpOp7PuJB/ajoUIukWzkq3dUxFW/tTJRpxjZHS0GZelLx7c/8WWPMuhLLXTMzUi39EOTa/TX
hlizThX7gVMzU8nTeczwh7DpjrRnRbdx3uePLkKqs1GD5uzjDDuh73E8e69ds90ONOwcJAn4ny4d
67R6u2S8kRLemZfIUDLZOGbt2JtlZME71C7XhzEMyOnTQmoet/YfFCIhXBtI6Tcdwyg7cr0R6x50
wiENoEQ2otUb08aclv6VEqTms1EieeeZTDD0WPQ3BDoWt+FgeT8EPhcaa/LQeACLHF6JRFquhXCO
QAP5d5xa9jer9KyEaEo6lZC8B8L/PDM54sKkf28inov5YQ5mWlcQlUPeRWDW2H3ph9m65Habf6PG
LiWSsNeRAO06Ge/DxrRfeI5425p+tF0/zzqteg7mQ58QTIABOuOmrxnog8nNKCL5MyuHu4mzJd/K
OdbuktQG09OhlN/TOcyusFGc4YawMx0fEXYhEb7Jvpldkz3UY/nYW6CPfszX8pTJjKrILOZipUGu
uUUPb0K/HVt2DHqbELs9g2/c1Jg43q1xHr9TJdx8uKzLdgnsutqEXhF5+Fpn7YTIMdyVFvebjUE2
wldTzO0tFC/Fb4bmtgdy62t1cLSx/vCiqaRXewn7Yy07g2D1JGXX4zlF+kqKiGluOOp1D6m5NhVp
k9GQwlrnR665JN33uuCQO5sT1Cxrii2ucvEeel1obstEZFMgB83a97mZPFCuJfa0ITlU0PYlWdyu
SVSnEafuxoK49Y1Mh/gZu+Yk427dcpHFMA8UOOGYQLKkcpO8EmVuG0HQq53qdFLHpYfu2db3sm+7
oLUs7wKzTl6gQ5RhMDlpfWwdE7y3gE56z1TaORtyDFvpY8+s3rKZWPRtZ3ozCHHaLN9tBqgbnMNI
Irr9BeTfe3bisviko7HaGTEgScAtPsSBNmRYHEcv445Iq7k4JpAQN95iOh+DpfJDHdfYuvTIWoAf
jNn4AqERn7tQGi90QJJM7RbGZAJnDe2mrPTqELkT/5gtPS2zqRHPNHKFzeBPeiw/qWPSOUZa1GKa
YXdveWTLsubQxXuP9hxuI4HQVI+ipdy8dOQ3r8Fds2U/EmknkhnDN+IYy2dydu2WkKB4OvdtP+9J
LdHiAHm38QvyHI9plN2JpU/emtK5EudDQUEx+DQnbokBpouLWnmASo/CP9Iwg8gjVC2At9Nv7ZzZ
0CUYbN+Qr8kSSw3mF89ZdHtjVnX0Upq0fK29iyQ1Ss2Qsy/bROxZiUXXttOX7agvnM2pEtovptUF
S23ku16I/gLMubV7VXyPWSApH0uN8x26SxFkQXB3kNmdeobfCb/YZhXCDgtiKfk0lzUQF+0m1qcM
Fd2glwr8mOjLREXsOKLMTL/VwhvKjVr/p9binFuLMd5UYRO/5iHhBgmFbnuRWBrng7C/qJo+Xr7g
tnvO1HocFsyIeB9P7lJo7a5UDfutxEOawQyYvbWkxaDsh4hc0HkWidB1rdvbJlyWc6bJ+jTaprzw
N8wvupkkX8OFPEHQt+5QIIXsIs8oj00eGQFmvtcayKj38aCpz8honDsAde27FIn6nWb+31PyP56S
IRD+9pT87TP+E2chzZ8/8e88Syl/ExibYItNXFF8cv8jlUvnN33NDjJX6P6PSrmHUi5WNsN28RX8
PFb/WykHwACugiEyuF2hsxv/zQHZXY/af0QJVqUeb4UNM4SgD2rxC6OeybDpuURI1ItN7RiFMP1n
2ttI9NVcOQO/bVbE1qA7QXh2/rgkteV94dD9Pa4W69F0MsPyZWU8wUhMr5mjJWeO4RP0pk6lFktU
e32yLuDAgQbG2T1ouR5xcUQ4/p9F2YTapmS7asBce0mLhIf3++pQqUsDQJO7u6SNyyNYkuE7ac+d
iLVeUBa5GbBLs3ZxInV9m3r9PTJ3x8NbjOElJ/380vZ6twcra048+MZvFGB8mEVHUDl8yDvOEGcv
6qT+UEUm2IYV9pHy8k9DpbSeTW5MZj6ZG/F5mePpICiBJ6TH1a5MwOEUOFQ1xcKVKvSVp1PwAWHa
y2Ign4Hyyo2ejOmtFsf66zCzKuuNOpDsoDFUxeJhbteA/74pqcgSr7mVeM8Tz4dbrBQGo6j3Ok20
Ig8CE7wxFPdmqjUHs1f6VRWFOvZ0a/j0sScXIufGo2XHyQ2xKJ+sl2kMYGG9xbKRnVHuvX1eacOX
NnPC4xxaxi4rJRNRniikRld+N3DH0uPGEeUA2PC973W19Qg8e7Mk7miQ6JTmuNrFeVzk7oeuw4ZY
DuzG5FavRVK8NnhebhAgSbOJx+E9pBOPgAAIfDNLHN+qORZvHNrlyToi4l9ujMQrHp1lMu1NKOL6
uH4jn5uhtXfs/2FVGR2yA8UcbPVjkjJ49YMTlNowEE8/GPYc1Dl3ObrqZPRgMgfdUVu23IZjzGi0
mM0lNnTUnERMFr/FqGh8ccw9yo+iF08zkseRWe5iFfV8ickCv4HPS3dQf+PdqBq1K9uWXlxCUMiB
EJxy+0yrf0BRMsujp8h9Qa7OhcTx5DARz3HpQtyGZP+M0TdAHM3P6xq4VNI0s5n72jnLmlzhDTWj
4joSxoB+7C108pK9UfqNPXicR9r+xZjmnpg5g6LEzMgaiBvBE1OPYlwusW7BsRAGu6kK3TsPBYc9
Yq7gueEnKrUjs+KSNLwop7HrU7vM7TN6BWDEkOnxj4oqmq3r5t6BTCz7oiztG/GYgvg0jBH44CMb
lFkb9Q0DLGPVivc4qfBeiaMiCUI55zqkw4d++pi+DUt8YXGU41uR9leaqpfTMoFH+PYQ2/tRkWmt
ZDe+eZVp3GlZ6AQQS+ScdJUXIWOM87kaNbPzXWqTTq6dMTpRQx1v515f7hzLrLbL2gVq21MZdJOh
H1s9Uw+oI9YeA1f/YsVWdY9HPWZCCDOYVy9KzlptzBur8NzCdz3+SnaFyEgJswes6IwcMdUwI1MN
6R42dt4mmHqfB6R8ONtG7mILO1nswb6rzgxvYtro72y7QeNx1VNCusqDZ/QHVRrL7dhz8Ksm+uN7
LmuKkvTpyJxNVv1oV3dpoWtbucbmgZO48yMV0/VN0Q76k86A9ZEI2QQa9YrUjKjx6M5JHB5L2lMf
p7TRfY+UL2NigUCM+laU1XgfgQZcZvBqn5unuLZMwT6tNcxWRULmlWi8IDJGcVwa+U3iwr7WZlMe
dcSWI13EJCbKtvAnLB44xMJor/QwDsKkftKcml7CWTe6RzoD5u8FEpC/aA6kSUo+vDMTPMOniKqI
iYQDY2Jle6dHoCdwk3ZXfenOSYwJrcyFuWvqMvJtd7BvxASDXFXciLwoHoMw89x3CgTjw8xJ19em
3Nsqs5s16j8s+52H4HIg0pbZJG20zTTGhj/bZv+DVV51NcnRemjBYv2aAld0V/EZLQUFgDLPA70a
YBiGVlN+zQT2ri9Rd1FF/tBS8nOKPbv0DaXqs55H3d1SEmo/EgRzJ2Ti3bb07uJo6sMFbMpW+8Kk
GEEHywroSh+CnvK379FMUcnoTF97lFU/456Zb8JsjH1lW9qFTK+GFZQ1vjLkJb4p6+XBpuw06IzK
fofW4tow7DpYaIA+gndPNyUbZm5YEaislZgfWc4QyaY4ucqwLPeLqOTnWEQmtUHLM2n4oa+Psw60
ZcNACw34BqpsQv9Y2DF6+QMhXkemB7GhDlRSYirIcGCOtLzASYb7sc6iV22yCj/tCwRt9n13ad5i
mNCaaHwRkd2cPObCU+QSb8wdNPQO3Dc1v+3EpXU042FZ+rseE8ymyUVOcoCiOpvv3lM668UppD+D
SyLZl54sL/YSxdBq2kMGisJWWVXkVhlh5Jtl5B6Sye53kdvl29boqRV0w0tKG8Ke2uP+uDb90HAi
6KOtC6SgXo93EPrUMnY0VetT3mxJmywukaW4fRNg9BknArZ+EPZ5GVrnq3Ty/Itqa+1qteq+NQrr
cXHNZwql22vmhQ05/oaDHKIte7d3+m1DmspzW8T9ybKLz3RJu2OcOtGuyZJqP9CrcMCWwsFxohj4
RD0xPaFJZD60UVndLWSzBS5PrgE94F5Gtf6ujeV48Xgq46uW4fAqk0Q75MtgXYo6SU+0Fe8qI218
cFvKNMyXSRvNjXCLfJuURrhxooFINDeq933nNre120l/agkVFE343aXzyqeQKN67JOyRrtbmhxaL
5yU2zZFNZxa9DR7an9Ni7q6XvAlYMyw/LJb4cVGWvp6lzmMW8hI67OA+r29GXDRuBu6q2zqWH2HL
2aqozPg2ZYGcExp9M9nThQwr8zlvMvq+sENu2U8Oe05P3i6ZsvBD0di5N6dEfRC6TyODh8+8Yll8
dMa0Zx3YfoyS+4onCom7YdgQ4Vps8z7+1Hq0bTUbYuOgW508b944IEA06Z4dUjCoSqkKOKi8inAw
isqPhZM/p5pdPjJUZeeycXnUW+RpbsgccdPbqurk3nOi+ppH5q6wjTWYTCiUJcwV5WRpe9rgUQ1j
Pbo4acltR0/7Q0QJAsUzY2rf0c8yHWMzp0XI7VUwp6lFmdz4AfqVot0oPBwjnNZtTanZym/IU7Wo
cme54/TZu4BeKMoLQ0rW2tYmyyOah23qvAKCbKavuNnrD3umXYcx9xOBJQx4IdjEimaXUrtR+TPx
Yse5Fa5fpJl2iBaV2eyKs4Ijo5mVN/VEW72RmfZ2JAAnBjONvoWd0gPK21hyFDYGM8sTtJFl6S1z
r98Bqu7QCJedCGueoGMoWa1m6I8m02aMLke+oyZ+rEEFm459D830uOErDNRbiUN8w+ihtm2e3VsO
EvGmpfb6TJTo2mSnp0fBR/1RyTY66FMYbp2yp/WZVq3spNig+FRwtUEz5lQqNU7ovBF4oDxoMgda
cxH3Ts0DaUNqTYoPqZNfp9rJb5cJsU0Mek6ZWabvwnLJS/noTuCRYRAOblx9TfpisM1NUeZe8eRM
pNmYp9Byk+zcTa5XPY3zwLtWdd8maLWNVzIpw7zacmGllUtn8EvMrCgOlA0HcxzhIu3ClGRgCgy/
13YdfxsB2zfMCNYbP1N9aNEY7mZ9qI/04qA9ysGdAtG6yakf3Oamqfl/k2df0YCcbOCAFetx5MzM
o4+DQAV9nzhWXeEGmspvKhTyBuuaCx+LFQ2LRNVfnd5+WmKKExtl2d/MvAbpXZylPoeWN24ptlIP
qgBpTe1CUZZWF/dijOPAhgGlUyge+4OZozBzN5gDpj49INB12kAgFyv2mx1slVNDn1v6WZSteVJC
MQJYwtiyIJzY783F6ozn94msrp6nZDBfW7la0Vq811SRyxUsEjjzBO/cw2i4lp/k3fw+WuFtlBI3
iWHSmx6x2EbBkEbsRVmaiZu5jihl7loqljHVUx0IKN3DedQuKI2qIQap6mJ/wZpw09ZlcZqKNH2K
gPPfO0ZPzkztcJ3LJXosrKXdueubHRZxute8jtOXpRfxVQuHUcG+TgP6Ti2OIBkEXoYFpruk4v/a
0xNHPbQqH7oIXTNqZPNCuIZ8k7XbvJVV9BLimLqYek3kxVIKFkh6Xfe0LaDy9IM4O15RP+Lfa8sg
DMm4u+mn2Lwv4+YToJHCgnqZIjgaOh582qd57CdLZI68IXRlZ/mcv1IPkD4THRPuXaiRyJ97qe85
CnXPmerHb2tqAIyrGZ3bIqoDXlG5S1XKRUjYHPX1dmdRUdUoZp2GhLSALdD4BeZaMPFrVgvOPs13
jeNmcVB6efKgIo9JrFkoxhtWPLZ1NbnVncU7jhl6drws6cWKh+RYgMhdc4uTgzPZfJmE9iV3q+U5
RhqkfBldHChu5qYhrGx+BaWiR00Oo4AAcZZbba4ozerrcN+tbdrlOicZC98r2HJMrmjYp1DH5V8z
+fpI3NWhTEPppxzLiMUs10FWWupiGQzXSUmbM3cw6jfnZnRivnZp0bxV3egWt5JtlcFix+Yw1rBB
FiTQtbHr97FNe9MGSWT5BpMqxjvpUXZmxzTLJeWgza9dOdXT0zJq9BhiGODA2931omXHu+17R2eX
44FLjWfeEuW6uypqYmwQrayoHfs/BbaF2KQd78oOdh9qTvOU58X08gf55y+8IfIXc8hq8iKiHCsr
Uxnqzq9RCnUzjWluyPEaaS15Vh6mQakPfCLFUXOJsog+9MJAYNVPRmbtNFPtrFhuXSe8qfuFALdu
y1917y0pds5k//cv7s8WdI4262uzdYy5UHwe/OKfgYhCAuCLUB+v7AGvTs2sGB6S4R9yQv7ql6x4
KBZNHEbOr2+AlXaUa2PFvya62Kz/tVnTlk61+/l3+V9J8h8lSXclYP8G3Cm/JZ8lGNQfWnnIPONn
/s3tmL9h0VxtvGshzk9I99/eL/c32rNYCtOW85O/+QO/K39zLAhb4WAYM+2flqx/qZKG85vDv1h/
7F+0z3+jSvJF+bMqCbZjSF7F6i9DWfuP0KwegCRZ4kk7hsYCo9bk+SfIOpBqnwgdSzsticNmbueF
8DxtGP0s0uXFJufsZrFDc/Lh/Qj+FcmA20kW4LBT+eGJdOZ5TSwi7VG9VgRTFSKrl0v5UVihcRS4
vG4p2rNpRAYaAe2k6s6HRmWsbT08QIntPjoqyx/U1A+3YvgsKoWMD+vyQnu4eq+yhL6eZcjLBUai
nj7RA4tpk7TavLDwJ2ozmDzuqbiinCjb1naTfYlZLETIMUUEA6+rcFuRu0erZTOxlCA96GbtXzZY
dxDnEFhKd81tXrkOlAucr6RmITX2jRcznU5xGF+M1BncLTu0hJrhMrfBkbWs+lq3df1edWK59u0s
/N7I23PkteNXzjjlu9klFqt2N5rPDNzN/Vyn0ace68A6QP+bAlyWnVnt2yzz/ClxRyK9p+qOu3xF
r7I7NWpDZLezz6cku7oGWdxmbmDMm7tgbqujg8UJNRFyZSh7tbFNqgb0xLmTTevpm9Qovk5tjkQ4
Fe4dPTTMY13aPRrz2AZJ2xLlOc7GgThEmZPcwVnF6iIHmHHpzy6JVuFxaWVzGshkJ28qsryIIahx
Lq4o9NInyjl/IQu4f+xNwtjTXo7Lps8G+ZY4WfjWaRwM6tFqtmXpaZdxgcUmh8smd3E2fTyFy2WJ
ZP9K0H/d+JZXqMtImNiZEXv4QbbGQnoE0UMZrnLOVoNZ5tsaOSsNytHjkCAZS28gbJTceHaffTY/
2+faiQLOiITZYqOnY/uRpnme+yPWsHpDuGp0V7peKQ/4AZMH9r7Gqx4Vyb23WPw2QzjqUdIBuOub
2DxLnajcTYyT7ACdE3H8p5ZR74bmMM6SeDns475dpNO7VkbqZIjC+44U5ShS7REgCL0d3WQ7No33
AIu2kPnSkcz6lkaGfRebNFxsBpdY3I1HOPpXk2BPQuRjekYjsRSBZ3GEbQpZPvE5Zs/IYPGdM6Xt
TSvn+OQoffC2shrRZsPSRAeboyLg61o9uUYjbiNFyn2gNfx7WZGbhDmsrwjvL+pryoMCt85YcJW/
TVSX4OPJf3f1ZBMjEvWwv1t9qlKuMUyTN8ypjRjkkRh1KQHzyMKGM+2WQzEisYbDIsKHeRyM+RRb
cXqARr6TbsoW3XQW3zDgRWZTeY9TztWzbac+fw9DDq0yD1noOj07Az+r9QodrrUee1Ji6s2cyM7v
SKqkVzQRVxPi59IhyO8xHFDWUbUU5FIXsCXkONu6Bkqe4np5CFtU3k3CmuN5+knQwE6J9M5JaMj1
ArOGL3o0l5bSayIlqP246rLRDmOvXky2+veQv17GCAm0Y0DvDFFp31Qr0FOsaE++Qj51X8z3gFM6
wfEgQNUKA7lzm9+PykBY/RcqRG284eVbp+aDxAK8KVa0CHT8WqRcHyt0JKCPhvTEAM2fZGjNvl8B
JcrF3u0VWSKA6ZSmcHVNJTbksbb8MSvgtKJOMbuwY7jiT3IFoZwViUpgo7wVkhqxAW0JmNRu0kWG
nNK5W8+9eC1XvAo7K9fA/E21w7lbeA/DTpxJbITJInVI7EQbP08/gS3ILdeZQbhguSiEybcgiA9i
xbxCeC9IlFt7TNO7DhKMwZdj03x2VkQM9P1xWON4i8khlHVlycSYDYH+EzBD9HQPAN0Z0iT8Wf87
igaU1qCtnpTRnruVV5s9d9gTKMIWqp2RF00iGwPHy+KTihw8fpjilncOF+2NRwDEzqYJU+drdLZX
Uk5ECofYT3puaqo9SLe2N1m++x3D95WMeoC7tpLDxl0pvGaevQdGcA4CSHT5fbbyeranvjlVLE5Z
EsnzgmV/q7WM1T60vFxvsw3gn8vX78mhYzEglIh2oJUQXFZWMLKj+Zqv/OA8SPVM7wFmQwsVTfeS
e0tpDZcE5KECxAPugkZEai0ehzwM762VVWQfRQVpJebA4GOiv24MspVtzKfwM15pR33lHvWVgExW
FtJeqUgimAu/M+xTuxKTxDhx59fEKw0ezcZaucoYX6ZPDxmdOJnzdYR2eHA1z/GXfpp3xrx4u350
8h82SPp1Gbftym+OnQnKqVaqk3uMdkm7BNSziYvmwcrjPMD2mZ3JJTB8a6VDybKNv5o/kVHEd7qU
sv6BL2F+9YgCv8O0wAFppU2TlTuVUtw59BQHK4F5LFY6NXcNL9D6lVgd5Yc1KFb2Ussei5VrxQJL
vAZH9F37E3vldrgisMiXPvvicjf/RGSpHNvLlZrVBvhZqx1nCrWT6Wh3PCIp3bCPWk7gSfC/c3LZ
Jd38D3OyTiwuHrP//5x8k3yF+/0s/zgo/+uH/j0o67/hLyI/SyKoOxjumaH/NSl74jeTNS9pwv/j
gfs34O7+xvgq2Op7hk3e1x+dbvI3plr63oDfV2Desf6bSVn+MihTFieNdYBnGhemifntz8e5ZtKm
rslbeS5rcyBgZmBWmA7Kws0TxqK0C5QkKsER4iVVkclUmsepnuNabVCarU82CKUug1mkBk5XiyFg
pobRzM30HK0xrUBxJeZLPNuq/YeD6PrK/pBhwKTKC0YcIRPl9xCFP79yVqBjHqpFnQ385w+AppqP
Hx8n9bDuTelXyDd/+Gj/4lhu/OoS5FeagpnLBKnAX8B79udfqcEZ1FpfRdyIvUvVORqbtkFKe58S
4t3QwNywbpdKkCIxNl4z+b05UF7E7DaEO6KsZHUMnQRf8jIgaG9KO+yXvU7EwZ1bJo6xpTlqgjk2
5VOuy27Zk+dXnVHCSFmPcLgNEEJk36EHNsXi89QiWy8aS95rzR6mh3xp6CKTCzHIZU2XRUpDaLLx
4nCItooC9CJAmcMLN9oESPs2nwg8RMemZhdywriZ7UR/UtLgSzAaufWpjIJOMFPzWPnTkIRZkfOJ
70RYxrZj4o1IwesrF+jiKmjiSH+SUkuWTeK0q91Wpc07SYLTXWSPvIxJT9xpa1h6/a4P9JiToKQ3
8e0UF7wizOgGddjkJjyrhlwBAjA0XT7pAN/tWa9MR78uGaFIO9uZ7fpNZxyKT51q+f5Fbb5gNFsr
OZDc9SfNYMf6WmNu1D5I3eKdS1oy0/EH0/t0VLVbFP7AGWzxaQ7jV+c1kbKbGixu2jIMl2ylyBwk
SmItT7sLB9kyzKuSsCcTDyRdVllpfaYjXGY/297L0Ct+3CPVvgiaxL6PycJYfNE2vEkJHTlAn2bX
tW8xLEN9MBdRFJT5ZBjYrQRDOsFleTNiceia5XFeKj7WQbd0eaacPY9Py/qROOubQ/077OZYG9XZ
a7RZBiitGg+3YRhvYGGWe80V8US2BhevEZnSDRpGjm7bqpmLMPckr1LZzugEbGDyLV1a2CGthvQ6
fZzmJ7vTMQdY3uSwYghNmqqtvvqM0s66mek3etEGR17HocY/YWSc7UYzOdDKbro+adjO51o18Vob
Ip3AlvnKxiPphANipuvH6cg7TrVoNp8wbVjTlkY070Wzm7a715NFswMLdy3Rw8rh7R0TthW3oiOK
FRtFxBHUL/rGkADsJs3PBuc2U9O/jsXEZ5dQ/TD+mFOgiXf+ka6lehqnh6QQ8ikl0Crx4Sqtz1Yv
cTDElSef2Hzy8eSZ1tisuEc+22xccpLNnYrz7aBzcbEA4qJE8Ubdb4VWt2/EE0wPLrd4tdUWhzc4
0Wvd3me5qM6WviDQh1NLZPCQVtkuDfXpDh9kc+jjBX7HKIlT3zhVz2+xyW9aNpKrzdtO0PcYPjz8
i3DFqjqXcaarp2xZNO1FwxbfXDo8MQq8mWXmLp8Nbr8L9lPvmUyTInsIB7ruJjICGj8cDOO4DCY3
iGUueC9V1/FeToI0h43nRbwR9VrEEeZuPu1M7irxCfuSbvg/v8g0E/HBVZrHdWwjPOsEWpj8KZh+
uYeWZqU/Jf2qR7vSje03WhB7HT8h0BDBzBJ1wDFGSbqAC/Pj5gW/U8uilGi+MFLph5KKNoSNRbvw
N4MqpexVcYeQZEeGi6Wg6ksQrw1pn6HHMiKisw/TD38S1Fl6ahtonKCj9+SaAqZPry7NVdl3yykh
JDacnigAL1gL6bcFz5+l2eh9GtnHsNTdQoctsIU4xgRpK9aBbKo2WhKJDyqrQH2SyL1S++K9WUMf
+tWCN3mIptGXRdU/z9WsbbOujQO+GGAWPWtrI2czZ4QhqWdFQkooCtRsBbFTWAeGZ3u8VCZgQvIa
xWbf7syavBTEeMgJHAc1voDaFS8YUHTfKAQ9V0OCUoCYns2cNpMY4uAgMz36kreh8301YtNmrMrb
LrcvPZDRvM1yNd3blRN9WMZQbgseUgTGMB/T/lJ+SDMudnopIvIKF/JpROeoOy+aM+AyRAHCT7L8
Jqmj/FlPWzLVcLnuCGudNtowTf6a0b8dirG+HfKluFjm0G/Xcfme23r9AR8XPw5mfjc6Ykr3ijPa
rqEtcq3sKUnCrJLHqLXz57Ew22inurK80HQlgzxrllNO4emOSiCMFs1YwnM52OiSwaieeOjUbyVQ
VRykCxk+biKq19i217e2SLyNa1sce21IkmttTwZQ2cDhg5ydH4lyFGsGjMT6kka7Mdf1qxVBYgex
sEo68GbGgaBFQjg3bVFBAjVz7iOpIybFmE4jS96nYVXvVwNAgHWtfkszVY88pQb7WLLWHrZz4fTX
BsDn0SNveK8hYewszbN9LdUWdzezerhqRPKduWHPB1GW83HUCLhZumzczq1SWK/M3m/6OT0QUWQ/
DcmwfBMiT88ooMtZlcrLf5/Tv07/96/Lxf9jmDMdx+A/kpuRh5D6S6xTUxWGm64RV1MHfE8ocu6L
0eAhxGaeNGVBfQR9Gf9UcbtOPX8exNBzLcvVQVNJ0vk1ms4Ml9iJR8s7kcxRvydmwo2h7nRmjL+f
v35ZCjB9kUzq8FtIzaLvQfwyfQ1xZfetF4Unkywa7qlCcc9mm/NuTSE3jP/+lyFIU77AgIyL/Ze3
UnINaxFDIKFgI3pDFZvHNrbBkijD2/79r/rPQRafi8v7RsnHXwTBN5Hn1GTs2Cc4RXn9aaS3Ri/H
W0JVXetU7j98S/7i90nOISSsYY81rV+JXXInuWzzwgLEi8OX3x9BZby2cQInMo20yczb+/d/x182
Wnx2a4OJIGkUY44Bz/TnyXlGLew8cLkTwRRMV44mGH64ofIELuGDsSLa/JSvFUQIIm6kPD7+/gX8
55eUzg6L95nlA6mD4hdMuSrNRkx5Zp/6ntqmcdSM4yTH6h/ymf/ytzh4maGVLUSbX741OXuxMkz+
H3tntt22kXXhV/lfAFkozLglOIuSqMGW5Rss2bIxD4UZePr/K8bpOHLaad+nL9xZK5FJkYWqU+fs
/e3WOUZdTPBVUiY71yMC7Nd/Fy6UKLsZwPHgvXkVpzMNibHdOfpwH9ZOAsHUoPH068sEBqepM7fn
y/uBNZ0px31NXujRCJtEyXpYFComcoIB0Ymbrp6G5R+udD/uX+zp6ikHsaQwLG9+MfJMSUbPHeuo
VaHzQfRedFz0gVKkzzE2kzHMsNlpF5bIzz/QH3cWHOYQCQW/LVbzt0+Eb4yJvtS2ccx6nu4QltNV
5wzeekkd7/Tzl/qbX5HF4Tpc4jzgu283SxdGEi9VGMepiYtgLkR1tbRd/Uz/nx1b3eBw6P3izFY9
fXQKGIpZGOodRmJ/ffoGHQkZMkdxzB3Z7MvCUuwxL95x0fnHJ121Jt4cB6SYoLxlKKcgPT88aTBQ
PZ395Ij1x0diIwqbgbyr5/cwbZobONIYZsOZMhn9H7cKaq32ZpDDFG4trbW4XJBRm0dG+wr9xqTq
XPAVn73MqfN/WG5/905pfSDWZkhIg0Y9zd95+8vEHsH2hqzwwuSFErSuz5iFOS+HlLnnKvUp63/+
9b+JZbf5Kphn81RxPOOY8Nw3G2GEltMgQZclTmZUg2SRsLRVN03dq9cIjsy4DtV6TxNxIyG6Pg+D
vcBFTvzpXraGzHcSGrbcUiUlu24WOK5//gb/7jNhp2StkAal2J5//Ux0CdVl8Hjqi8Wj6Nbt9CPx
1uaxzc0S/IHU/6mN88Ozx8RXPQ20clii1tsXlEmriv55OQ5WaL20eqoGmbJkmU6If361hFDjZbpc
Og0atpq3a9Nb8DdG0p+PUzRNZ1BA/gnFFrcc3Fvckn7+Uf5wGKgXU0FhOrJntrM3Tx24H4FkS5+P
TmhzsaT9zsriQeSW+PMXMnAA/fWRc9guVfFg88vBsHizkHPS3yf8uSMVRBO3Z507HC15r+2yd4ij
l/aqTgc6IVZkead4jJkp57VrNgh21TFYyemenFv6BBrxQWaA8qp+Xtym2esEXT0TSWsiM81V92Nk
CgtUCPD7uYMIwATy57/Jj4sBYYBv0zD1Cbz4QfeREHyJ9aNtj8YyE2dc9iSwjDEaX33+5aqLUTBr
wCL4h5beD76lLtKNbpjiBt2bYx48A4YQvABikzVjqq6scvrH/qE6vb6rky2ONdcDucufwtZ/+JbK
hfwCpHzW0ZGT9cVxjOHYWKH//tIQIcObro5ccvtdNU3GP+x0xtslgpKGIBjUULwyxi/OgL8+11Ye
diR7IzQWSMyLZY2a2gGEOAO0hrPFpNr75Agkk5AMW9HeECvGE2g2UbJneAaEHsbefK8TI1Osl0z1
a2QDr1nNcvjnBRn4oSmcFmUdf//ZRbWPQ6kaE3vva6Rw0rj0zOrOTtvlfaOWF0g0qoe5azArDs2M
PtRw2ulsjxOtsTbM6PuRB8JBn8iBab0XMRO5tnUta9Y6Lua7kW7DDSo4bTdZiXOuZoFsu2JcAzes
QyCnw0DQT7Slscy0rt37WOOb+tRlWO8CZfUdCbiXRFcBYzsyxFZA2tzGf9yLmAE8Y0lslfS+dbgc
LyZ0I0DpuUhpHvXoCMTr2HgZTXENKEfgT7VqhoJgi89YtvhnV5NLdXAqWpQ7pvxhvAd8za2olAv/
dpGgNS/F55CFdF78XNU1Eo3pc1zm9vyVbnmCJEVEDRf3uYE0dog8bbrHMF7EZ7Oo8uqURXLo7lqT
kPo18zKe7koUdXZfLTrnRdN3Qm6F7qD51Q3vFDlOld27tWhfJ2LiFzq8qb18MZ2yt64bCewkcMec
r3nSE36QX91+sUfe7kMtfKzqmZFap4FPkxTkuqc3l2QdgRxOjQFkTR+EzlW3xDTCvWJ2sJqYIX9j
j0FKfFpGZTad0l57mCpyGwKZIbVY+3pp0cKJc7M1biGT2929SLS4XZNvSeOV+2rVBGJ2xzrQtMQ6
DEPTutm675RCBqfauHYMtnAbeUV9LDGKOYxIx8Q9WQNc5QPSH9yD3SSG5KZqcnpaXt23y27KucNi
sfPpMka9PjVEmuCn3jErZYGVsecYN1rScDZc6gB69qy+JXJoNcRORd8MIJE5X0Himzx8QnM1ffW7
JTx7yzCdf2/B2XnPmzHjSTxaqWG/JGEMHr7t2xEC7OWxgtiSs0J5ZkiuSb2X0k5ovY32LB7FJOJk
T7eX3rzRWWzjeEhYRdJzuJnFuc3narSqZ26mLWET8FNJZYVTc/59NANc+wW7niokIovazqtc66UQ
qerENrTnsaFz/ZmETgf+cvwBX6HJGNO7ck/YOOGbweud0i3J2Xp7VZApuuyKWmPSkM8WHyw4UMvc
wjWMkru2lLwRodM72cLeaO9LaHbTx35yTW1QJN4suwc8OPXX9pSLRydNSyvomzCZv3hYvZpNClvG
uptFTRc4nqmNTZ6/0S04jxkD4IGLaVewViymOQBBrM50nyjMMyCBNvqP2lzlyVCjVQ3DpaA3DwYu
PeYNpg2QDDQlt3TQFo+WBGyBY6FfhB10yDsFcF56GGG/n/j/6gn/YU4q1PTwu5N+/dK9fJMO3rwU
MOiv0BH2n7P5+znptx/6Y06quPB/DkkpDP7QE/q/AYa2aI9crhN0Lv6DATP934SFOlrXmVvS0NCB
iP6hJ3TginkU2dQTwkE07PzSlPRNKUdtqqIoPHCkFKtYgt9UxRRfMUF1YXQcRNiB1TKFezeKaNma
hGLuEun6x0H/lGojajCJ5wbsiuffAwXu9hCehp0phdyhiCEc+buP8fx79fA9Rt42+B3/UlV4Br+c
kuUajkGp+TYedGrhg2awVw/ugJ3g1kfmcustDrolzMZ2RoRl9ZAIS7M2ScOOGKHB4uzFFTL5ffjq
laW4a2HyyWZTz8SEPC21Ft2AnBlJtYtb8VzEwDIaqGX1sl0GR/OYG6V4lJAyea2GkYgYyf2Yhcva
0rMSbpjIRwsuB1O7rHkXz0O0ryaNNMfAB3YMYajNofgSCFkwJijprzW9UKLFdDM15GmAgmh6/Fue
eV6E07/zqzpf0f+GPExPOUfASbLEp2Iu9HsrJJRoNXCup0ESoydBsoJ+ZTuERpwfcdfl2RZLap4j
2zMR50sOlzEaoSmE76cw0naULs1RRqnY9b3Zfk70uLn1C8htgP+vUKQfa5xnj26ZTKjIp3nntn2H
zSUejpM2aOuEIU1DEysFAm2Z86mMQI4mONYQ1InqXrP8ZwDfYKPBo1ZUTXn8wcAs4K703h6vNZRy
d+A4YEG5hIwyUh2mE1zsB72PAEPPPTPTxYc6yWxBRFsv0yzca1h+aEe3q4nuP7WIqSfOve5l9f3A
FT8oQtiw9rC42BBh6WTXYK9a810aQbSY2P1vl0VurDk0ttLPx8eZHXGlQpsP3B7sHUr2clu7XZwF
onEow7hGbRaAH/vJDOsNZgFtZS46PjudeYa1dAxLiIW/41OXV1STzZZMS/0YCdM/qpDVYyx0sPRh
qecf6k60j5VLWLkchYs5udfqB9kmCyw2gynZQKZL5MbOFgCJ3KAYxVBqDF2QzwMDoaTq8H2DEd8u
cpxgqWR1/JKx7Fem0UwBKE7QP0SF3usumnE068OVPbb9BiqMj6Auzje4+kpGndhgl7Iz7+OuaNDE
LsYqapKYJd0Ubrgdh6wl+QlAzwdyFS1lQdVAZfv9BsONeDEiEpqKdJ6/GMydrknDs9YeSNo9aCok
xISoO8+tMS/w1pCAHRglQKGuRkWkXi506uFCqoahDrXauBCs7QvNmqbUvM4vjGvkSdqjTY3m0rNX
EGy0nwQk2eCxJj7Hw3DhZRfc+09R5pRXoJ749CzsqRSw6SYl1Y+D2rBTwv9C6zNMlBFTjwJzL2Ot
xjK4jzCnSIpp9NBbU8G8DU9xvf3Yg4Ma5Yr3DZgV9rehMOBuCaVk52aVc8i65p0fj8snd1imDdNT
60A8LEb1C1e8VohxdsLxebhwx2vPwbpeXHjk2YVNjlQBTnnVNu7HMnT9fm1LRTKvLlRzNLYoSy6s
c3zZcM/FhYE+X3jocN2HQ3WhpLcXYnqKpw7sn+KoDwqpjnx2vHMapvW4dRRzfS7b/NbiweCySpzf
arzw2ZtWAICrFbbdYTu4KmK8MbDg8uJ92JXyPunNrtpMuQGkRylLNalEpq7SmyZKeeoSkZqvRZ9Y
a3D/8uRcRKqN0qsSJYCh0Ijjc2KQXlMrXSuxBgKyVQ9rrQaAzvbM5mu3WfY5jTpksYxKuLBoZuOc
6bnn2ge4j4hoJ6WnNS7SWvcis43qxmm2TH39L81iyiNdw5E8jBjNtVLpCqXXnRDuMkzXMDMpNa9+
EfaSGmBdxf4A3HgcmgfbrJAAh8KJ7+heG0/VUCT37jwVYo8YJDrT0qshTs5dRkPZjduP1azDBLCA
atm7RmmPQ6VC5oIkBQPVabimkhqQxIvRjsEQeQjWsrmLb9EUoWm2B4BoKG+74Sv7OxJhLR630sX3
6TATzIPI15cTwDLKydlMD01mTBuptNTsDdMhVfpqoFyCP1h07PM85Bnyg9WsM74gGhIPMt5RRNqp
jV6bSDyfodBsKBl3i6Ib6STibjRN/VVHluPla9trXnxV6ERcrtCwB8Yg3A1jnc+piQhx9CxCW+Vk
vkc5UR/S2nXPvhmTdYDE3JBKbO7bmXk7afUpDdn6Fzs/RbMXoj+vDr4LFgq/9xREotDWtEBrqDxW
ejNzv99ZFUGUq2WZuOzwoMNTUzJ4WwnigWMY6yKe0cI2/JF4uvaR7GN512Azv7JsaTEKIn7kmbDX
4fOgpPcwU9x1A4Bsp+qST7mS6LNKbTMAhYRyn2IeFT85DPGpxfseI7I30Ul5yhRAkjjqf9HCIt2Q
vgYqE7EwCWtzQz7CGmaa/t5Ju67cSGUvsC5Og/niOogs5UBIL24E4u7oInmxO76UradkwxfvAta4
5hnkSvYeoRtfF15eKx1uNd3K7mfdecim0N6lF0eEaTWIp8s2Nq+57eKZQLZo3IYZAjNKrOrjrMwV
XY/NAt8B3xf+b9wXmpmWH004gPydmDMMZdPQL44NV5k3PNmKU8t2xlOkzB3RxedB3YXnI/ewD66Y
DmUvzE+fW00gPZmFiU4/9etjilLdXfHUaRYGtymMgz4Px3KjgR6+hxPS0blO5ztLYU+nCwFVwbxQ
1Sgwat+295E/cljj6roGORFjDuEROyUGg6I1wlHkoohmoA/ahYWqWyFYQwVjRU8tP3m+rImgWTT/
iGQUcADxPQBVwEv6m/lCdm1GIK/ehffqK/Rrd6HAEkQJP3NClSLRraTDSaL+wj164cc2F5Ys5Unz
ZFwIs8OFNttz6N/x1MKg1VkD4cZXaFrEJJwEsKJKuQfSYU3raQxjHJuuRf1V5ab3MCnUbXWh3lop
AFyvydhoY1+5qSsnT68BV2dICUK3QILvTe8bw5f3WATcjzL0Ulz8aPYVNh9YnAgVOcyV5U62Dc5e
LSp0cxWLhSNDEh6xS4panA0ogcXRq8EwRL0LUaXUrSTI9Ug/1My59YBQFm3Vmr2jryf8DGZ35Xiz
UTn/Xut+93X9w7UO4b5K1f7v8tenuSqSMvr+VvftZ77d6n7PcjDh510sg8KlB/7tXicU1oqwTqKo
aMkzMPrPtc6yf9O5yBDzQHPWYVJCI/Xbtc7SgVf5Ljc+xsmAYIjN+oXYhze3Ou5MNjZGdUc0ONp8
U3Wjv5v/hP0IqoSD/qYvXtER0l759N2n8Te3Mz6s7+9mP7zAm2FPM5l5UU+8AE8uPFOws/4LXsnE
D+Li9ecvdZkmfNddRkjseTbYJdS8KIp/GG3MohW5TXfrOrXpJ6Y13CJ60Q5Od8/IpP2xvWDSY4KD
Oh12Ff6WJajoNkJVZ14io+IVCKvnRgrmG9PD3oVNpO9mr+y/cCRRIp76xmo160p36uWQt34aNo9e
qs9XjsW49nGW3TaFYnFsyWY6p7JKScnhmCy7AP0dnSizsbHVcIMkAgsvjd+t7RxaQfYgf4dgOSR4
ufgMKq9AEOUQfbAqewPQZJ28m6e8v8ohjSnJ45yP2+J35pfb2emaOInlxsOZPn7USNECN4KGeeUh
nwsYMVjmrQXAZrlKOz/WHogXT6xyY0LW9Inl6DKspuHOzRvgYZdv5N9m0D/sGgxwvJ/uGodqfOMs
vfzAty0DVbywXTo+3zaFP8Tyzm+QPfCXEwgKMB4h/Z/7halo8GqcjlCHTpQKb/lzvzAdZVTVQeAx
gPm1NhBbw5sHmv4PC8ZBxOLrcOHNN1OUuei6oXQT76jLYrrS0rZej5mR3U+En78W5bAcxguHFaoC
TNbsgme9gFpTxWxFuqad4VhCco3reUAm2oXvswVPzJVU0NeY9KjoUF2orAQnmFogL4hYgTQSaKT7
fra78a5vahOD/4ym9gjbNH8dBmCzg+y99/FUpVSZFxptx+Y5Aw7gdO2we8UKWzsogG0am7BsnQvX
tixA3BJWkn8pdfcQ5eBvU38aCOuS1j3gXui4/VCHXzuFzI204TqDzwJxtEzS50Whda0wGp6miBAr
Y27jr5ppwt/1I1vKVTO5Z3KYiZyaZrPFHhNN10wVxQiHyJq/uoWm3VVlCvjFHYroZtAMEl0v7N8I
qi6z5sq0TkacZmmgpwshIADc4peljsp97oTtxiaL51mQ6zIFBIV4O8Y8MIf9Asgg8r/4FpsdnF7U
+vtkzKMdimrvaNMa2OnVVJsEXRTOQxFHS7Ljypi7q3mODbJCGJ3CiQZ3ByfQqvzXWejA90jSckHF
5QOgcXRMgRFm8tiHmbpyC2chFYuqI5eTf9UsgMZVQkC50v3au7EwueKWG9z+flBZOdEcV/tM01us
u+zFgZ8UeUUooUM/JB+7o3A9eMDGxIfj58RRa+R73Ao4KfrKi5b0lp2xIlPDdocPeU/Py+mtzgOi
X0FIUIpjMgIj2pFs/WG3joox3eRt2dzClAJwOiWAd4FNAQAaJ/rretJ2xy4tVE51PEVnr6u/IgCY
+73eLTJZa0ztvo5RllMTI5QeubIuhNI1ePX2IXfw92E/pYfBLOVm8efUPMBrHF6YGeHEHRsQr1Bl
tz43XBefrjS3ovIpmadEjLdL10bpe6ln4TTcLZqXVESdo0jtdi5Dm/txduMz7DokDq98uyjOOTMJ
uCEC3CoByJz0pZmr5EZ33CK8iVrYZmhpmEZY3QCBZHQwLQrjXeTxGmEr14zuHqyWuMexZEYadEIM
5Z4gv3rL4VWQnJA6wUA5dAREnW3bIit4vM0mmBlD1RGptS5y3JXlA5xr9boIZCfCbRpn80pzO2ND
6jiRzpFZIHoVV3ROwLnowl1NlXWvW/4+J4jntNRWGMx6A6FbJyTImSSfez9NYLsGunLr0mtYgVYp
dbT41eys27Y3aeSFAJXSpUOm0hSbhFvDwUQUfurNBRgWsMadtMGXg/pb5JXTyv4Ivqi4JxzQosdQ
OfbOSUmG1Pz2bol5MDO6cItnvhMa20DuZShPKmudOk5M6nPaPmq9kd/k4+QGDHjiVTLZ4qGxMnYt
r+Di7bdg0HUHZDwknniFhNzDtADeY+izM0Sl975FyiaNDEwUlblPu+jeASq2KSqRBtQD3NcTfbBX
mLa9Pa0YHBeZoz7tanxESRGvddj4B7ci39PIHcBtRmrcO0zv1mxP2Wa2GvvAsY6cHrzptIoscn5s
ut4bhowgqYDCPJm5ZX1AmJ2uY5URNKm0ILfv3EeErP1VfQkT8qOWPQVvH2UZVaD2WV/oofDkk0Kk
01oDF0IyER3v/EsGm2ZfqdyiXiUYjZcwo0jlGoUGCUedyjoacSsEUHXkTaGSkNymUChf40V3MAJD
R2NKp5KTaPh1GxB/xCkxfI3vRpWxFF7ilpwo59M2LjFMOBf9z8klnMkzVVATQ6spiPFSnxJo+Ldp
68GI0cl2GlTKU9GR96Sr5KfUcvtt05IGRR3lneNLRFTE1/8hBXdq2D30M5UkJVSm1JxHpEupnKl2
trpnl8TDB5c8qTuJnYeLJ8lUOczI62HpvAPhBG22wjpBI+sSZ4XopH9ILDKuPHRaL6bKvTJNSWiW
ysLy0L7sJ80Wt21rZwEms56napwf6I6g9y9UplY3+NhZcTif6OqFe11lbw1pmzE78NgyCeYSKqEr
UVldWta73iobPJeOGlleZtoZxopOwXLU8zreFir1KzHy8F18iQIrVCoYnknU+ovKCjPo7e5bI5R0
CMX0qVCZYotKFzMH9A91mLq08i/xYy5BZJDvjNMC3/MEAFulrDt6ynqTZJc5vXgA2moQRk6y2TxK
vMUOTa+nWpJ8ZqoMtPgSh8bGJPec6NNLrNLSzFgFp/UqQw3QHNAkgwZ+yqo8Msq86/q5TTG1m6Lr
PuiSBCsDFN8oMv3DrJFpwAzFbZInCwMtBXWHEpqTKNOBmy1VDC6rBJi36QUUyhkjRLGp9Wl59brB
2WC8wTveIJlfKWcZbYZmDFdRPPe7US8eRzKbdkTZRRsWaXjgq8zXfVnmd6bCL9ile+wjjUxQp/km
j/q3Pv6H+lhhkn86LH2o+i7+v+CF9OLkrwyWbz/6rVJ2vd9s/irXcS4DTuO7man5m9L4IFy61Lzq
33wzlpr2b4aOXxsdkkk9DWHoP7WyaYCZ5kqMll+Jl03K6F+4WzMQ+WutTKwT8U06V3iKbzT0b7V2
fWKQFpwm1X7CPDaS1gMBPShLJjIx4N+tUxrYI9hjvTs/MbEuGeheb0ZnqtYDSYUedLAeG1eYmE9E
5sznyjHKB2Qe4UffEtO5Xkz0FO642Psap6LCCAr7KtEAHLoZVS+SJk6VNagmJnAxwU7mycu1+CYT
FQHyuWWbJKVJoJHST8gWbeZ5FEylqILWcF/Lr23RY2Ry/dnaZqhSb2PylM5EJzAVqqYBTpVEFNmE
M/1xrh0QOzQzNmKyxqnzB87ua0NrSFbrDMAwPfLS48iRyzgn0UsGDHJ41gve1FoWYfeFV1HPpQUi
Mwh7LD2IVSRQY9fJZ+BXNmqhsHSaAB59lREaN9r7RMeQtmEaV3wFj2Tv8Z5PZ3gPSoi0JOHrwmbF
SS/G9qmG1Mrfyzt7wpTUPpWjnt1zXk7ncEriW3I2yseaSO3brm2G+QpyTAR3i840PdfY9RSBOSe8
SBeK1IDbzbubIJjRHq75IFMBVQ2vFqRXus6Te7ckS41ilLMnzCuCa4nc1sU69F1Qi8wcq63rQRm1
FxcbcVHfZkL6Z0z8SXxK6WvsWz4/QPuSnAUnkTvwd+Mp7n2i5WIgxkFik14ihPTuNIvVkpK0HPgk
V+0LAYmYYBzxGJKXfkDWax61HN3Q1LsVUShy0B4Wq5g3jpuKIz3WMZB51ltrdD92u1+0ouN3Fib5
BYn8NC6FfG76yniqwYOi8FokoVRkyaJJ1goi+jpm4isPM97dVMN5m2fLfzCaJLojsogak6md5gf2
YH40sAa2uOI021h3BI2/eEvmBRmlx6muTWii/QwTzZrSMtmHLkE9h74n/G6XhL12MkKNRvZouMXG
RG9UgkAD2gOG1KbXAVm67u+5LNsZ9OrJP5OVIswVk1vnXSlm6zpuNX2MAmohjatDmoJbDxzBAGkX
TTOn7gqXxVhTv/JB4FUAoOs9SyQLQNFwLyNEdsyQ70eFo9M76+UIYAwgWoR+z+j3YdVoXB2oy/RD
LuWcPBl163OY8T8c4CyfD/j/tId5bNrAyMJrtyiGq2To2qdYFjch94BT3mPz+pwCm+MEM9C1WdqR
RrBbrl3iA9+hEE22CQh1GtXdsgmbOdvS0IpXnckkVC7QaZPO4JICLfuaYHi5ackLBNET447Foali
wwU1A2voveOADtzzeGuPJd66HdMJTIEo2cAS0VoDVZwaUoVsEibVGW1E7gvvYT+jheopbI1+PSPS
vsJlmx6qHjAdIxG0dt6pS9vwkDJ4DHyvmo4oLPuNS77hxiKGA0HptANfrb3aDN4ldvUAAPZu8gTB
JIkhVnPduTftPD0AK4nWbjSqZHP7vWjgjqd936Mw66vb0dPpo5sGHlmgG1rrw/KwJG6MHNqJVzsR
PMw2aFO7hORYt1+4Idww2w6fZZON+wkO/gPXMu82RdsZzBm5lFbeDmfRA4aS2HgZRsXzDmQe81tv
3uWW3gUxhcB2JpGG8QI/JTKchEnTMGXMvOW5Cpnhz7l7u9TNdYf6I6gNhT42q2aHGxElgKPp100T
whqhzAdhVX1i1C13ZSK8TQIwc1sRHc+wwG4Drtxyv1RwlfNhgApTJIIksBnoKF7HKjHadYQoLsjc
uVwTlVut8q5qnpCBjHvGo907cks7Fsao7aJm+to3Tr6b43TedM0oHgdhhB+h5AE0YaZjHQghR0NB
jJF+6B1iqfdmYdkgY5N66/uMwMgqgymMH9w6MhAiBFXT3Lu+jv1dwv1gnRYtuntuH6wKZ3FvZqLC
SqjpS5JuPJl0934rieyRNo+sXSD7q/r4hs6D/FRWWUUtCuLqA0DTAt7pQKBOYnjbou38XbUM9XM9
hvqT30TaphsUu3ssl5vSM6qrWY7NvjAL787kX1y3zqTdtirEk86LHgif4jpqmWqD7BYTV8ouE0d7
SqOTnxUevPjSlkHeJbRPIa1AZJZOgl5nJNrT7qyK65swb7C2xisEpqBM6TlwhaFVvHNrNztqTUQG
fR31K6n12vuu1tsnVlwp10k/1lc6XCAnTKu7aen0GxOH/Nrr+KT7nGVgjVt9MtoAXSNuTQBlqwGW
8KEJ3fSL2VrFl55L7dqJyV0Ohi4cwcFbznwsXU7sIJ0lUat2It5VhIDex37mvULgjTa1L72TDI2P
mt9/ZWgVfXAMBy8rxMegtex3pWVr1zxTWUA6y7AaBPvcMssQyr21m8z0I4Pszx4uqt1ScXNdwgXB
TDJ/mLl6YjeGleq6zQvZBRCsTP2QxVO2aYRRf8F+Cqg41aDMeGa6H4y+rAID2NcGbpw45y1Sqawd
s7tSODdl1JWnYkHPpC5oZCxFQwIzKG7GetOKYiEFR0W3FO1rn8aPc7WmlKK+SBZTrEZzyPeuSAmp
D3WEsr7aXBHaqGJGQvC1GkRAnHKbGMPZi5Flj5rhVGsTh8bH2HCx5yee+6URzX0/iK8huWlek8jA
19znMhf6Wtpdspsy3T36M5SyWofGywj5uYqWerv4/XEsAc+DJq65Ykpg1tHAXX6ai4MJ8dZWiuXU
Ee+Scc5OOWt+BfVM6S1bf2ekSORqHaPwkNfHqpsgUsUtZAAVlDfYMDrT5bWj/qQxiTgtJJkoUPyq
bBUWJkIYRVO3EU8rEUexnXpcBo3mfQ4j4wN6o/BZZ9B9C6YUNIBn30nRsa7sz4VRiEOy9C3A6qS+
qktMXL00vrjFGFAXvLZeJmO6mXkdiLKFwM+db9Ui3dkkEoHI4MHeomJx74U2R4yCxnSrUz3ewjcI
zw3hAw1fepU3uyTWbxBsWYHt1ixR4UXggidjTSKWuDGhuk5Z7dyHOIt3wK/sniQQMjt6IGsBs3Oa
nQ6/HbhTiyMdhUlLm8dZ3ndpslPFphTlLZoXiOijf2XU1VdiivfSQBIbazqBFe3tgmQlj0nsRBC9
SuviY5MjWF/a6RHJ05mErVu0JddUawlB1svMcx9CyJq574ZDD2g25TEHNc8A2jZpfKwm17JPZep5
J6eQJOiiqTFmRErI84rlbDQgkP4djPwvNCElYMC589/HqVdoJV7a76ep337kj9GI9ZtNWc+9Cksm
gljBeOKPaarO7c22DOYclodaVvk7/mAJcdn8Ng4xCcclNVcgFjUd2vqW+JUrHsjOv17xlIkNlw4I
Ifwk+EucN7JYGXZenkaTc1UYtScCw+Git3bESFck6Fut7pAlkL2FFjUrzCq8qcqZ3muDjwPO2sIW
IB5yohq0goxaB+oufI0JS8zeC2llBL05sApdmS/1TRYTcuRui4ZAx/Gmw6wM7WRG8W8FDCXhkm+7
Ni+c02DJ9nMWjXedlbgk6hlAUqzYcbe5BUZ+28poXbNdP2jesojT0rFVBJJkAvK2aISl0HjYwvRT
OTFM5XFFKbRymzZp9znKVHlGUps9NDL0n8HOmDDO6LYKuitDWl85ZYPOnyjaDxpX74qXwFyzmVCt
Uk8APy2RlZSUBWzMt5ksnWcJ2JLitRo/gtam1QgBbFv1MxRtUNSKIWqQnlGZsUbuPPKhXbYU+SEl
Y+Kj09ryg9GawDVFRQld+d7nfJpvPJ0LN9VIMR/4I7weese8TexE36uh+qZLTT+YoDjy35i+vOvT
Mh4DfZ71dTdyNq2YvviYXvqKXpgVMjsehT3sS20pzr3o2/fQeghSa+ZxR5TxfOejdjzSEUUKRTU7
oZWkU7eP8zR5ZT3Yd2k2DJhBEM3dEjNAyq/tNPu2mgQQzK58jIGp7Bavr870Vt1ggJjNIIS57bVl
D8aTVuWttXKkYd5WVtSv/Zo5SeESuzokYrnKO5sMuaS3+o0wyn6jqTbYSL7S1hzNZQ+BaoKcH8rl
ozYXNXCJXNuByl4OVmwsn9GNuQfkzfXDos/hTa/J6lRpUV/srEWbb6d+cQA7bafB6gyHmcO3/4eS
aA3xNbe5uiZIVyejTq7k4Ftlc0xrFKjlERLimNOE6EKZ+lsQLmDoBAzw1TDm7bhsdEwx+ud/d9T/
ZUclwIwt8L9vqMFLnnyFzpT8Zd78+0/9oVAR1m/C9BBMOFQJqLO+21MNC0AbSgoclZAeaNv9uaey
2zKIc6jHBAxspBd/7rFkk5v8hS6iCA/bvP9reyyv8RcJCSgBTg3Hw1akg06w3mhUgN5UtexBoJQj
3MsBURZJwlB6M+5D43DnaPZ8TCemABtdzyDkV9bwLmPQBVffL+XTd5/e3+hZ3tLidN6NpTMFI/2K
XiHjeN7td4oZq5zrzKcUv6HFL26ibMEyRoPFgeYzdMB8h9Hqn10sOci3Cw/Hm0wVHytcYLMEHG3l
q9915Jv4MdwVI8/Fu8UmJg4boh1+ITZYTNufv+OLh/t7WYx6x47rKH8/HnOudW/eceLi6fLn7sac
GMmvnWnJ3w0oGMxt584V+R7zJFKk/KGHi9GZ0axkurkr8CTiohtIi1AYThEkWm2v2y6hPdIVsc7M
uiFVZRNVeNWy3j8WXMpRCuu6/x4i5VWWj5CuADc712zmQ/G7tOR/5bzwNaB10F2+CFwvjvnWuE5c
fDRqNRHfZYd/tIoY9a8shnE1DH0IcuMEjLYO/5+9M9mOW8my7BfhLUMPG5bDe9JJsZNETbBINehb
M7Rfnxt6kRESFSVV1DgG+VYqJBLuaAzX7j1nH7P4+PuTud5rP55L30SXEfggErgX+Q8qjx+vvium
2GGRq9iTLuYNcaz9DVy/MA2i5P3vj8Tj88uRUFjglA885B7Bm/usIdITb0VS3wSNcF7aEQvfgWID
eSzKf3qvK2TNFnNASW27Y/mnm2a9KX7+otwocNYc2wHkYb89vO/bKQEgZXpDyIr7Uma9+5KTGl0c
3KVUO6+r61WEnCWHEXob1s289r9qkkFOIyX89UQpI0J7BAfGgKcqn+yusWxiVXAONMbQbAUvVELu
iDzrjq6NA/cPLmrz1wsFWIBlYxXjgdNwVhnLD4+p8Hq3cplpXmjxlC9px6h9A2hUV6u0da7iM57q
/DUOZHM9LW2yJ/9sItXKHPxv2l8W3pvYHkOnzoavaWf7X3AWJf7595cY0Mzbswx3kpsI2AdrK0/n
GzGN1wWp6BJtXzKnbSIZbBFo0RzTky339D+wPk6tuBvKmT1UkiR+2JnVQVldQ4cKjFZeIMxtcERO
ZPeOMQ2hsiYlB6Bz47bNk0c+15ZxcxT2CHdBTmk7g+WcqepmbAx12xqLvYtjk9xVY4kgDVhDUh5d
Txf3Vha/I9ML0HrR++0Nb/JHbREDCB0NIZuZzrCtOqdfsBmPQXZdJG7wHLGBPsNAo6iMp0FCBk6c
EoEdMHYjQKyzGedg2Zqja0AVmQCqt/qhFwaijbGk7kOi0OOttKzHNjHH/BD5DEjptufRKyV4NzCN
bo1PfemTa94o65TXVXOid158wQDp8dzbZf6QymjywWw5MZOJrg9nzsNhddDdtgDz4KB3eIJxmA67
AstdHA6M7iF+WpStpbK7bd/IW2bMsdiaZq2PvGosJjYC7WKg/eLjVIrkyupkg5FAk7ksM8PaK69c
XgKvJg4INtiyH/KAFuo0iRdLFeM3FTeNGy6WFoSnxNYQ7yed1TwcI5CseOiDfVeTMldouzxW/FM4
505Xc6LLgc2tyjIj9CN01X7tTrQtdRGFNtvb8tB5YMQduud3I1MzQO+dwOfFnaT3th6losvjT9ce
PL0iuuuZ0paEKqf0FrovSZRY1vKsRmPyywQ1Ekt5/dmay0zb9IR13zfiRue6zKezpGI8DLLX0Qn1
CROhzCrqh+/eXUwLeNV7rgEg5FbIictF5uG2iiLeh7rIx3ZHXmEswq5ALHKbtGhVkP7gacaeSrqd
vvYUKJ94M0a1qcaw512494wki26Ratse4ZkBEZobk4Dhcl+RvSk3TI4cGe2mIQVEFkm6/5s5wkod
1mq1XCeyBxY4FjQYdyqiKti7VUxnLcCqgNjeyhm5lUlHy3dQc6ywnRgAKes4Db4ZPRhGga+F3NPU
CfrgxiUEMDpXtq99BvPVRIbVfFSC1S3ZMfVgKhGpARaJ7FSV7ufCK+GgKUVH3bVmaBr+5M7Fga5T
ilGDYeQHoylXlontgbLk/4RxW2SC2M0eYtwHcIiS5lIniX/LGa/cL72GO0GrDRwm0ArlkwjKiE0j
TB2a6oGXsX3O4sXK933DJ9jVugBiB/hzkWGQzc14KQMsEAj4q6YjtN7szx2RuAUIOZvthA+Bj8Tm
77DSasns5WuRY/7cBnwAPO1zmbQnUpCdYwzp32OEAUWP8KA02i7ovlxYGV0j32XRmDm0DlvAjmWT
LcaViApnbzZR7PJxIXsBBkiAASRonuJdLp1kxIO9kFQtU3Ir+za22xCnirHgVk+NT121sgcB5OWB
dQNMMwWGGgyOYT8ie7X6G6+RNAorZCQX6Hi8ksDe5fyAXBE2e6JQzeoZJDVO9RaF4LRXo7ukV6aO
9d9udFhpDEsDdHOEQlQ4tXc0iUA4lL2Jlb+w21yRWBTtUjNtnwtSzejzxdnwoFxvfG26xD4OPvTT
HaY/WoCYzPg9blGDMaiwX90sSOucO6Vd89HUBv/ib9isxsk/7QarzNJjN1nWeKogt1q3qQELlM33
enNmWasQ4ioAJtOMpi0U7UjtmIwVH6xWLLpXvMHke1Ae3N1YoGBBQFeG6qqVjKx3WdfjN7cCIttP
k5ON/UXTB6f4XCG0bm54E1z1kkPX9cK4ebJKCLviO8uCtgIgItYnPhfOrRvHrfgWPV38CEFQjVde
5uQLhGQy5uld1fk88h0c/5eYv2NNtXSV3LamM5MEbzeJ4HKPZHxcSiOBbJGKvp32cPuJ1pqHFk8/
f8bfzzdiAZmkudbJusKDZuGcDIY0DXDWuDn3BezVFwRrfIypg79h6wlTfkyZm10hrcuzh4C3xUFV
AlqQjNtnqEUeUAUnSa1zHRDDdhUldTxs585vRwrceQ0J5rQijG7nz3mRu++mXon62AoS5z+MXhmr
I/mq5TeA6esakrb479kHBPYutWa6uI1Xyg+GiMo9tMiY/o7DMjd3Y3KPSVNdSXQ4hKhZnRWz7MH6
2gyJJd93mQGEuLAqHpPFiGx5cqrabAkUnqv5HJjcUjvQH9wjTAM5o6DFhh0vmbG9Mrve8kI4AHrg
TYtRlNKbcFTSgeSjMVOmnxeSm80vGv2R2pSwXoZTysx02uFrS7BFjvDqTw2XZQyNXHrodoZBXyZw
Aw/ZoOiL++rolNPgHpfR4+LkAnPUoSnyur5U3uRcG1qg+kvaigFmPI9NEgYuiIFHKhH1RciKZYSl
UzEXSBTadjmSSMZbYG4fSPoz049mvdgBaFYqsPmp0Tb016RV4A8SH1Dq2Yia8TWJhTGEha+8/JQi
ZbiblMGksOvxyO7oavOEkmKQ2e+YvS/uTQkMC1xNMwjv4jBZocFLdYOJOGm4aiM0aYxJi7/K4JVC
VznZU4eswgo6Gi4td3/uTIAt5mgWKowa5bUfRrxQjxkmqmjDm06+514v1buKJBEWWKuR2T4oE9ic
U/8cz0QCQ2IrzOLetSrAFKMba+fiAJgd7pFbQsqdmX0gQ0LZAU5ETJBwU1uDTPG7JrHfWZMowLRO
teR7TSRoXvLOgOlRwktC1VWVvb4URcTn74jb2ZPsRX7BOEFznVt8gFvgm1BEHfQJl+9V6X9FSX8Q
JZmCHPjfdFL+T/Hy+lK+/NSb/v4j/2ijBM5fATYeWsS4dWksC1rF/2hNB8Ffjo8vha0jCwX/ZR/w
LzUSLp7VBERvg0sm2VH+b6ta/GWx/4IDhbzJZbv5H7VR3jh92F14IGb5FDS+LYiG61bkhw1RZjaW
o2zHgEaEIZFYonk59tJRjz+ck3/TH3mz7/p+GOaSK5Yf2qX1lsWwmKqbWbmMo1pguOd1ScRFL4Lb
chyYP//+WJzQH/eo67EkjDZ6Qoy6wHi+2T1xLTIlAe0cZ0TVtwLz8wXilX2GMY46yivRD/3+gMig
fzkke3+0YZimyNfyxZtd+ZQrtzX9jrw3UkZ4sba1vq67nllWbZS1S4NnlO9ppdnWHojBYGPwKbL5
wJjdwujnEhPiDgNwjH5ivPwdRCNBQ9BykZ14rQiKvW4ZcyIgiOVhXIBOlriA0AhM1XnuzPKuyAty
6Y1OP0Ger0jx6VBvs0jcRLNOb5wYAcTWjqvkQDlentJYoVLSqryzDGf5KrN0eZ/kTvfeb+KL6Od0
B+CYCqwpxHFhTHwBTueBycns/s5SffltsZf6FplZ9mSJFEM9ld0eCWhFwHU5sKus0B/UEY6lpbUO
wSBqAhnncQfFHrOpJuvFN3V90zXBuGE3YL8AQyDx1xvb7UJ6+hEksR9vnElGXhgYVv0Z1W5JQjLx
V7Jekp64xpHqvwucvWDX+4xxUo6E9ySdz1vLn0FZqGeJfGlW10nV4PGufCrKMeI+DwU8jAZdVlm9
9p0P1rCPgw8ZqtJ7GQuZsD1V8ksWKOI2TUny+6a0ZuQJRpZO+24I0HrjwEte86RYUz0JdLgVxRAQ
4eXErOH92F/NfTW+D+aFnKIo7baWVXDvZQsZUk6aubepbd4nqN3CaKJwwTLuMfIW3XPp18O+noQm
uJPmJQJ5r/zSlWWCKjD5PHdoamOIpKSLBX2zwc6aUIVwchhzF5e2KJcPNBWMO2RaCxaACHmamsz8
5FWDMLZ5mkUC1bnx4Hipe4poYh4HoNM7e07za9CCPT4/T7/m5mpmX+LFw9+rU3AVnNNtEnmfW02S
ljl2N2SVUyP6xRdhT+PGy52raKVl53n8JJWRcpOCozSaAMmEUU6hmkb0GpYjQhkR/+U3+iozOsfe
TDpGH4xQ9wWTEvmthv/Jjnq6QbU37ybfa+8j8NVEz6l37kS5vQnwOXFr8/QQuDNciPW1dpk5fJ2I
ed+7iK4uuVUtr3qq55Ar6742U57fspewtvmi9T2DfSOsdHDfomzc9e7y0eg7+wZOvbUDTqFuDDo8
u1F64wOZZThJTDnsZ2Lcq7H84NtRbR3TPBgHB1YMJIfPlZeiRWZ03LMt7/MpKzZA+sg5W1Q2QOsq
c3dH2YQ8aC5ab7kOxmKeTgWcxZn9aNwKsYkMI17eI4twkFJPFiSsmBNRE4M7Dyp7dLosiHWxQWEZ
DCN5BzrZSVORUODOa5g4MzeCmF22zxupAdYcxmHx/I8TMcfB3p9zyz2VwagEqi9jDvYqo2qFZFFq
b49xY4nvh9zlX9pNOsQ3AFB7fA5lV40kU4B4tjfk6KmEHCK0owT7IUF5thrcMtlGVJGR7KjkpfU+
60fD3WPwcf0vhAtzoRJEgMaZYLe47x6YtlVle0Cvnj8bbpM/SNgKh05ULMN16bvHQRAr5UczGfSR
bZGvPTKbQ6MzIKocl2EksNpAZOSy5z2PyNSvzWlyj3SdIIFM+ZzO23KRRGJQziNbaNf/2Y+86IHB
/vgZaSz96wpOw94BkXCqSdLDWUK7fpv3hXNqlKjOKUG8O132SxWWbQRPywjgH0MrYiviI9Hdm56q
IaGkFaQKqbHmi2CV1CCxNIgz+/QdWNvSfHlYlEA7Qe5U32yHYSxRPTrN1zXw8ZoPksZ7pmT1VUPE
O/YxbA3JjpFhfWLfJm8LN/Ve8H3y+WyyU2h8+eWdMebrQCMo+WwgJ/k719DlN8pVwvcIg3hX5CTL
bIOlrB/ikpntRlFGIE2rc6/nuf0HR/2/VeCfqsCVQf5DVfALx+u67lP1SzLo3z/1v5Vg8BcFIABP
3Jh/q8//WQlKB4U5czFU53TVLaYS/6oE7b+ERdOdygmHJ8Oaf1WCFr9QonzC9Qmd9T+tBO03pSC2
87Vkckx07qbj0+P/uRSkdBn7OjW7kwupACh+Zpj3ImmXCxvvZl+3WUBYeuOLV2X40SMtHKLXyypC
BJdG5zVSAHykb15jNK4OSCkH+sZmQVoagKbHAC3X1k8alwg3oWVoEkp2a/KcfM068kWnJC7eQz3U
aL6ClBx0RvS1cJCcV5Y/bKE9gjyMRTcedGksR8AT3kPPQOcP4bpvKkfOgON4TBK/V44WRoGfz0CG
lxGZb9OcYAshGme7dgBSI+EN6vV78bl/uEX+XBV/Px5NagRdqFPw7r8pvi0DB2Wc5w35CB0vxLh4
Xc1h4JY5B78/0jqA+mFusx7Jty0Gs5BwYcm9pcwvuGsWcC4FLlxgXxa8jjVayDgEdpQ+kHvjrMLQ
6P73B31TFX8/KGYHAHHcTIEQ69//uLcQFnGL4IbQkwLA2PC2ZYHGPexu+8lFx/ufHw3XBzIfUI4e
guufj0ZZNKZVmRX0JkcXYmVXLvvJ6zBU9oX8w3ZmtaW8PZ+4ODiIbwtcFW957FPO2l3Cgzy1yVTg
REyAtxEsVNbbABX4JkH3dtvDb7seVT4cl8LXDUNPT/3H39kVIlhnzuwQfRaVn79zQS0wlz2IoLbP
QTtCdlFbL46iR+k1vD5/f4J/vYfY36z4I2DK/4ZH3dHPt3XnZafGXJa7OugUJhKe4IYo1YT5Uoqr
0K9Qov7huL/eRi5WHtOEjLZGi4k36xKJOWMae012qsZ2oKPE1RztfhwRVvbZf3asde+I6VSy6efy
wuh4cywHC4k5JDI9pQgqSXacfRLrRTev7S376ffnc/1dPzyT348FYINTSZi5437Hxf/4eFCGGR2w
ntMyL6O5RTlenovUHszt74+zzjR/OQ6qNuj6329X6+ebpPcK1Xn1lJ4i4Q4Z+Bo0EiQEVWvtarsP
SZqClZighjJWgxgY7dCOJ393j/5f5/Lrd8XazEIHBdbyfoGnQ+PK01VYe4oG5PyNSbN3Ey90tyLm
CWfm9GgIPHv+w3r+lri/HnbNXYHuDFHeEsGbyznEHjgfguVOCe34D13mlWecYfNNg77r0NkNqTsa
11LFDJKuXxiN1N2n0aumLzj/2+5zg0n/nEdVdKQLWZ6jNOI/S2bc/f4K/bvP6aIeQWtGdUD2yBst
Ru7a0Qgq2jgKpsKvVK5OFw5tIblEbIs9hGYwt4CGGL7P1GbMLyQ7zcXGZqJ26vPauZJaRicCpO0b
aXjK33tkwmTbmjHLcPj9Z/31rqUltTZxgGsCB3v7UenqQn4rxvRUSsHWJo+DKaciVnr3++O8eeq5
dEiIuGRgp9AL/RIYkhoWJ8VQKcyMermT5KGlmyqv3Su0b+7D74/1djn/fjAfEPiaHAIcdUW2/vim
mgPlKqxGLOd1l2/jIBq2eGf7kNjiHCtzE4fkp81XJgDfZ6Os4gMMK/2HE2uKt6Sa9WPYqFfEinhH
IPW2S1Z0jWHxZERH+gjdfPILi8VUy8luTnHfEGVne+LVTaI0TFPcAZhkkizm/8+7YOOVwr1S8RCd
JUapdziIrZ7tUNbgrCl0j4gB0fKlSBRsjLS17pfCjr4NU1/QqiiWC2gMdvOy7bzV6JzjqKfVMHSC
BRdzsnXv9rn34CWNOGranLRVnLnfiiY1Hg2shnczo8N+w3BtuC07oV8K+uev7P+jC2LXednIqYq+
lQEbwDO7QezehP5Fx0WZjoKNmbDxtH1cTHQockdsKuDHL4mMzM8VDsGnEXZGi0llKA3aCZHzrRi0
Q0scPUSyU0GWXGKbJ9txWVrMbkhf+4TFu1ax+y2uMbSQLk3ZSLtMBDE5ejLu9yLxnMPoEOqwrfxJ
fQn83tpVWes/BxhKgnsc+dxvPP1xvs9ryeHJgjbuAouZ4kao3n9eCD/eTrmML/76swqyGYnyru3s
2nRUUBHYcz/K2p4vvGeK9xjBxtvvpzfyRr2ziAG5a2wgP+d68YvkFJkxu15LlMklj2XZ79olyUCL
fl+tenO+6vTCCsUQ1/iEYYY7shbAqkOUYjRs04ZzN7tBivZdiOQR0YrzoWfwb4RWLKp3dm7hHcsc
fg8Cl+TiafKiVeunr52QI6EjXTfHB8lkCymBy0uBoHL7KaiGztrgnijPpW2lr8w9LIwMtfMCV5BJ
OQ9N0eHUKZc7F8kA7uscPrgY2uk2nVGDbn3HTD8VHhKBicnre3MWTrGz1/uwHOvoHPQgElDUBDrd
LpNJAUPE3LKvhoJ7yWcIeYnHmYFixNZr3mhG6nela0AKXkrqnD5RzRxmfAGGW9m4RKHiBtsRZN28
JIgLMIYH3L0uAx1cCgBgyB1kx0AOsvHogadYM+2d+RIbRXbOg2InF8iMiKynW4xf7V5nvnmMx6Xe
MZHC0mXU3R3ZRelJBF11RYvRCeGTpFvPUuJi2tVy7unDHMF5RY+x9ne1s8bSe1VOfCjc2Chy/dty
8Q85NtAQ8c10oHVqPwcBjx0JjbBXZpAmOQ0wYUwLlEnLCk2U03vmuGXodCTihZxV671Mh9s0ZjiY
mXKfJLBDoL/UZwA9MBpoPKAoH+UGhw7A7zzowiTPi+086H5jKQfOses809OzL6CgbjuI3xs6atN2
mAMn5IXDzLpNn7zIK4lqa6wryFmh6HM3bHQ1HnKJqSonjhSgivAQHuOYS2Vyjw35VTbWS9MbapcZ
pc0cCsSGtQzWyRDBx3YNl0Za3RThPAW81frG+lTazpn5n7kZrJSQxJSwa8d7HIboqmYG/lEjR98l
zjydk6JkAXbWGolm7I2X2vZqYWrvzLRQZ2Nw8+2yeNc5k9ug2eBi85XM10UkVl/BqDTrICBDZRMN
UbuZY5uoh9qpTbpvsX/duwUfqC6QFSJ5tJYndwHjPpGg2+M1s+SVxlWL7MR1mLPRD9vmBPY8dc0c
P2HlHB+QSlI/1GrVo5DcMF9yghl3UYmy3sl18AXTXneaCm860eotOShV9AWA2H3gjuO9P84zZuW+
363vn7Xp2wxJmDZt+U4hOAt9nrTiBKOaUsDK6yjsZmqRnPZTlVeeon/qpyxFFaZXJ+KN4MfSPzYZ
Wx/k3/m2pMzby0U4h56+ZRMitytvldDvfSJx0VyBXHPaJcjCuKiDbKvp5mZ7INZARxqV76uMMbjo
J7UnazD+oLN4vLL7aavTaDyjIxBgy4JRfrKzSUW0vSyVhgPr5KmSXXKGeMGw1RoDXMRDyY2ZUTuw
RSiMu2Lu/F05dx+rGviGKCHT0JMLvmmHjh4EJtN6tErX/zCNi0SK4KKToZsHwKfuqceqqT02yyJv
JtJK77oCNLFd18Qh6NY/soOWRzmhPNg0Zt99bawg2DVjNp9bBHV+6YiLjLqxCB1pXgMOrShhKv/Q
+4W8g6OGBSiyI5vNf5Y4tCnwTRsprUkTFeOZiyofJhf2Ey9hCESVMTifp0WoO18bdA2Ip9gGdWtt
mfRAhM2qBg1S7B5G3yj2HtAJBtCp85TPqn4Xa9zsZWRmpyhrrQtnMN3aTE9aUhoOg+tyY8vqQgo2
g4JSWu/itsDM3vr2tYwZJXTN4j5ETJ22dHjrQ0F01r5YVPDSa74SCw3yNQXVOSQqr0s3eeQGh4SE
JWJLR1NtYhXFyEsm+4YpXH3LvICyX9q1t2mUkVW7OTdqh2ngUByKvPKf3dyjiVO38RXkkqDeRpFT
nGZDzl812/FrbY89xhJjClB5SBjqAMx5pzty7FYUpXvDjh2bBh4FNgBmfS7MWfN06eaCNrFgKOfq
20BNJPTScJZhKoNjiT/+xLzewKMYBVdE8USXrMcr4cRD+ZpX4HJ3OW7HDw5Mrb3nZfk36ZYpflsf
BrfRV/SSsoKZlmo+lfzqXdfW8GKlu1hQY7E1vggYtOgeDWWc4mZt0wcm9l7GWJj8s6W/MqM5DRGz
7rji6S4vCdc1JH7ovqFFDBBf7ao4ni/wmutX36yG8zJl4G0l70CIm2S4uJCLIC3rd6YY1Ct6b9bs
tuCtwSKA+FuHg7PKaJ+QAFa++owQLHA2goCd5FtizG2oSYBKeLB1xTZJG99aL6kuE0GpN+no9k9G
HA2vTpcGz3Ev0dcwtIDBPIklcHntoXHywQJUZXU0PIeIYSuT8a70hg+zhjAj8rIFYjUUJmnYK6p6
zM2QKgrCPR43nJ4tXQ2rjQCFFZPNp9LT0akycSEqpwDlNPLOgF3MJKPoe29VgWFEZVDRTkczWmFd
Xdn0W3I6apazeYkfMIVac8jkBvaYRDCJA4kqKY/AsIY4dI3HlMnIXuY1142XwsEWjT43S9p/btgb
rTjcYlsZJWcBdeynCHIiqUyUOJfEbywEcFY3HT1hR+9nCB4vhtUY3yyvH6+jYI4fXXRsoVnzayfG
ik8meXobq3e7T1HjpJSTQobISZ4ojKOdjjyBtqm99+z3MZDuzbywvEZFxE1VvidFVTABNO79YQLy
4FdkWvvBHm+Mt+kqiDfgoDBUU5xglMXnbhIgi2YpZfNi4ycGc/GaFxajUoN98qZPdM2rMj7iEbL2
vTd+xdYgD+zlnbCFErvPUZ2HeemdLVW6jFcHc1O6/R4BUxyCMjG2fsTtTLw0xnC3PPSLCQeOX5zU
fXCw5pZE3hKpoaPT6aH1rCS0iA68ZNXwzWjgyrZLWW28YbDOKY3dnaKbdU67uThKQXvAmgaYaE2H
XTPR4jXXYKHY4/PWoRA6O33t7BQyUPROGuqYnrLr3JwOuQf3wabgCtlUe1s9TrcjmBa0V5N3dLs2
CUU5BGxNGoJqmRKSahe9m0wlmAVn2JG0+qpxlO4a8rkOppfWm7KVn0jrLvfd3HhXuqF3sEC6RdZz
BwrwJfWcPVLZmTpF3lSlOpdG+zyWy22fR2eAQE9NF11YcmkYgTG68rrlW9bG77Gv3GNAPTRU02js
ihcpUuxbOU1KX8tXhv0qXLrVXmWYRE8hMt0hAX1FlUZhZcQs8ol1KrxOb6Ul9lnfgJz3GeHH3udy
kM3GKulqM65hRxCPff+Bofln1Kn47HtSBvyCIKNZzvEHgXEAzEoX5GcCGwaQGTNsstQ+mAQPt+nH
CT7JES7Otds+iWDoH9uALK5EpQ++HSeAXmQeQvHoPxpWF+ymkWSNgT3Mdd93BpLCbH3MZ3HG0up/
9JRTQRBuvWCrEOKd0tajPTpm63bCl8l0qEF47QRQegdVFjNLPbhGtycXDTmTJ7+g052NMwYLGjqb
XKpAHKzBGu0rcOdKZZsWwvy7AvkXv89q8+wF9CHKqBkYij4xd+SO9se86TZ0NZ1ME5NcMF1T2Ns2
OfXQ0bd737jRAMnSrTLqrN2QK0xSvBrZcuYyDZG8Rc9BnEffVOTxAHJURgwuwL2OUoSNFO7zmm1R
zG3fb2uWF/pM60wDNGD0zKjf2EVEUO2r2nKv0D1MNy3vuPcERc8Xw3HZJac+jIG59cRNZrjpsNNy
ZtvR+yxLo8rssDLX3YmZTsPXbLHG28ybzWuSt5Y9qVT5OcnH6DkuDZrcMbKbe1O5ekdQETsRkNvi
ta5Hz73oZFi3vFIzqk7cRn1oyWnaAkPxxKEx7e5Ebc+vNrzK2CU1G3QGvmSqYENhfwUS/JNXlNY2
7Sj/Nk7SvHO7hVSsoUKkGWdkKtTdycoVL1JlR2c7cWkKYMu8BL1Pj2Cd1Hw/3tA4xm6uve4UeTYz
m7wAAek75cfv/0QSFH4vPLb9tZ/Jg++6yxExSPOiSs0ebOosugSBPd6OC2WPwWaTWc9SeQ8y52Ri
7iFqO9EteUk0iptiYowykdjb5/xxzUIXJI0z1zUkH7FMxvzsLbo6eCUgnjrVfIE04zeyjix3isbL
O6KgzI8lyVSU9rngM2PmOXVuBXxoot5djAS1CiF8l6mZZ03GO9/LKemFNy7bvnZImjp056w9UKqx
t+/7gqhscsbGfJMudEVoXrIY9Mh6I4EJF7uY257ySJQl979YjGtZx80Lzb8UbWxGRzFYrlDIK8iK
KNZpyWD6TZDyL/Ve5+PoXBct0AcXY8NVnS1MyBaX5lW05Ofv952RVngCMq6AvTAAL7piuUu0Aq83
QNbg85F3+c2AFk5ThG3WXdGv56TombKZ/JFrNd3U/sBpo0kZOmazXCzm3Id6bcWpvlou/gxkBDRl
sIUgsuw9hztAO2u8sBzWX1hk3kNsSQMAFYmueEjp5/uE5U6VLz6Wgh8BOd+dkIPzt7XmbJkwqOYQ
AdR8GfhFOxI9pLttR0N8TEzXybZkn4EDUdz3iUF5bfr0WbffG08mENNviwlRZMi4m8BaMWEEoPJC
K7Gyt7zOhydtTea1NMfoPCRR/RIl6LVmwk2ajZHwCDt2z2xy1NE5asz6JfcVKSDtZJAEp4ZVlNIV
kXnP5oBvWJEJ1MP7jHMqYGD1B8So1jX7lu6DRumWbkpR5GeUSstlULV1P+Y6o9Lig1sqT76US9m8
tAEOEl7lajgXeo5OmpYroOrAUC/LDNJQ0JHTLT8nuzTH/hG89q4awsRM2Xro5nMlAgnEFFaIGrro
LDRXR+uIh33iCYz6WdKxqORBd4PGL+fNF5sW+KUph+i5Q3SKO8RbzCsCX83byvais1vYfHLNzsfd
ViyHB2G7ND8YiwZbd70LRrzm126DXGaDTR7qTKDZE46y5y7xF/EaQ79+YRRp1CTrNDzTdedG25rd
KZEvrI/S4UwhCjYeFzYE33yUPOWqLOEe7JBBh75Lgnoar6nUgY1Q0PD7YOsjE05DIBHD18Bjnxyy
wZg+qjqdPk3kpYqNoiDvaKU28S6hrODN2GSoONRQ3SSj7h9TvEJfGkJOv6X1RFyUmxQzDCfeTE46
tvvZ9WfIuUBGT4Nso+fMc91qozron1u/psG9LQhjnv9uP/9X6PBHoUPg0P3+vzuHLy9p9fUntSvq
Vn7iHyIHD5DCGlCNlHFVlpKT/U+Rgw/WPuD9AVV+Fbv+yLX3/8IER6Pfx9oYrDrUf6pdHeQP7gp2
YIwsGQggf/hP2HtvRmFME9gw83uYRaHX9N7Mg2aJe4gEThQE0Y7cVHe+wIn84Wy8+3uu9lPu2C+H
QOSBXZrykY+MkuLnUQIjpLU4lMtxiOxNvgQremcTeJzSf57z/4+jrNOTH2aHgG8RQSUcxa8+KeNT
PX3V7h8kA+uv+HFsCLPspy/yZrbspzVOhIFD9MudL+7mFDnn6++/hSm+Cw9+OkqALBonJslxdIPN
t6ITRdxpFg8tdk+j6j7XjH/HHQuCtaOuXYD35cU9WAZWz6LnFa1Ev5+UPe2A7OKNnobxkDZd995K
IAOFvMazbaf9O8stB3dLLTpey85L2R10YotFZNibQxQ9pMKi+vLLPnuc11aan/nZlfIG2us1zYKg
2cJ8UbuiNodjn3UhaNoE8STz6W2OL/FSNECT8hbelpd2NRuKnnJAFP6VCBaP+ZBfsdtBoXcRreGx
fhdEZ+Hm2iWGO1zpuOxRS066wC6V99c9WrCnVPPHpEksbLHt/7B3Hs1xI10W/UX4AgmPbVlU0Ra9
tEFQFAWf8PbXzwG7Z0Iq1rBCs55FK6I71AThEi/fu/dcRGuZzawx09eOUnar2p6AL2j1JUbm5nGQ
o3HowYBsFXpW61yvYsocqLlpK4wN1k4UsEMhrhx2+OtYNwZ0hUN3h1eNH8IH4dKeIIABaNNG+p21
uPJ9oBA5zYFlAJLr4Mdd/+Y22XjoJr1lr4dzEhUcUXDgl957afkvYYGSY5UxLHhkOGnqq34S71VF
sOiSMVrzSymNAd97nDZPrhY5ITKMxjh0ncoPmi8wKo6rnG16s2Aug3J2NC1yoPwGsiF9DkjaAQY6
MHPAxWuR0LJpbCJnYuU6Doz3hqQFxrVN+zOehkdj0t5dgO3fBg3KsNEq0Qvxq/FORejMRyssxVb2
xvtcERN025eTF5dEu8UM9wa2DVPzhNXUWGQDvweQxmSfuWb9FCmjvUyH0r7InDbki4ztSzcr0vCI
oIFMrMW7QOrdyq2KakOMlrrN8U3SFLKwJrow3NYOIEEK8dQJ9iZNe4/NFAfQJmtZlnGz7TMn8WIz
7u6TfGrvG4hL7DXdmgeDvNVDGhDoo6Z+smesbSxIkWjXHZPjG8flci5KXfirjF7uSmPtvMbUGce7
mDHNpkgBeSyGMgJLSZyouCP/LGA4F6n3sUSiupi5Szcaeb3bMAhULLCV/wNiHelbg6b411rv0mNO
QkZaC0PIdhHT6LtBa6qtxmC0lkD3jf1YVOVlCTrzDlJXt7Pcwrr1FV3ZksWk39oiCy57w3yCrEV9
RFgWiUNmpzJ9oQGxKyv0rG07pMMSUo2PWpdoYbfogVrpINS2OeOgX0acYLsM/GZZK3V/UdnC/RHi
/VkHbWkIcjscda3AhqMf7M7XwwdLvRLT8DNlVhMv625I12HArJLoj9GD86ZdpkFgPLB3gJY4OjBF
dcUUW8eW1dbsjf7F0fyO7DUzPKhZqXodvGQL7CXe78iOOhq1dDnfRAITvsza7LpF+vxa6bq8km3g
3pDOpj+wCWCmVNdsMYcS4upHFrgOAG9DSplzS7qsfB1Dsz9UI7a7IQ6ba7xuFnJWymko7eZFUrAL
E6XZLSEMW/cFuWGrBnGIR4XtdEtshRygFPPilWp+c6gmiJCLSfUTeyHxiqyY/+eEPPbqL6KfCWkO
0zy8L2HwQFm0ak90LEKJktVbHg2Gl5ZrboqxqLdN3gfZqi6iGml1SPqVapQXaW8RUhbmZfgwUfEF
i6Aj2oqXJrRWsQtCiJHitOe3DR40jFz7MRnLC2YHcLVMH6BabGGQJtQpdncOFcMGr7nFRDBwd2bt
skdiL7Eu1DlsMkwiOPOWzjNBl5Btrqs2a3Wsqt0/u8oQ9uKGzCVlTQwv7jANueyy8xuuw5BPw0Jj
l3Qr0wo8adk0LGNdckghZW/DWB2XDavA9yhyp3Xe2bbXkP/2DnNo2mioTi4+9kw98cs4CxFZvNZJ
Ln40tmTgmFK7/6pdJuQjIvYbRENseOctliYtk4AE9kaoRjKaUaY974JRNNYOfe2OAOxxzTM8cXUb
Z2VAYGUyMx+S2R+dFbowuCRGjdpdT+fGWtLUz/bQ1CtqX/6qUenKOiLO4OpjOw90U7ubY9e/xUaY
P3VRlm0bt5VbduTYUSehLmJlBq1jtV6qw1zs5+0rEbDNzoH/kZB7h/PQ8RPVIz0tYfGsumuXpjO7
1RBQeiXc6ArAZ3cllCZwF0zLBi+ntz9HQwviyzUyYeh5dtk+rgV7AbAmTTv3yCevwRVKN4ecGc+N
aBWIoVZfPia1kTF3Zj7knGbhyK2N3xWBUdFyWKja/n6YsCiIig0tcVfKQxFZSLoU/A9rR4dAldu0
QdpUD39+7AiTebeaVZZ54ePqYZNSI2Ms0eHz9ivOlmq02ulwd5963MNbKUv6EKWlrE2jwvTc0FkI
PvpH88eudpmAKDG9lN6i26MLtk65yzgGn8Nwq1ej8SqyMl3LggecCLVkP/FELxFxQag3VPke8w3f
MfetH+oEQh0PUnALQDW4aeLWvceV22EHQTwaVYXcOpVuvTQUpM0C8rN/mWKnHf/Z+YGxHW6bJpkO
k6J27x2q+sfMLnw6OEQFrRzF+vc+JUTx/Box168HQ4cbaRTimn6I8hAAMb8l+o/JQqqBejKH6Jts
a8jReTdsFPJUn/V2NJ67SjGeY7MYr/lSWZuwDJXVGEXKit4CPUTfz6+mQKnucnBUa8h22VpJ9OH6
46o3JpP5vHacGy1RN6qUOR++Or4wK2aoZQ6aSrZTv8x5EDeDmasXNjOUtZx5vNnY6OuizATtItXg
JQbovG/ZR9/4jgh2jPwZu3w8y5MjUPkohkNd4RgXkxMN13Yt4S/gBVoKgyTHBfu+5EYt42xn0Vl+
cX0CORsfad3CifgYqpPB7Z8QLCd1PsH5owEW9K6eAfJiT29OYm5LIHlIxuGaRWHcaYUvb+xqmrCv
m21AH6EYn1S0PeYCVH68nmDP03RLYC6T4bFoEzu+0ZOQVDud5pfRZvQQ+2m4xaVLX7EqhpvSrvl0
26EkrAOALKJegCbJShNke+MtDwEVEZG3g2Q6MVMwagZgTSrFUtoyf2hRom1aFhxqIAZCFwAqmpuS
tiFtT6tDFU0DBxh3sS/RkGyQ+yojhBWpPNSqyg7byToqZkOHS93RBVSDmlezMTEyTR/aTKcr6fgX
HV0IIdMnlVbrOivoTOluJH58iCGMjAG30ffqj5FwrJY8klxfKMasGWJqjPXd1JhyofepEtveW70x
rp1mrEgU0WiV6GOHUCZzLdLvmg4lzwJi93RQLcYh5BOm9I58/uXBUMqgWbh0di7bRiH6gr96G+sk
Fi7yqfS9WsTGNlL1aUf0oLXty2g7n9GNDUxySfMjxP4fQU5to+xeG5JqzexarqciVADQ5k210M1R
+45/2on5NpT3BBkglksi5YKJ2W1LmvMiJ/t22cfKu1PCGBGGfNFbRmGY8vxLTiNZpSo57wszqKuN
41T9OqcNs/V95kaSuuQC8Q8YkbRU7TUVYsigyiRNCBi7Ri8CirWVvdlSeaPndzOAo9toQ5/NdVu5
IxlSW9hT9NDneLArRwk8VqstF6JbIkiVQBhI4EVF+6JIVO84m2HqRHBEV04/JyfpDBxUp2HGbkLo
TPFTAZUuTIOqSrMMVmxGhIV/VcgwWCZdINdWlKLszPWuhU0Xh9+DFkN3AsZvWozt0K0HZ8rvC3Tx
E4mkCKIwvIUXYWwVt1ImxYsSJBK2x5iRC1kwjOtsFGICmcwqdYpk13bjtNciN9kaadh6SkjQ9CoP
SuPWcKrpNg6s6r4g/WONAsBm/jfMTNvJstYDdknwoyFsUXeKN12ZsCVX02hP6vRIg70pf7jVlF0I
QnLo66amW636PNB7RkQtxq6LWv6gvBffBks6VwIQCTgRzcwPHWQthdihtr/1pxEGwkiXOVZw6DcO
kggty/D/JUSu4iCsuIsrkjd/GKFR9suOgJ8bQzTxQZpNvmmxRHyzKuqrBZBe7XqEgPGNsGp7n5BP
++yPNr61kjiqJ3X+Qloiw1gYOqE3SNlehJEDajyrm2dylU1vaMp+n5pBd9ErY/LWGDNtNBTcXEIP
/NvOLrKfWU2UUmcJ45VhSk6oql/Ye4Fn6BKuurmw8AvQ7OykwV63Bu83Ko3xqEt4I8z3BX1sEk2v
c2V8TzrbedFyWzLUn5xlEKTTBrFWvIw7yMbUeBOjlDBjYtsqA2BKbOsXcZzGXlx0KbYvW+X28rXd
j+wqkJHqE8BDZxXUxbQiRPQBgPzLIIFYBqzy+CRV4C4uc6tEFM+VHuurxKKvy9TYLgkzpjLe5q6V
PeRJll82U6rtAGBTSq2DDH0E2axJ4bSKp9e9knlslyzlfWxSFCM9iTaitZynRikl0WAMNdnF9AtN
ifxHuqHNJR/F9JZSMX4dhJ4/xmVSvhRtMdjbAgCcWER+GSXbLicGAIsiJY2hNPJg6AJX4kePMqks
DaB21cf7Tmvfg95hhkd753JwHXmhU9m+yUK1ACZihLSU5BpKQpoval1Jtw2SoyVTofwy6YoeYE5Z
NNdM8YPrmGJoERtpXK8JJywR/Fjo0yryenj/f5KLM5vQ0GjCiNMIvPGbae/mQGpBLLDvwFzwNFS1
zocLOKWQmX+oCz3/oSvFdyOu+++oou6nFj3XxqbvulJouW7jcmJlLxR9yauW3sOUI6gefVh1Z6pp
nS19CxlP2Kqbqevw1PHEk/mbG9sQCOilllg0WZOqhf2YuexNYy34QQuapEFWwoWpKwStB4P9wFaH
7wkKxe9+ZqurInCfjcHoL9RCaFt+ioZovmzujcj4aadOdQMobsTV4nfwjxC/cN3G+Mp1p37bVSCe
XLJ4tgTNz2htl4ui+/az3YXGQ9TlsNLbiBe2ckFBgZhAKWi5G1Mxtw2JErfsQZ5YkJOboZisfYnE
bNH0jbUuUum/5i5okpTGuKeUenxtDT6D/Bnbs9AqqtsBv/YywAB7J8HLU+EqhyzLmh0gtezgR4p1
a5cqTLzY0q5F2Om/REA6U04qwLpqo2DvExp2I80hvExJHLg3CqRNKBkncuG+xRLcZ5jU24zldt3B
1wDoOqgH328t0q5QFefgHrYjecX3gHnUBabvYu26nbqt0vYhaCHZD7Zq7fUgH7dNX30PXWl7cRDy
xaIQ3LOQKiDP3e6SUs7e9waijTooE+rfXP5qm7iLwEYVP3TEv99qp2lRAQQoTX/kahyrF6Jo/QtA
NvGKbknPw1ZrD62mDONScTXTvY7SKtCWuSzLYaGDtcfbKYeJrVlYMV4fq/RBZmCVM3MkrySa1fy0
sB6QQb4PAyJDFT4o82i92qtT/2ab7BrMVAP4ZZpskkoUBZNgfEa+gZgT4jwFYcqe9998sTPrKUNR
szR8oumoCtMV7Y63WouY5MIiRebA93Xse68drFebLQhYrUuzUg/UUBadM9pESuuIN8NN+wsjN/W1
Veo0UkhbuQl84XWu4v8KLd28NVVFO9SD+6scDOUp4NV71DS7CldmnZfMx6rBX9XAVxaKNPMtBKt2
rUWlXFk4fxcEf2ZnjApHxjPDcTDw2XALDKiYDvDCP9u5FsHqsoOG5vUG/btOoRkXFTnPZLllP34O
kvips/txNJfkGYfcR+vY5AJ9aqBOsom2yGExqeikF1EGFiYNin/9ov+r7+PUoWbCheuYMERZ+v48
MbW2CtqPghMLneBhgEK2gJkkrtSGvLqvm8lH9qSPayg0e47ncT9IE38eipRTdUx1DiUr2V4maZN4
FmggbPa0CMpgyLbkVY1/2yTnUgIjgjYBKBX/xtGNMyMfkHIe1d6YcBU1tGgLCy4BqjL++Pr8jm08
8zPCC80Iw8YuaFhHlzJh8Z+KQiHtYAx1f5H6Sszi5sS7RKOjmdL+uC1GMg7A4IRXbToMZ45/bPz4
OL6uM78hMZQZzdFgYwwM+E0JFCQnU2jAS07QKvvHr09yPok/xwGaC/pQdWZfm8pY4M+bOEDXGxtX
q7ymoXULD44qIsB7f51q6uRNIymAXevCq6ookr8+9KnnR9ewKqouwxsxz7R+H6kQHTyIQNOruUky
okEzm4C+Co1gW1HTcoHWBqJcSCzB14c99errM30KFxiSL8Ho6/fD6rVr5XbEYe0yTvci6x6Bsk5e
YPHUujbP79eHO/VCgozBW0McLKySowscVKUq0ANxOFBkD6VWbtn8D+uSFM2zfpZT9xLMBiwJk4Xm
OObKnaZ/7yUcz/6t/ng2R7/9CccS93ydCvwS6F0sZ1JfQ39uJvW04r8+3VMPLSnacG4NHQ/qp5fG
1psJL0CFLj8wDmaLSaMA7XjmKKcuKrdwHl8B+fvkrjXwpLRGxtLzsQp0sc8owh0HIjfj4sz9O3VC
QJfpgeh05TEp/vm4JEMruzEl86QnvGaFdu675eTf//6i/X6Mo0UtMhvN4kNdeYioryar2hpOds7x
Nr9Nxy86z5/g5vB4gP/98zxcN3b6Smsqr6B2vQpaVdtrQPAJse6jl1BhhUGipM65f92q0FH7YeA7
t6J9fvXIXsNyhWZRdWldHK1ohlkgH8xdkmcFWZhN3lgQTpLyMlVilD+FK1d/e10/otmhumomXuzj
d69kW+WMmH68TA4UKNZ4sENhnyklPj+LOjN0guxo7WoIZY9ecDcQzVRBgPWiBqxQXRB2gafg0o6Z
ZXx9OieOxEk4JlH0Al+TffSYuHVEBBWkYY+lDdWSUl/oo/1QVPHT18c5cZuEbWgqhrm5OjLmhfu3
WbdVZOAnKwChU6Suq/RVcdIlUTqz4OoMeVf7/I3V/zjU0TeWHpU1OzewCnVQdw1pBIustwHnDm6H
JauT0+NoUo+BofarVWnQ3VcrNClk7KAaBOa6jpn+brWaNlpWkXHP4AjBl+nExb7RB4TmfThd+Sn7
QKOUOmJRpkXsqxoIgE3c7O0uHa77vKWDPeLbXdJmiwFFRtOZE50B7UevH19w5noqL4DAu3L0+pEX
q+iubLmmddg8u5lUr0Xn3EGPi16zqbX3bUrqDIKqbxVe9w0gTXomg7Wz8AVFxLssRVkQIdQ+QneR
ywasq8xhDvfO1eTTWMryhMwxROKLMiJ62q9iMrqCHkZ41ZEkrMQKeEcjNzxm2/2qafDocZx4RQvP
vkwMtAxx4vpLEm7ClRv0y8kOhpXBGbpcLU1h3whp5Qf8W3nmo3XiWdPw8yN84JtFyX/0rPlZV1J9
jFyXmCTlTrj6jrs+eEFcIZIffL33vn64Pxc8xJPZxJLg4IHgcVzw4EmAE1NkuefOyVD0W7N1GVQA
cPUCniv0n0vyxtQHA9fiP2Ezf1Gawz1lHwkoHanHpz1HFYydEraWxD04ji+d1YvvUHXFA0b1+P2v
TxKBB6sRvQ7+OS4dmYuy3wSL5UGPZyqCoaOiXUtuMVaTagePOnKWNQN22D8aTfuvD35imaKuIpqe
FBgu8jHn3k4C2Ai5lF7tk19W9vIhmL3egHCrvy4DjHmREhh44TGYx/gQekB1gHE09bAcPUMT71ea
MxB+ner6Xz+mlBsIphBGsfv45Bcv6jwHI9em6ArafjVZNF71+KbvTWtD4+nn315AQ9U5MY2cB6bI
x5+tgMhAMGclp2VmuoedV+bMEJnp1Cn85TPX8PMLyMEobSgNTAbax5+vEm1IaLUZZ6YYD6GuPGNP
+xkP+gOCwDM1yPwu/1mCcCi2pRanxuflw43923eFaPdolApCDGyJa51eqZubKcT0DhLr7OZJtXPV
6Okjwv9Bxja/dMefF6OwHQzJiVeKbp+4xWsOWVSvkhK1r0WOVatd/v2to/DGU+4AtWDa++en04S2
gvvWTjylbfdj2nmGARHNUs8c5nNROqeBsDXUZ8CEdtxQgIo3RBE/2usUbTaES8BaA1/Er0/m81LJ
UYRKsQHKwfpk0schM4BCFolXwWLG++OgKW1/2dI6xGXDQN0h+WDMz6yScw7Vp6dkXjjQt5uQGY55
B0ST4wAIaSa4Jj72PiWgYymLBJm5y5R+kjNnbyTKaIFhLgmX9oT1A0CYvW2GMtjB80o3PWXRBHL+
DiEudIGioDiYy4JyNiEgi7MeXQ3IA45A88xvf/LGAP7giRN4ho5vDJKEMGWykXp0p+U6Ht14rwz0
Ob++MZ9XWG4MukobqrqGavCo5MyMks9IkKeeBIa/yPPOUxPx4NjNuarl1K1wYXXyCbIgKx8VLaad
6rIoJQvRUOgIWfxwN1jquWCUUysQ+V+04aCy0uyYr+lvy8IUq9oQtEqCeAhHS2fzmcIAiKa+Tn+g
1//7Kpo9IzJRPhkzI+l4h4r33eoQXCXsHf2f87WrIuuQVf7z1/fo1MtDuBlhOeS+cGJH126oEymm
nJcnjUznNhkFIzbf/MmwJd9Ugem89SmEHbqF9ZlP1ak1b+beUlfTKfu06aF1qoa60SVeEGg3jVRw
UASbIn4C9X7Pi3jmaKceeLY9Gg87O8tPTTJgCEhIsS57RVAk28wy7UOv4cr8+mJ+4rXAP1K5iLbG
50hH5ny0rrqtNrQmLXfPaXv1idzDfKOgOCZEg3BKZnN2/0j8YQ4KteluylEm12Zq69vQQdM5YWJj
sAzOU5R4zPFnoMdo2/jc7vY4koiGKL+kzQ6bNxOW2XHhU/m1SgJMxtdmMBgTNOWraFwSTHSn3kW2
89wOdCfsImSIIfXoKem7eue7+fcQRcdkze7LPjN2dJHchTUqxcINOY+vL+SJd42ZNiUowTGwBY4/
iKnN7xANlNvkuf4sJkFabYGY0k/Rr4yvXx/rxINIJDwvtjk3aqm6/3yvNegTKhlqlPa++KnScFhl
pvpaj6n0bFfGmLSs5kyFceKlE4KJHRUNX6xPJXZXAfysgpzTi82XMAqgcaDaYY5RTQsdd+ZjWcG8
RY3ReX9/ruDXwCBT2RDTc/S2G0TPRZVT5x57tWs8fhVd6fRAN57UgCR4Ihc8+Pu6jQPObQBNzCFM
86X4bdXkXcEEapS5p6gBAH/RoUqQenPogR54GXDcM8c78c3heNRQOh82isWjN5BAc1D+OZd26AIm
F0bVr9QScKqOIvb/cigX97sDvZs+/9EHobCNqMkkWzTh5vLWTEvcmnZjXUStEGeWr1PPqM4LNfsQ
5k7/0TPaIYmTE50Br87aB6ge76ZZPhCOVy2ioDw4mNr/enPEAobpQgNEplEhHt02MTBr0+pJwnme
0PjZ/V3VVquCPsCZA51YmGmpqwTA0XnGxjHfz9+ej2LCraf6bAHTwHwOhmHrTOXD1w/9B9j7qKD/
4xhHz4SrxElsGBwDQb8AthwVexA15p3WWkBkUhIIokDFGtVXBbSxOHjM+8pGLMSstnXA6faiRQ0p
Iya9xoACThcCYANu6Ehvqv1kGOFBc4NhKUccWn6hym1WI85idzvC7w78XWg6DCnUAbOimGlGMeP7
u8nNEFtJAU8jz+pqq3akZLKBGoKbOFWpDvPZHJ5E1U042OFWVPW4SzGMXnd6mF11StV5TuI+RDn5
I1zhZJPRK6oWIUJBD3EiqZT9VKz9NjQRCyf9ZW7oEZSjuN18fXlPPZt8xUHFMzmcKaV/3kHQJ2Uz
WjybyIRfy6F5dcLixtCVDfH0mGr7/P/w2lFzU+zRvmcgdHQ8MxxlqRM25TVlOPecrnst2fWNPFO8
fm75zcRTTafxR4+AWLA/TwvgSKhXgys9ROSHoogqNIPOW5k8MoS+QpCybE3te1DJM1sm/fRx6dJy
RdlcHxdkbgEGq+hNeiL5OL2EAymoTmUoB4wuarpGM8Mep5yD0pukK1epRCQI1IKFvNS6nYnK34x7
ZaerrbIRjSGXPsJQHrhiy7yTCbYb/zBFx0Z9QAoIkiZYuY2w6L3YE6Hx/j2BR8TZTGa5wPloJLgK
sefF/D6gH4p3PB/iNnZS0j4GLHg4uvjv2WQuw7qJ1zbsgqdSN8/dilNrugWAFsotbQZ9DvH9fY2I
1NrMZNJJD4DYyDhyMfbqNhFNd+bJOrUW/Xac48KoK7oszcFeeY6ZqktJv4Hop3D99etyqrSxoPUx
V2DeBpX0z5NRSyKqS7BNHkMnh8AxLIuq9pwnJGqH9XjGdHbyYHOsAoUv7rbjTYRVsRhJEmPQ31kZ
O1GSuYxigwIULXUTnbl8pxYCi7Y/Xwsse5+K33QcdStGReVVcXUAiGYtIaU8EwD+TgrkgSiUM1fy
U7oChSy7B7b8c5uUCf/RpZzqIuX6UqfFQwpNZNLE3pmqfqfRi1/luhJ6RlHi+C5c/S5S/dAbA0wN
QR7JKydwkg1xguOjjSUIe4YfgKz6+k6femy5zzptJPq3jK//vNP94NdKElLm9GXxrrvBU6h19+RF
nbvuJ49jO+wU2f7Olrk/j1N3EMcL9HgeO9GCbk7zKkelX+VtdeZDeqpsndG2tFjmP+yj91DvXRwc
aC+9Bs9IWCNx7eWhys197IgbYqkfstQ906g49QD/dsjjgjWejBSNnpp5Sj9sgzZ/d40Ucbu1r/Lu
zJ7jI4zzuEyYQdz0oueg2uPXv+kdo5gGO2OZ0cbvTVj8ggloLUHhOEvat8Fy5gMsM1bkdVTOXgNF
zMrMCtEfaKNn4pPDZ7+EatVqOBZwteEzCpvqPphc8L8yTZckHTubwe6dJ8dk1QRoVSOYUuphNSVz
azPXfqm9hp0FHsJQqN/jvL1GilOsG0q+CNT/Iht1IgqyUbsvEF3zsdfMM0/tqbfYnZ26tDh4bo8H
sGla1LXEn+BNxbSbmkksGtV4xjx+Qc/0uYnG/swBT93i2ZmFUMam2Xp82YtYBGNJMeRFJcyBrmjJ
KPmgE+gBcJ1FPWvSv34xP7QTR3caxYzGCfK6sM082gYFCkEilpNmHlGM7jIkWODeCEW3lPpoXoR5
mj7BQ4NDYKCc/LALOCEoBoIAgFMh6dsqPWi9M5fhxHWn2Jgt0MDhPwfuuNbowEHRUw90pLEOq9G6
kiFl4xjn9XMMPNpDF/njzIU40cRElUDXZ1617U9732Awp8LveKPryUfKqgfGBkGqviFrq97CXNYX
PCkoJ00wiEEVLkdmMjgvjHMoYv3EGjb7wpFjwMxm0Kb9uYapSCOsrIkyfMukySw+fA2RDvoCbbU0
L7gy9q6JUSNjsYJSltJEFkrGHBWeSHfb6726GYl1fAk/+PLNpL5QFstt2PNI4ZhKNoj6zC2S/Hei
zRcs2d3asOJwjVbYWFWKbLzQKu31ELb2ygkutDzR7xNdDje8tpjQRl6E59AhtjhV7W8qULAzG/NT
588EDA+6PU/ojxtHtNvitJ4jPe00Ge7BlKJFtYboORJKuPn6pp86FMJrtAa40flsHH01GTrBI58/
S0BIw1VROrObbyiSvRumwfPXx/q4b8dv2tz9JXWJLiMyxj/vq1SstO2ziM1BB4xn0TAwxuw1GWLr
F3kHYzUVFyJX/dtm0PprTVOCg9YocEv0tNgWEpzLxy/0//iGM/gGZHkOK87/oAQ+5VRcvYLvepU/
fyc4/Ps//UtwsM05i2IeDKtsJ2kOsJD/G1hmu/+h+kB3xGhu7vPzyP13Xpn7Hya8PNmuMZfuvxMc
dPs/1BJsr2i2GjZfQ/1vCA7HXxFyLiza5IReqMhoPmlXpYohPwsTwAeBMCcI5oa8ZJ47PmZiwCIV
mOcwCPNr8vuTzQFtWMx8sfjNP3eUwT6GjTJZozcMlLtkEeLts/po+9tNuP3n5/1OjTjeDXIUBPmz
dtVkafz0cWyY1HWlGQ7e2OB26rWhPCR5RRSEbRRrVenJAKppcRllrNzVvT08fn14MiA+nSZtSg0X
IuH13OPjbTDIaGg3o914eWoRjjqgU9mkdogVGqHE5aCF1X5ApV9v8UFAMS2AZM4QyohKqWbKeg/H
UwSLHNoem+Y5hyYQWJKcqU82o5bwd3F/EcOrp8qcMFpgDsZJXMO4QXI//qKzkNzpsQPIFTuSFxp4
oH3bKiFumuULbuJxO9Ofo0URCBKj85K1bUHDdfLUchAPaPKK6wqC4QOoAxyVOqyI3qqLVyfLCNqq
8278FdacUSfT7ilt5bit40Fe+gJkAc48Ryz7XJOXoa/S/o7G4hthI/yP/RC5lzW4njUVuX/ndkCJ
V11dEGPKpSIZOyDTQyx9Fl99q8HeBsZj17ArsKc9jPkIHGfIwxsTZwZtGReRGS4y/DV2VB3ytNMD
xkuYNOLGhodnoQya9CGiEZH1K3I5qn3SauUB3Ja/R5IzbK1SpLsSmdFa6E33FMPReyJe17rn7mhr
FDEgrDV4va01lG9jTpJIYFPtRL0cHxGu5t9adeLOlKy3njXjNeweLpFOdOylJZTIK8tw/NXjj3tU
Cdt9HNWqfrYwaFz6xNvv8OyJB+LlqVKaXl4Oee5eZhnFzMqNS6IDjQz3zsJqJxUJclqs68InMUx2
2hoianJXWCFuFyjXYBDy6o2ESncRJAgElwFchMCDHYrZxGjLt6HmdXaUhny8qE13ucPNHW0yMIc2
BvBW6wi816pFrkiBKZXOBfxfG/boVhF+chcg4YO1GpbXhGaYII2D7j1RR6DiGG3pnamkboEg/R4N
ZffEuGO6csuOH6WH47bI+HaJgTN2e6W49pP5ZVdK84bk7w5JJ+diGbG7II49W3bYiTJCXGX3TrjB
uB0jzbgJDO6Ej3hsYciCZCrof2QHQxf9RWJv8Wqnrrkc8F7A2iXfT2Kt8v07S/XLN4bP05Xsw/FR
40O6BYyLCbEqkw0o1eYnUePiIYKHtCIpB9ScwrWtA+5j3M6Xen5EUwmSjjTAZDPhcwpgO3InDAsP
iSF4/ivkKd/SwPb3KUlcvVK3cOCr7CZwfsFNhJ4VKZkVskHOtF1Ym9+BDZQvGqaVp0Dj2cRylURb
DVfkyjDS74Zvd6Bf7YIoBZOHciZaDSE3CkN1s/FLo7gp4DvfuE1v3rSjLx5kVBffWtPKv2Na42m1
scdXmp9/13GSXMTwGO4HZ+Y3KzHYLEf2+WsAWQqZnz6HOJN2SlYvJ+eEvAR1Xit3w1jIZjVE8XRF
l7Z+LtiG3415I0Bas6UA2StwmadxtrR6NfKaXLPxIftDtMUlTbZDSvgcT23S2jODvHwREUZfiAEk
P1uaTrq9hbFbe6b5KhLrW0eqYfMWVa3xLcKRlQRep0/SQGY5KXKN0K5vr8ay9819H+itcYcnG3eu
MYyPAijAMrfaUC6ESdpsWU7WhufQhHhJUx549NCwNLXyus3BPOMMdPeGktw2aq0ccjW9U8z22siK
jHO3zcME825h2qB7KzMAAexfw7uEGk6PzwsIs9tlWvJYM7hctzPDujXGH5EDUN7o2p9JqGU7RQZv
JEyEu3BiHiRFW1zmWdevU7Mjrs8Pmp8Cv+k6iOqLoSn9DWpjgVs/cVdirOCi2GaAiCEgV3KCnw4S
tyNvDxuxFTt7JSlK0uZKOS0K1y936G5QKSsDOFMVb0QWJfQkszT9FRQT6HF6iKCXa2Ncuoa8G6Ud
rQl2cy9i6B1XtOh7HGu8sFi+xUU0olNvXScgL4UbqYlO3akQmD2CE8dl0egOKdaKtoQey2spZ8SJ
ilBRUzL1ojcj12sDcU9gtLuhuVJfCunq6Vrj2r/VRd9bS5NtKcrFiXvIxqPpPKy8BGmIHt6+D06z
BrQqNbVFw+kKuqSuhT/Yt0qygus3Pe/bbWAG/8XeeWzJjSRd+l1mjzoA3KEWs0EgZEZqMtUGJykS
WgsH8PTzIVk1P0V1c6pn25sSJJMREO5udu0KzjwOcHeHknT0YxNiZ1razR3jWQNJa9btYG3FE0M4
Dds4d3pxSWTxlcimi3JapUV5lj2jUqqcjT3Z8x6vd2xCmWi7AdkRsEtGKagQBbMgw8R1drCEcwRn
NPVgZhPBDCGrzc6vWVeXMu/qC2zx8b0g/PUIZ6ILRByzqrotvniNXwK4+JgBW6fabqePixLppl29
CxhCHVQeiFGr8PG1l1eCQC3QtmL5UKd1hRy/8w7TYnnHYgjnmyQTSzCGQ3PKilpubDNH7WVno5+r
KNt2UshbpwNirsKVdRC1KKH12t012siMZU0cUJaYA+mJ9MmxI2Ty+qx2MpxRZXqjtmtwMYEoS8ip
oXGWYw51TBKBJzHMySDSIu8Blx1jnye88bao4qM7TuHWU6G8rED+8L5W2h1ZEe6V0Szzac34ygk5
8PA5aey2+Cqj5gr5gXP2JnjvpGIrHHtzeGOQdOLssu4W41gzbWk2SWy3F/kSiuchdWbpO5aCnmuq
vLuIZ0zZN6mR6l9rlIR5IOElTYGe6uNxaRpvUxdaux+M3HpW+ZCQd0Ai51n2Ufe5EKlNgkAnx3UC
55IS/myuzl4KDSES2qqEhaJNZbZzYmv8VKVGtelztdYFdXOL5C4PIOuX1RZ/juRCm1beLsrk1OH1
K+Ij/Pn27DVdJWHYAhz6qrISBMpu2G3SpLKuZzNMDgsxqZ/MGmtDLOLnbH02+PatJVKaCs6hNWQi
tbry7JlkIbhl3X9x8YCvmZXQQu/0rOPAgf07v9FH4xY5a+FdzdSBNUB6xtkJ9ToMImt1C4yTAo/t
2rpesJ+406q6fvbGRMS7IUsyJMZMgjYFRV4cSHuqP031wHQrhmyB6J/TGVp0c/pWfDWJSS63MXdf
agy83MC0Yq7PKFY0aZpnc0sZat9PGbHbSO+bBmOLUWZBGpv5EeC+POc4Pxyk3hElUik24zYlQbIg
Bj4MYqvjcPeKSrsrCYt/SEwRXUcFlUZp2fUV+ajrt/CaJ6GttiZh06ybMrkUbz3eYWQiOJQnXtMY
N2yD5RdR23TBGnFEnNpEtNjRmlxftHyd1XNiHxva8BAneFL6RqO5JRbJ7byPSPm90EdiQOJhVEG0
6kEriq1neKbFppvX8hf10LPTTzl2JFwCwA7Eq2Ka3xAaJPtpCStSTRIPv1qFo81srSHiVS1yRGNe
8xu2g/F3PcSa70S/xFz+Fx5Ya+LeHUVaf4g0szmFQLhrOeyUmyZtWhx51vJeNG4w8mBeurlFNK5K
bvbQW79raIyfMewVJF+/CXkb+JGSO/0jIDFUoiqwmewPMqHy3yBBsq4duze3UY/3zCwpCGOPO9tH
+nTjRNCu087CaKCvXqKw5MUsRXPqxDhflKpunoZBymtcoaaPior7N0jNLzjl+mVXLRYzf9hZv6gI
QW8yZ9REd9CSNYWiw0R3rlloupHG19rAW8dRxAtmjLzxmAWhOuCcWoMQqte0pm52MOP5TWLXOx77
Y+MrmItK5jvMeshF/AnSiZANmx5R0YeiEJjBw1lYNbFDc16UNu7bdogDtuZlOwM0EZowUEGlNc2r
E6/LFMbXXapkc0JSgYVgaFVf6iR3bl07QuzcY8QWam3V+E1v/Y6dBZb6SzMLz8xdea+4HK3D4x8f
vjVoUHpnRFIT4u/N7CR1um0Kb95VpI9wL2Fme7Fw3gjRGg+YZkU7zTBfEWk84s0jGDZTLmmWioIB
Zv7l2Jryeawx1kgWkV3oeiFeTLieE1Kyuhwv8LBwcVA2skCXmOYm+A/vC7aSQ+RhtqYbMaLxqaBe
zQvvTAGJ+/Qk5gv4K4pkS/jb1brDmJjX3Y1Ra99rGJ6SlRTpCEpLKTVfdOyxKEKpe1VFmuLABoZB
LjU7zTJ9SZTxhxYiPUu/xY8Kjftaq0/l0tyW8LbZU5DZBxJ/ricPe2Vf6glAOFbOW3MK66sMis05
HXDFHklPQhYfjw8R2WyoLCwzf2kF0U+nPl+c8dyEKuImJeR6aFPXT1srymJ9M9QizPFvEOmAZQnG
flonAy6oNB+qEMO2rhFYhTj2kkfHjJImCJf1F0IK+jDQO4Y1G7KhDXeEF+eaF0w4O9wDxFRzGlPT
t3qclkROxFxxVHrVdmITxgNtopR3JuyvtJkin3ZaR9VII9K5snsk05pUgtKwNp1Fds+m8HBIfk/q
dWNZf5rTIdu1SZ/sh5HqSicO+YAdIA1FXNrDQ5/kL05L/0guUf3sqlwkQTuvcSnrvfNWK4PTsnDz
OXS0O3wdxNHg4LjNxJjsQ/ic5ca1+vzYE5bxOhEe9Cpng9rQzE3TZ9lmO9G77Q2dqHueGx3zFkXT
b+dl91gSbvQ44WZx1Cd2o37t7crYyzcxMSlqI5d8wiQ+V8POWKLiiBMTXUvpCJ/aybktRDs86AaJ
VFgqV69WR1g8Arz5ojbonoO2XDgB+sroHs0UQKlp8voKt3WsGELJbtKHpRsIt6czCqVEUF9ZC2uk
I6GCUGGD3+z1pflclRN3pVjIgKI79K1ELgfm6M2pqRtQOZOBmj956xEaF2yX1uwAABVm8wQV2j0b
CpgFs0DvHBl1e0pmpzzbETeOmeO8L3XT2lRuOT4wCqW9V3Oyd1cEiEllfVVk4ENOQpvMUHJ5c1ml
yzZxl/o5s4ubcXLqT9jH027rVkTArMTORsVMqCV/aamthfP6rSe5RvG4EMjaTcXc7zwLRXDoulSn
dX/Xs0wFhE/UL1YzYTnaFil2HszstsOYgIyszWsy6TTw8SSbW71seTJVSinyfhbXZVSi0I7M+SKD
VUaGR6vAdQQWFQCrXF3uzBdLhMHbNIKuvb+GqOQpJKIS98Fp0OZLGYF4iG5ubt8Rn1Lw+qBFyzc2
LlLEO9EFYxyVHHJJQZUz5zwPoQ1BY4UHtEjjNkDLdjYAjtz6FchbElz0shpASMXxW+sSVbSw3MrN
NEcUI2q173Qj0Cu9nrK7poYChbd85q12ixZMVuzSmgGHKbyteMSR0nNSvbgi5vYmIM7CEoRUAQQX
EhMHtKOTGTWQ4+ClvIIY2RlqW+IXuUGJjwVlhoUeBY/eAnwxVGXmAyKIgVfztAgJUGb1qvmMVQDJ
ano/fyyxvvFDs82P2gquoGhjW6Ojx9h+RWrWhAPfpdQgbmZJ+JsKE7CnWdjihMHHv+M374fklIHd
llUsyaXSvur6spbLjsbjywuKpaaDYPXt1SQRZVdLoKGyMsI73cjLc12ZWYBExT27fdc8VQZlOukF
YGrQd8uzQlJyPUo6LczBezZ3zey+oFmrXqaIYqfVG++sHPbZSsXcwtgiYVLHRxRbj2ww0MsVQDk2
5XmPRfp5fZ+bdt2GES51xB7mIJJe4lDzZi0/ziE6XyTQaT7EK+pNXbKeAjRoL4bLKyGXofsyNPio
x0YYXTvkB+6Mdn1/MC/CjQgcMre5nHBFv97LW9cDIcXtKbsr1AiKRKpUYEMH+/B+Nhg9EPDgRvG1
w5YP7gSIOmqWvHYizeKoUJ57bjzKkGbOzA+qxS7cK/A5tEmLPEra4U1sp8aH2safLBl4kEjwiRDK
9fKMz2x5tkyK2GJ9BjHl4XMH6bHetUtFca4MdjNifx5mRZlcZ+BzepWbH0hiZLNlH3vCna5+RkKD
yz4Dxs07JDj2gJYuFm+nqIwVZvOUnx27Sb2hzcl2a27lrqkmipOeZqdgYeMrI0BBq5xFMetj9ZKb
GgC1AjMWSUir0FM4C0wPAhNwecthz8vzvs1ODncD5IiYvkpGj3T1M9FPZrH2EyQWnqZWTDctoM3H
2qFq1xYFZDF2IzdTZ3uLR9ZRRqLQo26PNT2e4F3T9PBuUuBlZj4VybGUVnNSdQ6IuG6VCLbMbZuJ
7BonX8x/7cQC9cLfUzQe50MMZMKabEGnEWWsIUUGSqPGGb46a/Rcz1cnIC1j4SYeTQjm//Un7OIo
OZpuyY9pySJLiJu/xuTzZRwt7hr5pOJoujFLZcy4B32u0w2NqnmiKkklNjZ49fu4BXnULYOVXBEL
wCaryAR5qKqQCnIe52AceOCzi34mM4HU3//3fWHORcoRoxHZ9dlSnKk1h8qxXPrpBmfaeVfEaUI6
ScWCTqgqI8dik2HWGF0jqoJisVjJclnbCx2ZcmZMorO3QS6VTVAKDew7UOyQBCVxub1TLfDtPDW0
ZGTMDXuABK5YkbeZ4i3jymdiX2JMeyhmewCV7WDhlu9nROqc+rD/k+f431Hlb0aV36bf/3pSySlY
ta9fqu8nld9+5s9BJXwrJpUCxpv1zkd1aQP+HFQauodtPCUxwpp1Au7QAfw5qZS40ONIQ5/1bvJh
r0PMDou1+H//L4F3PeHoq12EBXDGX/JPJpXvGurvGii4UyuHCo8GBCnIe3+eiRPlWeuhtmgXbh82
qbfDMd6dh6d2BOtsT0xvHFicGadrnO5x42AFn4WXFwpXNA8OTe9b1Szr6CS90M3EZanhm2LPvtbH
ETkOYIVtAnE5S/EG3a+20UlytiI10oxhLJ6GwyFsFj7ro26xSMGWogHn8fhsjADumFUr19H82NXU
RhtttyxOq75v2GRUQgnINeaa+rNZtpgwY/cKKnSPwRjjmq0rI0UfF2Pq6F0nSb9VvSdDihPiqIqN
NZSixIu8XTCnJCwozDaRVSEs/kaj+e+q+c2qQacqxXfD3b8Z8Hfd6+d4ICWr775fO3/+5F85Dd4f
8I9IVf/rVWfu/deUX/xhYWOCTMZlCRH3yrr6a/GY77N8jDtIZFgdl1hXfy4e1pW5rkWIAcJe7XPs
f7J4fiWvrCpqZEsG1RQL8SeekCdmrPZqrT64Sf4W0yDv8aoL/cSFv//d3fmbyfvffZKJ8geRFGPi
X2jteYnLw9rkHVwTS1a8IV/qspp8FcbDbyQQf/dJfAZyLEQy2O+sv/+dBCLqtXBpa+JIe5UN5L/o
191YpBC6l4d/fEnAb3jRrAwjnc/68YNGyDZe1S7knnIKZnn2FmrJW8q//5OPsVZyLk/8l2eE6QPm
EdZUg+Qob+u5jORJ+8o32ZT8B7eOd5UtFFk9xJOf1T5RrRcSu9SaUI2iPU8E0mL9btI5lelvLsr+
CTpyXeQGTN0gbQtUiz/Ttp2RDOHeU/UhVgRD2cN8N0fTA067D/VIZNG/v4MrDvXdCcEC4sMEWlaO
CGC/nw0DyJWrOIaq+gBADzROAXZIiSLzKy151V0w3gQrcN+Y2YP//Qf/zauImGl1EHrnRf68vOy2
AkMC8z8A2FX3A3Z9vuVhno3xjfjN+vqZP/N+jQCJ7AqQTFnVP76My5AOM64WNRJ0Uj6IgZ23qamH
9//BBX33KSsi+N3aWnlJo8Yo/KB5E6bu7fQwFqo8vR9f/3+f9NPOpLIirqCR8ILkwxzYU/q6kBe9
+X9YXvqvTwkJq+vyZjiexIxkfVe/u6gqLCy3qOoCUp1ZBbU+aoR811TEiyzmrQdZJTC81tiRHWAd
9HaqgjQXHh2ALE+widBwKbp2sigwAmoZX39+H744aSiOa3bNbnCytxmjqWO0GONl7ZDhS6xsZ/um
BzJb1fyROQ6LLeCYCakEE1tnaorbufXMx8wxq6MVpuHLWFDWq2KyDqFDWVHNRFqplPc5cybiMLp5
gBYCVA3u39CR9T1K9CHLyy1cz/Ie/2d5wqRWfW5Cdnmjt/nuOOnezqmsLsgOHtNN7LhxtZ1lrn9K
cd9GX8v30WAhvhYhF52RI7urvKi+ZvxdBT3WLrC5RRimvjHkHuZ/oidTE3/uXaMzQ04b5lBaW2ub
QufqloKNi8zofgOlx4R2xOYSRwnGybilYsw9GTs44hVpreiiTrKg+UK/WV0YOtmdbkGT4Hqkyzs5
8o4oHq2LKTLSl8it8gdbgcM2naifG7swH0OuvfYdBaJYF3JY+E4jhVPs1F6/EWJmrU+2BAXSQEAe
OkU8Aa1qcUteWf8ScmuwZW7qa3tI33SDZzpgT/pYuMnb1KnwvreX6qjWrTHuuupiztfJXEuTRgil
5+UxCRT2dIcNlDyyo/cbCFXJfoxy4VMGJGukxFAS7oVbli8HpvuRqD3SDaPyzSb65ooIbW7ikKMQ
MjXFjOv9tc87AkFIoHDPBHiX2yzhJiBFI81EEshZNHX0wV1w68XEL8lePLzDSfNU5AdbcQoxBpfw
BeP41s73CbP1+tIAjfUCOw7HpzisNW/LmL9zMRciNt23wdnOuC0ujy6+nB+YiRZvpkP2Odc4b7Ej
Dn1ods1Bkp74UOG190GQYJRusAgl2bGFVJYhYo5HnJ0noPgWFwGEUiaPoA+njPBts44qH8NrDYmu
7T10Tcuyk2T/bUbJEbdgig5GUK/2uRi5xg/I2aNxP7hl+urB5995JesI+yiYcIk35uS+hRPdpjc+
Le2S7fEb69H7aa2Z7NJaWMt2gfLW+G0XqcEnztL4hHtE98VcWFtSY1we5MrqPo5OXz9HKdl5zpyz
hwIfW1CnNXGCwpkwOlfkYxsZT8KKo+yliczyNIVYfzPxNTcEmr7Rtnuw3Wxx4ouQuInvcqDNHV18
DOnnimgEqBVRvvpk84QGwdGHNRqQswtuRc5UeJ+OLebZcT3FX8vasw5lZoNC2zEZodIYnupuHvcI
AXGc9wZehEW5Jc60CTGdNDmNhjl3Z+R7fO+/9kPrBHE33RPQDiln/DTEc3IqShtwNSTflaPQuY0H
FiUUjWkL8DZejn3rbaOMdY6CO/TN2skeXSIPL7Bm3RF2nYN1THW/KVTWZTi9p4kv+pyXml1xuolz
qFjlkHrXgqKS4TarPhtywIixDpmukIe0tOxu5NiOe2M9d2vJdZtF+pp0mnvtIt9+zSdSFcTYGyg1
FBicDMVpGnijsOgKXwYPwpGez1Uwoh/dWt3CMioIasXyYMD8UGsJKMU+W9vEhDDdGnbbMIbJXy2L
jbJt2T/Ij3Bul4R4DbNt5yB0GiBkSwzuLfb4LZg5tpfYivIaEvbcEPhdDEE6p2xi5lAFtuKjW+Ds
Q4LjL+QYQ32OEejVZV5i0t1hK46j0LZN8mtRY20eK+HyEIr6umvWuroyq4vcqHmZwGsG4hENiWqQ
u5OEHgicDTz5vutC7XzuM9f4qit2q3F9Ryx9Ma6ysE+uUmuKduOMws1RVBK+pvUWmU3WrmM8ucHQ
2dxYYmFH7KtpMy529RESnne9OGEZTLrTbiRpP/i49Ozcud62OKLY5YexjkLiBcvyFC5DcdsN7D1a
xO6hPBZ9Nhbcc68adiJFzBiVY3IlQlP/5BlDfwFAST1aDddu1uWHztbHfRoj6Sm8SLvs2+RaJGJ8
0tK0u56nuL8M0+WR4AEF6QvypjtjGCUXwzosXrIwhGmKawxYw5s8e3YajOyhLbxV0er22CcfWc8P
7aiT5YzHD/FDBQHeukAiO8Mc4liM9mzunzSrGnzT4dBb9R9HLYnzByzky1NbsuPohQvNTzeIKl14
pPW3TZYsEaQyPIMdvReZ2TaJXJzb5QYnyGk4oA2S7Z4RkW8ywFB+33kpqdV5zmaW0uQ1vCKpV2zg
tGbHUjU6Kc5QUNEcY6IazGOztH5ei6SAPtD0OqQm1azJLebHrjCLk2pEcaqcXq+ZykDyEXk3BIOB
NikHPJ7w27iYlUkEK4dP3rL/FY4K7xpmQEjys5RQBpmMRXxSqScIhiBKaHRPkNGq0g/tQThiQy2O
EMRfMPl76+Y0JopnzIqvtQU9zUgi5zgx+YGiO3vtim9aOjD9xL4+u6vMgICfvr8pbQc//1QSn8H8
L0oR8MSthG8wgHew93QvbqZnYBlTfq9SMcHCNWzgWYprKEK1M4+nMk+zgFzaT9IdDnWaQruZBTMQ
C2mGabO+2DjGW8tKtUtDlBoUTqfAyFSa8551agq/SuFYDLnbH8wGw5ipCV+z2MqIsjMzQouYwZJ0
Q4Ztb05XA2c0E7WIYLpSmoO28XKxXLFco89R7sCTyoxOY3AzeZSWmnZMJkt3d05UsL9Jm+1bRlQn
dEtS+QrDayuoueBDxhyx2LizNf6GoP6rwmOlqLuU8KBtpsAK7MditFuI/ho6PT+A57LfmGq8xGCS
/GG3pU4g5yu5mpFiQhRdqCsyj2A8Frx1gdgFTpfh/a5RQ9XwY+/0jTK/+jXiFvaL55QTmRFrgO/T
FsbDoIO8Z+ypykley3y4C2eOuX9f+P/SGXqrTNvkkwzqcZQ1P90AOVpFBABPujZFWEkSFQcUx3FZ
xtWFJkma+Pef96vsdf1Ax1o1c9iV/GLiUbYUONLOsDtyCQBbgyaqIOnKkXjCtnjtcS7dZh0afNty
1c37saPI4LH3samMHSxZbUN6ovVKpMq4n0iw+k1j96uWi++HbQTcxVUt8ktTXmNWiMv1kB3iopCn
YeyKt0rg5e+rXnV6QZwuxXZOzDC6o9Tor0abWtPI+Ma1QaEN+fiVUqY8uSacoNmk8+ySGlJ9Pg/W
hSRT5Fy2acscrPO2PUnotd/DIzlEq42fIOOu2kqnCO8xd5WvwkYQ5nv8Y+9qhnML45gDOJwnrBeS
JH15PxXLEuvnjVoy83eiPmPtYn/o5Nd7QUWJOsW2oGL+9HJEA5xuTq/s0OMrQdBAV/n9hJRUCfnU
ECmOP18NvRPu2c4iM3mDxeM/NcfySDR1TWjiPBJe05++AdYMykYrmhw8+u29pUXVRS3V77aBXxAL
PgWgAj9FHFlxLvipJR2SYQztskoOtqR4tvHJwgzN7jcN3C8SUDLiguaU5oG58fj079eD+es9pkSB
k+Suvja/+s3ORibHNleovTsVhQy+YRZqYei9FAOlcVcpa772NMt7KOX8kHlz86bVltr280g0ZF+V
cbLut23vN/ngCohgNeWkzNoD9TcUCoiWX5pwDarXQoxyviEu/8Wrf4dXYzwlvnvQv+DVN19LwvTy
8bVMXn+Aq7/94F+iNPkHNAJgZ7SjbIj81/+Fq139D2t9I1CDAaKBVoPI/A9czS+tejFOLPZQC9nV
X7MeBGvrikUPiwHOO9D3D3KFUdL+vAFAkYNsuFpJOmyFP+OGeSE6MsP1+WA5ZTZTH1WJQfKNElcm
GAXwqJkidUGO1BY7UkoairWOgEPpVqSmLfhAAXPkOorIpus5zGPAQs3v8C4NWo/QpT68VjZs0GI2
9EAmw2T4S4HkalWVd1tIsJQ6dm6inhCdgbAck7HeN2PSCbZtGi9IY8zqAWeZ9jSnTXyFy7KOjcey
fAxNTSS+hCGybT0dnlxcFc19lHH4oK3y2JkNSnNM24RdbjKjorivgDQVFG4UGQyUoG/G5SFB8vRV
M4zos1q05HLiZ56suUqHwNM8eY6LfEVjHHhEPk5g0HSxT0MYpCnrBkZ/fjEKL71OKkrwUXXa3qAQ
JysshEGKgxoQlgqzXerAByFhNouIkaJh1lqm5nlR0Bd5dQhvMrfER7flNhuak615WLF+KtmjtiV6
5INJXOAW1quHM5A0Tgop+k2vCZskyqW4hQhS3aTYAF1DX5Qmsv6sPAE4ktrqLkSiqtjZgRrr/aZ1
i8vSoZjezo6tYr/N6iXdlJb+iHlOfx4q+dRZUX+PfWDpkv4XeqsCIo1qOAZuti9b8qKmPDNJtxHu
vqijdG2GwvBSAnIEs9CzDXa1y6Vljd2dg/4KazIbWYnQyPXsNLvcYjV/54w3BPCWQQfHci8j/UYO
A8ljXWWKKwNxz7Mx19HHthDT9dilFlwMm8hUWkOryDTfiUkDRvacn7y8Dc9enZa3lt7Ly0yaj4mS
BB1XTPdn8O9d2UThPUdys7U1C5MLkib1yug3WZamd7D+9etB65wgnKQ6Rna1z1KUGAU0+g1hQyA9
S1XgRzNW4SH1Qms32EX25in12Qg9bVdJDKh8VPfGHS955HfT1Bxh3Bf+kntia8DvCjKc/QO7tG4r
3rYNuvoLhMTx2l3bAbFeT9SbzP8nR9vFnNC+hcD+oJhMbKIhokYbjOSUj7H2hOg1OtZ53NxZJDhf
zmgATo7bNQHhYDMpmOhH8RGLr8TY8N7w2irguNnc14Cg/sDxEaS6ZJ5Z24O1dZHy3M2qX1kXiayi
vQ0mGxkf3TCfkl3nGUrUvmUs0qZNV3EUu3eKmBdSgGfNc4d708wsdW/RklrSt5osNh4Mhr3pVrfS
hEhp3bnt3TiMHye5FCRHYissdnAfgdLgesx8Po0u82Tz0SP2Rye5buVutqGI2600Ks16wp+0TI/o
GsEc82pJuZqUiMRy31Z4St2POLaq+z5LBgu2VqSlAiIoZPNn0kjbpQyWMSudlaQEhIRjoYfEozMn
djbyj6Lngr4M0DuGV04mdlXwekJp0bcTdTeMJSOZuHwXtl8U5GnputBvRY9mijxU+Uzrh5TK+aar
4h55A1qRoa9OSV8Ka/LLMOsx+1dJocGhjZKEN0QnJO1DmQ32vNEbYjw2eGCZIQvLmLbvx89/T+rf
ndTA4pyq/5qQcd1+jaryhzP624/8xccw7D8kwwrDwU9EMEylePyLj2HKPyz73f8bziYGRRzEf53R
9h/vFh0MOVZt+Luo/H9GyhSbLMvVeQ//jn/Gx+Al+PGMXifn9Cood9YyEpuCn0ZRWTfgjzZ4yU0K
1yr1NthDTKCvUWZfk7Qn5a20GxTOFZy0dkdhacBkUmNib7JwrNR01UBDAb/PVh+hPuEdvYvdXMun
R8tlNKPDrGvBTcYSr9Ol1NVNTz7kFybKiqE1SkZMzlsjdnXYUUbFIqliM3NHFB0y2hYQtk4rA+pN
wFarfK9r3E+amSWbySZD3MkITqqqaNlMWOze0fCF+2iplgDCiH6dZUm1mprYw+A3ZltkbJ51y54o
pPbR0bVP7mTHQWGhOSuZCF4RGZccE9LJzhNcwKMzWsOLSqEMSw512weJiu9aNAlobatpvhlJJPNg
Sqmi3YqaK/ZdHFJcVKd5HRDaFl80nM6Q0qiyI2V/StTYf+xGO06vIPVpBAbWznXS6uynczLFySYn
8X0DYgBYEHokK/hQPJP53rGI6Q14EvNTOIMOaTqhC/4Mkn0PMwXPvK6a2X4BncdjYofxxaKm6Qmb
P8Ni953090z2LbI8RKMoJwrgMmbUkU+6Tv04txPOblGT4nrGkPekdSW5dprlksdWhAsgb6acgTxm
ySuRot8GxJzibgmQPXUtzGxnfu6HubFvuBJT35gAj1PAWGUKEn0Q205vbYqxNH5z2hxfFyIvD10i
h52KhB1YDRlmQxU7t80iJ0SXuHAG5txXt7A8qckqyeiiaIxb2hdosmNhn0IJe2ZNqLS/qBrB4cSi
ucJ8c6n9eK6wQPAjxhEM/0qtPlMApPOlXoLH1Ces3ZRbgw2VyKO33AhZbwp0yvUN9Nq4Oi5lYkhf
F8kckanoJnbrD0Unz9RYEIr9uMT4KwMeQ7gXgK0n4nboCJ8jt2107ou6ZMt3tMmrH0D7HHzoqg71
YezhsQhRv0LjP01rVKIZddUpRTqJuryO4i9F48AiTHOHtPLcnQvtPFrIS1DPT9UVMHtyHss+vrDD
Ur2iXLNh3HWKjEsggfk4RUSnr9UNDngawl08vlIGXAekAsS29gYyRhr7VXukt4WzKzk0bjCWNZZN
3IxrzdqGxJ5jT+AA+Ndz0gfkOQxqU4eM9c/LkgwNZ4kUm4qTRgQ4xI3GBnUpRq2pVnrRDWHmCeI4
wt+dSzJ91VXeWQT2Zc4QxBE2hbxxkgTX1EFMkGtOcqVVKPwJYw/zmDpAt9ugyF31ZCZdte89vMFP
KM/ulqlPl1tv0D5ri1eypjQbbNy10tm66it6ih3uh0W/i4a5eprQfJDwOg8kssP6rPYyrNtyzy+C
OXiY2/QHdqL5XkIBrY748PRoFvPctJkWAAod3ye/oqrbN4KWPloDnHGRMKq4HzPiew+KIqQ6toAm
gVtrxoXoOp04j9S8hQm8orXSS5FJRexmFixOHz1Jul8m4Z5S+NcZ+bTaNJ0nQ1UXjsDHNOCTsr2L
0nCbG1HI3JZnVe1Q/qaBuUhxS5SAPu7EECNh9FLzorJLptduythPS+pVARhPMIYXmQS6yE2ecyaj
9FPbOOlrqvfaR9Hm43OnT2O7hXcrWWtyQmaXLmJbGLbWH9sokptcDMRw2nEXtRf8AYnzNQ5fUMxN
uyb0kvwp0GnZaRYphTMqmpo89TmXI34D5JogftdBdOw2Ej7Y20jmWiswvOwLRYhxhVQInWlJMim5
gGH+wZgj8TCq5VHyCpPj3BGf4ntoGg62C20OdrcRRH04B70ZN0eMhx19C8sV+b4GmRV4Wk13ZdjJ
K+QSlEVFi9vGpWKyc4k1kZ3u3aYST00/PeGhSnworMHFCIwkzN3NOOp95w9jOg2XqMWNq2U2ursi
rVJEDpxf0S0lbtiaay7pvMxESJKYaKVMXcIoPDUdu8aVdLM/cdP/1lO/q6fAyIEi/nU9dZmU5deu
6n+EPb791J8llYvhjrtqGOGPrnSk77x4POedb4cbDvbS0OTs72AP7w+cakDKiCTEVvud/fpXSSVw
8PEAQtbwRzz7yQ/7B7AHdtJgOd8Dn+Rm4Y2D6T8132qA+A6MfsdREQB9Bfaj+kWpa1XcDChtbC1A
KRTijGBM9TaTAsr0LMa63U1Y6mKuUPeCrNAcTVCxJKWPO0Z3CXlcehVUDSZw05JL+WAwEckC1Rmf
0IRFH4sJNUsS2dbjiDDpEjuB/mbB9ivcJVWKnXXF/PQS+quUm9HmdNpzFhMV0aflhZPC8oegcpu3
vfikKbTlFzqeGbg/2GZ/HlMIuR9FFg7OuVuaBT1bbquByU8hhi/pQk5MaXYTAbr0WWhGd8uMZHjJ
ujkQrS6gp4jhmRGxQtg/4FJzmbGrLj4DQqfeZTzbe9woCvv/UHdmu3Fj6ZZ+lfMCLJCbM9DoCzIY
oyIUGi35hpBki+TmPA9Pfz46M9FOZyKzGzg3DVShyvAQimnvf1jrW74ukDEAWQuTJy2e2VXGOJj8
JpGDdUDJjHcIQ+SDZfTi0NpdvBOT/JbVLDkTO1kpO3VCHMEgxE6K5HFG+n+1pB3KPX9EP+P4DnOg
IhgYaKLgAzesTYJOU96o8SY89TIf8YrZir8APghIOXIZO6Dm3yyxXZvBwvT6XlMz8zy45hRoXW9r
h9516/LULW74zLTJfqhsM3xsulk4XBOdrmxkW5kZ1hSjrX3yvOXLgLY+UEg88lO2BrwGTL1rAm6P
lltmp66yeS37fEw8YbWMbGBkjCf8WpHjK1EVB3ZiLfd1ERmJugsj5HCpBmWha4ARim7kzh/pTG1n
HmJCYmu5deYw3BtlLl6qRcdttrTK8uhmdmZ4lKJ2sjcU1cmekwZ09lMEcJvTtmffNimoljO3bXei
l7PaHrDQFIR1yYzz+S1qMQDwzlFZmIB4A4ojX9SVcVlYjQaTGqINQupxSIblnh7dCmAJsGZOS4Z4
iQk9wCjrHLuL26HSwK3rrWlbRB+bAsgGUcg48dFDF4r9mE5QBkxxiPrmzNyCZOVxoV4tL0a91D7G
3x0urJDyv9gW1LVPihLfTazEvIaH2aJ56DzUV6+aOi5b207Cbcj1r5I6fahxpQa41OVNnSvqoTKN
dIsMXRzXOoHKSmupNSiMcmNKjkafldvRKeEHcDMc1JqvpmCc+OTO4mtBy+7XWmR7Mu4UVt1y2JaF
3XVHQGDy0Cbje1M22bFJjOhUWxREy5IT1IYLtmSe2RpVvzWWitdHAQ2SK4Uf1YqrUGDK2Keu/G4u
9QsqK4AYYVkhh1XxNhkNOAUUyBh1+zm6IWoZfi5gph3uvIcuUVpvHbB6gzBD32ikduWnlydpzkrj
hVNXHUhs7b/jlpk3DunlLE7jcV9XA6I09hZFtAC6qmu24eZDrWf3yOdvFi1En9Kr8ImWx8Qislxt
GRBF433rYr9ZcrGBTBFEkBVI8459ZzCe2rreOfN0liBOcMv207apsi4YwgV4YWg8W8gd1uzqdqPl
2ffMwO4mitFCpxf3D4kCn7bWNN/tGGRihOYQTJyzUSGikTkZmbibNQ/mr3GnMmMN8qkpfNsdRj5b
FbhM3g9rJ9q89ZXY7fdOk30sNtg9aCDu0eK4PPYNQbGElslL7HYSawsgQL4V2l0U13cDRZHi8KSW
srhMjiHfsvU0S/vQZnQjW+VUVcK4T0RtHcuqi33esGZbQdlF/BC/qErL1EZMn4wStX1kt+zdkzrz
sPFCQ1dC98geir6IY/2u00dmTIvlHlJp34dWc0eLqG45JpxTKZXR9tvU6r5wrvQbMdjh4FV6Jy+S
Csivu7TbqbxRW7Ws+4sZmfE9HYZ7bib1fmmUbmPI/LWNhPCl2yPjyJlY4oEg3MImx6m9b4mq5RWi
1+xVuQVnofPjlcZbbCRMvGJuh5qkuVQjmEx2jxnCpq3Il/BhTMdzRbHnT1onn2xFPpkYur1MGd7a
xX2xIpgq8Iz4HPcVXKkMqosYt9jWDiV1GvP+kFexNi5Ci+rd6DQfBXnqgdks7R7w7GNFLBMf4BRV
QB5nw8msR/USa/p971Y3WRs/W6nASYvBXi2N2eOkZf7qfjXcsfV1w/TT9SytFOfqtPquTeR0P/HW
rfMH8hc4Rp2vaRhpLxnRrJtGt/mqKTSZwh7OaB2CoU6ZfYpuaw61ODWge7x6qJLah4gV++mcOTuk
JcshLrt9V8njkITpDsdX4keuUnkJXBYus8xnMoACAAECUDajNz4MhfcLY6biXOZFNe7ifDUl2k19
hnqi+PM4lAHEqPidfCjDH0V/MyU1d8KYPWnGsC/g1rjDwsUqXbR/TfcwzO2FBWr+MbCQYN75Ihnt
BwPPB71cmfoYZZLTMGO/RgewNRjeCwwn5nKZsIjiJw/ratMvsXYyEzPazoo+e20f6a9h2Vf3mOhS
5gxNRwC7k3IyDbleXCNlQGRRNjFGQu61Cn7afi5NudE0rdoWfdXfCPy9fiIEyu1eBf+hK0+xMq7X
M9CA0nI9xTEvI9L8ZwUB1q0aVcO0MWgqkELMi+zvC1qmg9umy3Ea9CeGF9U7Q1kl2od5gTHdtEe9
ZRihkfxgGCUObO5ZEQyd+5Erw1WLbWQvxtjdt2ZxHQtF8euUCPs57m9R339pG71B42iVR1BTX5wW
lvKUpEeGpV2g8fQ2Ai7AV45XYz8igHmTi9YEI8znAxmVIpDlEO8sxsye45DymKcGT7YdXt0IoHih
Oso5Gsb0GdXqyGC/dT4ZiMNKMCvhmbGevZWOzTRnVCwv7Z1XPTWZPzi5/Yz1MdkoocX0xI7lIyZp
1ZtGdSXQQnjVdbS8k7F+iXjDpAfiB4Omg+lVuvx4UdPmQS6/0VO+z6pi37tuMXzR2yFQ3T6+oHM1
0TJxZduy0pDAJASE+EvVGF6lNtkJ/UqJabU3qBGK6KyJbN+lTJOALWDw693y3sGfDjrBifs7eFrO
frGt+gtd+Z5I6ulxQOiKgytxE9+F3XNDs/2tTp0PTucMAbblbvom7J8SqZ0shmy7ykXEZ45KEqBp
5IKAME3Lh9c3NoVa+EopxaXAbuqTAVbfSK1dvKxr5xsWJ+5+LLUJUk79kUXE7PVTlsCRqQbtgQOy
nQK91zPHs7oxznZGEbVbIzdSLq9WKV5r29VPOMvNbUYt+LzK9GZ0W5mzKpVm/SGPde29yEzr3UgK
eFFLFxFbFCPW0zIKhp7XXKCRxU+JzA6x89HuFwXDLjIlXdyGNCo631uWWOERJsEmp/JAJZoMUcwY
TcNrf2r60d6m+RA9uAqFqHam0PJz7PyNuxzQDX0rQ8vatVr97houyuuuQnuKa/cQFqVgj2O6Hhfl
jnfuaEqj89wExUtWlhLXfv916AzkjUvVewUMSjasqBebsOYOTEu4kQW225DVZ+Vo2V7vSPCLG4m0
Sx2DsNEvMpb6U2IQaZxVlnNK4rw8yQ43aGq7D/MSb7Ohbu5BDRs7VXvvs5iiSWJJlnn4pEVMd7Na
bELmREiUK0JEzAapmgyPjTUXgV2D9i747OXobj1siZpfKkXF2GPYOBljxbJhUUVINQPPGjHIksZf
R5eoT4r8rerwMsOoeEIRUwZ4o9geJflpZNezkZqTb2hXUEV2CivRyK64F7PyUJbGvUtI0w6e0EdW
9E9lNQMrtJa7LqdXEZ2JE3YsQD9V3aYy5pjZl9mclWYasFYr4hm0W+t17FCfpq7NfYGXGhwAKdxs
k+COlOuKx8R1IGRZ3qT58oSie9oC33P9pAyTb2nD8GGyF4SrfNJZb3mzSiKJNTnhk61lN2hJjUtj
IG/v6+KTAhibc9wyk1xKP1ZSwVs63DJmjSGB9/lTY8hkk6E+32JhcAOD+AQKb4fcdUVmZwCKayRE
mm9h1NYXywnf1bYh2IJg2l08ptNdPbMEdFtL8+eMQR+uLveWnfalmOb+ggCPxWpNmGzboJE31PmC
LPKokDOH2LLUgasNg2e79njj6Pa3kp4D4tircJa3qLJ2ttb2N7S6My9Guh2z5YArcwgWRdll8afi
1IyVrFa90VpZ7eu0uZJ8C9Qt5oiMa8fHXq5uq4oWdxCNvoPfuRMl+3tdyhMKBS5RqaJjd57wGkPj
Tpa3ye4/wj56L8uUz0+p3/Xd2S7Dp3JY2AdORfRVUYCd9LjosXMvfqTbN4vrvDgVSmDXZRHLBemB
MARkiUneUwpVuzGM6k6OVGhKK1W/6xcQYymoGQS85UiJplzhaw2Ol+bTwrUgQ54ut0HtqUoVb2eH
6LCGT/DXuYm/6ymqND0cZy/WETMgQ0TPz8Iwf81KSSYMg/mc3DNB4MJU6hlFXonyG1ZpcTd2otsP
ylSvQvt0JxMlavxKMD/2S1TeryjY2HyMAzJ3s6qfxt7JDgNcmgOVdYp5JS52hlsY22peohOeB2vb
FP3j3OByhdh/y4JVXotE0T7NpO1PS5xYR7CAzV5kc3rsAdFtzdFoHo0CVafTiDf6eHlOC4MmP1Jv
kToOuPPL6EafkKf27KzOTHDhxS0EF+klVhY50DENUEe3Hf7fTQMQJ9SLYjcUDM2jiU1LvirhkraL
Nsw3FBYvhJkbZFZaldQDEWfhrYWjAw74/A6d0fVyYePsz3jFKGzPRU/cRSPng9kQR9qMw0XLS0qL
Nra5j92viCOTTe3Y+kbm8eAhdCoohZplM7J+D1oXGTXfnciaKPno/Ldwx0lwmQQDxkluY6iSB2rH
g50X0s+yfNiuLuqAE33mrTeLIMO4IlHq0VA5971UjB3tMFMXfZKvQ+q6VNOGmp65rrmJRjqGy9y6
J2IOHK8ihGkjQtv0+jTHW0wLUmqixrvQqijGsmTfpobmN00lyZ5p1VOX1t2xLfXPegGhiSDBW/sL
sSQXjdM9mKDcXGXD21imQFjcFPxtluFaHhXNs0pG+WntKKfRkNdE5AKffn6OLPu5dNx2R41dEwzC
xx9lwbbQ1B0J3APGE5N+hoihlTrHP+X0wsPK/H0pqzur7M5zNUuvmcPNAg6KSQO9ltALP4c44Y1d
zNODaQHJwlfjiVPZVMN9TABKAHDEpHCZjyPfVL9fSXQsrjkjTa2BmTm8D7Z8B+V1cIz6Ct1nOiTt
LDa0kSeO6GcY/QVQxymg3eKTrM223w0tAl8tUS+L1oudM42MUhYuXqPTD02l3WMBODiyD5bBSn2A
c4VLs7MUX2pDYXQyjqOzFZn2yNl5L+Zo5hkNXZBaI92XM6JDpCXsFBVWOxATpgIbLUzGYwzczTON
4r3oSvdORhi7qWh3NeYALG/68uRoxpWoU/CrlSbA1KjbriV4zWgaSb5ACdNr3ZiBibblYx7G3x2t
vrSLOKWO9cYOeFtlb52W7/rO+WxWVobqoGkgoVL6be5ualn4mqzkBunqZ9URzZUp6de4VuKgRizt
rz6KVJQlgxWHecki3WhTsNXyYm2hdMGPwdD72sQc0H7bN9bkV3hyb2F8iKNCXV8hBCSxdRxozId6
bvhD3OQVonMPDVQdFO1UNJu4s6FXWCdG6SccRL4lp5xiLM36LZOciIDg3vTSRbNRkGhz3WNNWpqd
gdrf9RAcNYckq8Orw6nGnqDVGjOnPK5Rt09U5d2jgoy73eZOC92iUdKxYR8dM26z6BNmjg/R4xIy
XK0GGMVrZIYVcwfIQOpND+3/vU0nO+0w9bgtU4vftL3/0zP73ffy8pZ/b//X+g9/UFxwzsXd//7z
L9vffh19L1ft359+gScr6ea7/nsz339v+4y/+lt8+fon/29/87++//hX/nUaz9b/n6fxbZvwHyK+
/iRx0H78vT/m8c5/yKtcR/R4Z38fuv8ucXC1//xmll+BEr9rG1bJ9O+Dd139D8okG8aDMFAq2qbz
/zJ4Z8j/57m7gaUTpQUiZkvXXZzePLefvaGMhGszJej0wH5nOdsRQCpoQ3w3UCFi2epildw0EyOa
0LrV5gCVx/CGFXJe0k8+LQi3KEjBPTE5Ty2AS642A8NKQwGoJgEJw/a5el2qtFkEJNCkX05hYs9o
6dpKBLrWwc22Aa7xU3LIzTE5apcfLGxInFAk6gQSXhMj9WPbpFv3tcJZ1kjQM844YmBdAVo/kNv2
YITH0pzQNVkFDCV+TDB24VhUb7pbLFu08VBm8Lod5n6WHPixQU29z1C39c2DhiVIOTpUWRo1IkSO
bwPLWGs7ujbVrTqEURLkfTQ1XDWxYr7GqounZ4UVsWkuOz1FJD5S047XWthEvdiRM0aXxVViZ1um
sxbdj5FqbeFy5rVBemCOB0O0zK4Qnqm6eWDny5+MIHLZLxNCwGLH+NLyIvh7pP7MMSdXqLWIoLTR
WXQHk56lkafu5Vao2haS/ug9X+bodrDnMijRIDIltue68pgZOS9LP3UKp+I4BXAyASVby6bjVx7o
Pyg5sh4uNmVj66dqpO8zS9eow3EKj7A7XhoyVB032+VNvtJlnQyb6rZqBkeSdGRx31AV1EZdXes4
FXxgKhsC6iohVGY3vBuseXriMktf1JggQzsrYl8nycxH92J+V4pJ3jvw/zw2zfWmQOO5RTaQHDp4
jK8oJrh4SJHdJHZTHBK36I4AQvaY0rL7GJPN3TB1ReHZSmT7+JEQp44WBUBxmNz5EYbXwI7fddt3
cwVv5cD0NhOd8iGNLLzIY5efbDVrg7YyGIQuSUZFDPGrVrR4FyG1/bCAG2c0hY28DopVv0UD1y9F
wKxe3NnhguikphzB1fG3ZrVQ75oVwTqC5X7WRfYolUq8WmAqIx/K40eCpvDZcvhSGYj5t1zpxiGi
vWVQPUHf08fvYdg6bwsTxMBFiTeDhI+6N8Z8ATKSZq/Fo+Gl1XgajNi8zfChbfVhwVdkYWTYN5GR
HkpXs84wn7XXSfTORbMLENRi7A6uTMGPGbNLlV+2j21fRrf6aJb7VM/1E6z46ZIR0rfPo8okuzDW
Lthn5UtdxPKVdzTbTVOvn/pyyfZ9UUB6XIzso8JVF/phE9nHpNGXa212A40NSt88qbTBCyvHpqro
8gwDH6NzhUyCszM3+p27qBbuDr4S+2xqQkb4TpKsClv9tmcwcTM0evJlWvfxnj6P6rlKh+TcxWn9
2ONLeiCfpzrqKb5UhVyFV6aa8rkZrO7UmSXxPQys5VFd7EVstTzOr6bqhgeCusZdt6jRRpWus23q
wfw0B/yPhm3NXyYJwIyB5KFIqxzWYngGPwUpso9Vb/yxxiqig3Cr02yqM6NNneLU6L/1xSg8PSVI
XGWL7hUmHZOmtUBNkwKVb6yS0zVZ9TsI1v6k1mOyzQx8ZlZhjHeypPWMSfzclwh578J5nF96LMkf
ZqgNd7wg4e1UVv0XJvHa6hrON3xPuk2ZTxKmtiF3lSEtph59mT4RNpnteNv5tihryqKdVt/gCXe7
xcmZIEyhqgekAxnQ/pruamsDrpkhn9cEhSH2HNrpzwVUtAKCL0QopdLMMHR4BN83nPHtX1HUuhdR
iuiF5JZst5huvYU8qgwe0DH1bCWpena71EWrkou7eRp6LgrC7G/KcvXqZtNtVvcVSGW+qMe+j9CY
M+jN/XDsKFxTLTpWJW1F5Fi4q3u9OPc14xpb56hh6nlSLFMeRW1oD9bMkstHsRH6bW3NH7EcJ/pF
xWkSik4p9y1e5Hc2hizXZHrkLnGDsC7FV0nbfEBpk+1qdF6PWiPb+wjVwkUwk/MUmKXIvOe0fmqL
3mXkay/ngeLwrSp7VrWYYO+zpGSqx7fHvinGcf4GilPOfhrVWJgLczwqUT7swlYjbrVr9KPIRLF1
krp+HrHmXieTHgCW7bLTUa7dcbNVr5bbl+9OV9ifMxpAFh5di8LDjb4xgZArFI55GkblEbPkaZ5a
c2NDCmDgx8/pu0pLta6liHHVFk9Ehd8z8wcx6nD5FkUes9ion4nJ7YLSrsqDY+ZJ6JuWTD8LQ6u3
BNDVX5yosKwAzXH+rkeRsyvqKTz3WuicBqfAMzgtzSF2HUbTKcbTWXC/MVHrsktnqDj6nbw9pwim
gp6A6GNdKtheO4WdlJEys85susmh6L8Q4wYIomK+ywqPcA6v1cf+ropa52ZR3Pm7qvdZv5q9ua7B
RUSnbOyUxzg2rVesWRw9yIIN6l5FEtYxdmSeL4jcA8iiJQTBQr+Q1FhwLAGPSJ1s1jwZms7O7hiS
8ZkYE2yhroJ1VSONHJOp85aqC5GWif6GDbE8K1FhPjgMpD1EnPrNyqDiGJzFlYw51QfhfF7fwGOd
6dpu6XqsskWyBpWIM/5ieYgETqUmLsprGQn9yXa6IUBBzii3Ls2dYkkGia4F7IotzIZmuN0opV4d
2Gm0d+QfGB/QELMOpH+1bPpxcB80E2FAUbdiq8aN9ggZIzboFyvjmoY1anUxTO5dFhF3gIW69EdV
v3HCZuRtzw0VNQNjUsOajm4nkOwlSv0dF7bocKAyDg672t6zgKr8Nmtnvwjn9loh8bymc1Xv8ZSJ
/USSgg8DT/FHjA3LLtQa+wu1gHiccFbgSoV39unkSv+ak9SzDdPqxawzO1Cke6cLGLI8P7Wj7hjJ
NRQceZEnO4lpt2qUg4X8IfER6DYhl3a9fCRVkwP7gQB/FP20MUuuN1KQIz6aBi2NTM1rSG261QjO
PvUAJyXb5caWG71eqD9QJPQXPUJyB2HhmfCv/HZAuFH5ISujHfddsR3wFdKl0xopiWbvBUzGW1uz
J24FO3mlQLOY+EqG2vUc7vtKhmySU8IzbI2MkIOZRZrPJzu7AgxEK9AYkzQ9Wy0pX4d2DlLarXur
aWJvXPTxYKlzccsUgiVlplsNHw7XZrS5xEwgU7FLidY4I4ChmJ6oVAsovur4MKhZ9KSmZfZkCGpA
A9GA4bNuqm+rtHNPS2pRrURmeECSiZYEgaaO3qHkBmNkHB4w0jGtmSJdHmWHzIKVmpb0lJhuuaf3
i9rvOkyS1oUv0M0acgHA6TfhAAp8Ahx8NLEx3FlKq58Zks4Xt2YQ66Y/FLj1dIyLcQkiCv+XhSm3
NKzHyEK12YvkUiQMHTPdOOaprX0lXkow5yCysg6RNHh2br1oyyAOs2IX3jDG+qbG3RFU+vLWxASJ
2MqdUzHQc0FWbrJFA05as6Epu2LcqWTs+SmG+4kW4ZRkWh5khGzztujbHq+uT6fab/SM4kbJEkCp
iX5uTeNVa1lMTkNHNkSaZps0dZgF5hkvTD6yC8gZD6CRqrzShmvD5hofRO9s46iYjywebuPZEM96
U2Spj5IUc4qFehuNuvAXZcJFlKLnXMqZHtzIdzYDFG9JpP46K2Ji8IgwIYfqgTPFvkUlvbo7ivRM
DlH6hqslEKviJe9aa1/B4zgywFbPmJmSzRCNhr84DddcG6OmrmxnO7fd4lct4PbZ6EevKrvoUigZ
N3sq51tT5cmRqRwkC+Ybq66ajmEgSoufutbrb57Tn5PEfnVoYgwTCC/Y3ZFh8Nd03jhkfJD0TnKQ
eUtbp0wk/jSLwyltwvF+MNSi/iDbEsQpWof0X4BWvxKL1ge3SJMnKW1lMrq/2ENRc7EJWarkoE1k
PC2S2Gyo7zHiaje9/+fn+StXioeCS85/1+7Xsc1fHipBDWVNMWDUlbtdBHxHZpCmc1R+/+fH+Yvx
fX0g3AcuTb8KifxXDn5azjNqFKxDfcXcGCKKcbD6H3lLSQegNyU0aHBjNuOzkb9Vqy+dUwVMrhLG
a3PNbq0I/vlH+utbvKrtjDWLfU3o/TUIuFdxBnV0GYcaxvtZXaMidMmqERufO2sbNYqbD9AkvM8a
+V4/Hvt/ejJ0Tj6asi0/uz/Pgn7Md/7PoOj/p/mRTebyT2/TX3ys93H57ft/Hdq/hCv+9hf/8LFq
/+FjJCDt4EslrPsnQaet/QdKGSUYcyJcrny1/nDIgDmlN2atwscPCeg6YPpDzsk/Z5gqRpQfxpk/
xme/HxNM3n4bp/3NsUEg1S8TJcIbHR0OIj8DP5f+66eqZrjY5OyN9gpeFRTQcfnArL1Lggi+VZAI
82XMh+GcKVXiyb56ySJTOagjtXjZc/bmS7xydo38zh3y4kqK/TNpI+gdqgyhXom4eMOshpm1Zme+
wf2ylTNnsdPalyoDowP//CqnsXlz9fxsjdkZv+OOQjrcdI1JAzzmppcNyKyHJvns1T655LyOfm1X
BeY8eGWqwix4YjLrJepyKl31amktgKdmfFtV1Z6ZNjDEGGY0HViilfWRo9tfM5gvtj7txoSwqAra
lZtSO2rDfTiBtcZqy+4kPffzcjUkslF2r8yxFA8fyxse23JTUg+ZXYrFUPuAhfJSz+22zKABEVOp
kxNNQljjWB4yBzco23BB90eL3+kv6ZC92bBztioSM7VJz+sr0OER3Rhp9imrQiErppNbfaUK6ZCN
CEGyYy7l4THSx3unmCzfEVZ0aDL3A+8G8LTY2EcRzPkeftRCoC07kpYXRlXZDSVHEfeC2mt6tOL5
fqyMl1hPj9GUvTW1hBJhXtg8YmKBNhMYPKGV3oT04WpgZ9jOeofKoUImYKTHxYB9MbE2RxfLbJE9
JvVtTHEYmrjrXaHGAVFq7HyVAfUoUKHgByLciPO3XmOtqq742W5FYK+PVYGwCqgqr0Ajrp0Yd328
nH5QmJRBPVV2CX0rjT91qLSBqSXnlLAsPNXm3ikxK8mEZ8go4XkJAUNlnZVtEhdlKupcsrkTR2Kl
Npabhla0nJfnxgASFpvTY66am2kuRr+Im24DUuINlLUbIGj7cMrlNIgoYffdIBGr7ZdkUt+dWr91
x0QjTA4sHuvLxeybfT0Njwu9ZJKwYaeB3Ec575GC6NRPu4E9LXNTIvjiYESl4yOh1o8uVR1LrQ4O
gciZSLTqcxFpH64+IuZE4odyNTtq9vBYN/2jMWWfOd4eqpqy2/T59KiHFF1pQoeJ/wUmmaXEvqYh
EP7xumuFdcFS91LWhSQyxLwg/LS33fr3eJ7k/zJ1HHXrhcncvGc7uKD7mC6VUKqvMmSrb8t4hlsP
50ZfiTfZBHtprpGbzW437HHwDHSM5nBoc8s5TIOi3KbxnLEYrfJbjEgz3U82HHGztb5QMv2jA7wz
D411ozkpHCcK6KQmiBkIiNy4ObF1DILHt9AukRuwosqsnTTq4jktwud8UvDOLgbqS5ajrIPj8GIU
KXkkoOXTKQumGDPoQjBH1c0Ni6Ep1jYNsE3WrlMTHZ2yA65q15dMia8FU+8A18tzqWgwCXvTDIbe
fJuKGV1eIVCTIBcPmIt6aJekVy2utc0TEFtiLsOr1pkdaCk+/osUHyXETsreHCPWgOlvEtpWt/HH
8FPgE174GIKRUDeTMJxbQ7X73USilDen9outWJee7uoQDs2nMjYn8C7/ggH5dS8A6VJASABosC4Z
/gLooCgyejmihYGHmXo6E5nVYHVJzBorj2b9S7HJzfOz+h84JTpxLjTdBLJCNfaLoxKLdF9YxHfs
EZWVm0JDY5bpsWfpHOg/XaZ/cz/9WvPwSPAbHOIGgDn8Na5+tAk8lGRJ7wl2eHNDTsP1OJbaOPso
5drywP9Tt//8mJhSf312YHfgbpJl5a7/y+//5G2I9MKNnZYpxcy6ODDb4ZHVf+aT6bkfV7DY+nyz
bDk1LQfgPz+0/ouvYn1lWexYtLNgKmAcra/HT49dpdG4yNkp9m3esOQvc+c6E6yxHhcnlpspyV/T
xwgGa5uOw3CUtLWoPop1qMF8DS9eVCynPgJZu0C2c10Ic7JvAna+aIo4voHgIsmm8apLeS6sZpub
w/2UR8+qGefseI0LmguFyQu0NJMG/zUyoWoaDsfDPz/Tv/kIUcqqwtSg55i0Dn9+oiJL3LwURrGP
BUK2Ur0CA73mCyynf3mcv3tFDY00K3ZvmGN+RfQQTYIN1lk/q25mHJADXGctMQIVdIdX4D/btE4K
0gr0aDbMV3hn+R1hKglBGtFnPXAur6WKTCkgNDGdiFoI2SP1j4prXfRm2MUOx71ZkbwRReiy60ng
0TLFvMsjQapMMienXm3a+yKdnqcVwkg3bhw7ojmD0erKk1Ekn2HCzK1IwSThECh3yEg+w3J5dqJ+
u3T48AFW7uPZ3MdxgRAXkTJ6rumUMrfyRb9c2RzpnhD8266jfG3MdPZtjRrrn1/Ivzlh6Iccdpn0
HgIf9Z/fsMVWSrQFerFfRrYqlBMTJxvaT8tTRn3/z4/1a5O3fgtgkRMxTZvjmmL9/Z++BY2YE7wc
c7E30+HeaMFElv92YP74Jv0J3cRTsTRhsDHQIHj8Sm5J4poprqoW+9Idqm2bIJIxwoXmVXyQ9zXv
OnqoVBh7VxGXMXQxqRTZUZnCLwyu3xHzFZ7I2Vg5mdT3g+QSj11Op2rOz+BQPhdr1AM7xA3MaAkz
qQnAjxjm9iZLrGBwqicH/Ihngaw7sGOY/cykbgF/BFLJrautaGBV6W4tdj18S08VyadZ8BGsk/Q8
TOkxNbGeOpakQNUAPJha5cMjS3ysgPdlIZhg6cvpX96Tv/nG8l4A4wbQrsKHF39+UwoBgpgw72Kv
ZTQKAz24n3RgZ0kd4znHvAIJ5dYmm51LbgK8CNsGfYmW32J1fXYwGQdATDBGhwusQksrAcioLyNA
VPwVECfSwbpgxbKQz5j4FoTcmA0nUUX4x8aW87Mqxv9m78yW40aurvsqfgEokEgACdzWXEWyOIik
SN0gKKqFeUrMePp/gWp9IbFttfu/tiPcbkssVhWGxMlz9l77dW7MFSPwj6OkOvRrvrAm/5lcmseJ
QgzZSVTtaTTt/Wq4Cx23WyWa69OuWPiIG0KSZ9jJhqBIf29BbfQZi/5Net6/uUl4Ziz/gS7E7u3d
MRrCGrnU0JOj6hUbSpwRJCYfx4Z/E1Th35wRdOYc8nfXsMdTmGUNi573l3uytuUkl7y1g7aaYosO
EVlbkJwCnlS+4PzMJZfkzPAT9SHLVJJQAYbZlZtSACKHc1dl4SNUzfsa//ycr+KsaWmmeKhMxKXR
e9eZj80k8qn2x6KUG1mRW5rMd2MGkkgtD2Mus1CmL4yGqFLBMyczXe2uIHanBEFLSkRPMCYOJOf8
tr3EBS83scMP+jo9YdXlFdXQ76qga1H1tBHMx/HmbRMUEJe2Gdq0PEFSvY9bNpIeXKT1DGKSyM0B
Q1pIjq1NUJXs761U3NRGfKJhCEAWM1K84JiWfzHISyX6e7kgq67fCRuY5HIbNaNzLtVw72LLRcoF
/Ndz0RdlNdWSGSRXIzLvjar4aQ1VpU5Qsxc4qS6ZL75CntzgFGSrkMVXsYQc64+U4nZmPyVRf8fA
GNtf6Rx64jWMPjm9saZ1yA3cttmJTfE+D3iyxGSCIrKYAUa3V5lwPkcN8PJUOGcygjb056f1sjFi
sBMzp4asyHDmnLX2k6WRB//+9nb/ze1NrYO8xFwaX9hEf729s0kyJbEh/aBEeC2a/q4xee71bLNQ
f+Pcpv5622qXrQ8Z26fSe7vni6jdTQNitTrhZeBeNmlbJFs/9Tceg2FFNx9jCty6YuuP3XTIFr5l
HyOsABQYb+uFfFkbmX9VaZ/wnZDnYjtDLS64D8gegqNlsMYk7fTYS8otU8tq7ZokDYwhjhMC0M7o
PC4snoeRLDkhIWW2Srr7tmcF1VZ7pz22pH6XXfVdd2c7HXFCmTtuY53S5B7mizwa7vFQMgYX5ECT
vfLqNkyc0OXdKXYHhzR2zz0PETaZ3b10x5ulmm/Vj+fr/zpsf6fQomH8W/7MudRt9K/1iy6zuPjV
NP39pT96bM4HHkouNbPr0OZ3l9bwnyItz/4gab7ZJjSGhfkmubh/aLXcD1QZgsa1Z0qLl/GqH9ot
+YEfFex1pP+92fZPtFvqL1x/X9gWxT09azh2dNqWSvWnqkalIwP9rElIYfOAMwl/kbjMDVcs7jcN
87rtK+AkPA0jXBGoNgnCskjkYkTcdCjiB5SIOzmPebotnTKsD0ZWCpxCoGdyc2VGsvkKEotQw4CY
O6YQ4lw6lLytjZKZeTABwrgf5LGPBejzAbxstkozruMc+filT7LoM+QQGPXmHOgtNkHImwNQkEsR
WfYL8hxxztlPFOuyCF2X54flVXsLgpwmws5YXiIDVAJpEk83Vt36j53kqbUaKpMWddt4412IyeMx
j8X4PTkzSMl9W0pZpUH4F6z0paNLD6Grar42nilw5eVgFERED0UUS1GOmYH6HYsLgUULe3tV+Ta9
K8sK9cEUUtyzXXVelEWVX5ZGd5B9JB/mgWdKIYFkN9IsmxX6S3EOLVYdAMBh8Ji4S8+shjRKoq6f
4A6u/Ln5mmi6O6vCZpgaN1n1LIPaJHpVan7MHkV5kZeO8zKFC6G0C/kAjhj4tAOemxtThuTnBRFz
qU4SmLJy/ZFvbae8J6FO1XNGDhQbicwBX9oxFT675DleFJGCQ5YaySWzQoH+O8ZCFMT9UZY+DGf8
cMskdjme9HCAf+RjzgSf65o/+X5CMxOG3yYE3/1odcsZ7qduvOGUNs0TnZ1pvBwYZ4CVSdGHbxAj
pPGtQZuFMRuKYrq2ENPwfzXsb9dO1nFchsTgM0bERBIWOdkk4ylDhQvNm63joSIXw/yk3caWuyyf
DXwOw/wtCjqOhNkX/uOUDXft3Di7CeUVUI4gxlRuNcktCkDfRrVQU+OJ3LovIMI9L4o+rtqcCz3F
9hPs0Pvxm+bA4p8kDPPZouUiak2C9SJ3GX6otudqYJbNmfVlq+TWnxyJ0lp09lWmFDAU1AtcfAbR
J5uAx8KSxUCSObOfIdwy/RbnCBUYdBt/5ASXFeADbDxhg4+NSmQ6FYjP43XqI5jf9lyiLjvBArUM
0CT78AZXMZKeSL1pkHzueO7ILMhTIgCkueSBFkPOFRMIchlHYHkh3A+wgGALuU4mf6yeu+UUeRJh
d+4gNPFEwy9razPeszXyt4w/4/3U9z4tU1E9o58PHt8u4dhQHN+U0IdyudmT5SIN3H6k/ug4JAOk
5JsRpRPbaouNJmG6mLxc20fu5nPgWgLB5brKPC6YjiH5RVa4/PHbLUGkSrzHg8TBw1zIyTZZOKDM
1s+zAtBeOwumxe1ccW8PZUB+jNkjC2uArK+SmnIo04qbkw4onUrLi7HKOEO/kN34OiZJFN/5KLU5
8VNgPLnA2FnS+E4xUuLYssV9zwhiP9Ent1Y2JfCRvAdSNMvMv5zrJWgUchSXRIk5GQcdiiKsNqqJ
5A3qyFAR89FMrKfh7G/MrFIHlywI5JzEazo1aCpJ0qCmKZnyfSVNw2E3k1cSLbRO7jBQWnwgdJvj
XW6R2Xk3NWN1FSadv40ncj/kxL38hnH3ihRoDZms/B5k3fYxTem8JASU3ptmIO5bp+o4gpjt7you
dPAHqOKeUzOoqc+bkDlHZN0ryTUP73kIdkTC6fljA4nXPoygxY8SHCK0riUFw/AtThTRlOI+MJHt
n8JSQWyQRZ5FpzwgJhHMX7zvGFsA3R84S1kc2C9NbLE0i2DimoJwyQU+uTOnVTcwos3B5w4fCyHu
a3aS9xjpB3Q5GjvsKkdSh5SjaZlfLLG/A5IgUFduLc4xysX7PBd8ngSQZbDt/eXKwflVTic70fx6
Kwyar2EKsjmm7X6Do11QPHHt4YUTyQVbMn3ohDJrGlBc87Zl8yKz5Tvj/Fquf3aCyBrj3n90HAQg
WwZbvEU/iLq9JeQmHdEENaxvumkhL0VyuR79icyQqvb8RwSMnMjvS1rSiDjfVIo4UXzBnu6OCfRH
wNrI9PS2Eoa4sV3urixL/YSBE4dXZuPu7Y7Le89+HIp2pOVROzrava2sZRnB2x4ir34UMfafx4Hx
S/rJGSTrRGYvq5ToyZu1o9Z58TPmC0Sp5rdiGcSg4vpaRKN/1NUCI/KQAPFwRrCM8AhhxXmYAWvh
QENntfZKrwIWT9tHkMg5RdOB5YeR0IYUGEqIFdi+ksFEOfsXedG0TGNUAGVMN7Gf3c5J9kdixpny
1ghqwkcepUDLWyfnFBUmd00KTfZcck9ieWCJgYo2WGCBZK3dr2WRP5ah0Cc/GDvAT5M3jNQhUt/T
3Ua4ujyIGrfI7oGJVfiwO+9GgDQKuHd7iVwT7AWEg/bsmLK8wAEQwhwJo4dY1Q7StCL4XIM+Mqyy
vmwAz681idOmQvVKkyQXuTEc2nY6NlFXYdP3dR7cmJFdkkXffirqDj9dU+8MV/k3BPWukhy2ADsX
89PkZpXBc6JEZ30UosxZVZdIENt1aYeanUWYUpVv4BLOEBWaFnyMW9sJPQYrPwhRA+eL7QpqgJ3K
XVpYgJYUenazw33jgJXBNqyGqYflUGEhmlzchpDIjBjCHKOFkcMf+YDv7fnaG1t1ahKfx1w81od4
NGhP5IN4sEWPiA2tynU8p95JWQFXryCu2o28kpFrUrHHqUZgTSDGLjBsmleKgHMY6YYzvsC+Th4m
lT/YCa7Ty6xu7FsYonRW2mbwaFlqf+f1sv8G8df/EnnIFJsBedTMRbatscxvPD1p7PCJfzD7ut9M
Y4u72iPehcToZEl/aZIrT0dQ5The7tek9YrdDOWc53hsbsN4ePAXFE7KIGmvguEzSTdrJ07Ul7Ae
p7vImYqNwCy7k6liQtg6+rZBl0D5U7hbZ8zHV3iD9wb8GiRnTXPlxdF8ixSebGzV5bsSD+o+8Ht1
Wfn0aMO6ua+BpOHJcqmMtk1el1ftDEUrxZS6hrxTbUPqhlOXa3GyGm0cHL9sjqnf2ZelRBDIQSu2
xNY6H3HFlzhwam9rYOTGTwZnmSskvbHrZMMw+GTMqbjmITBR8mHHCj3DPWYMnW5DPKKSdMuDZTR6
7y1PCDmBFBlD6BuYMdBCxZPx3ARI4hN2sVdz4tx2MdwQ1O7mXaoT77KcsvbBGi3jcsoZjMMJULwO
L6L7pe0zNr4B/dtTOxY12qS2fEoWERFqYVKnuL6t9N7SgXdQgzTOJlYDUrmEQj9pk+WF1zcp0/wI
dkC90Ip7Go0aCjLj9nzda93sDFqpkJjUQLcESeTeJKd+7XhpTfZEHG5mVHNAd6L22BfO1yoK7a2F
22AtKnMJBod3MyVavgQahxQD02Z8oiLeUl1rKsHYLDYTARvbtkZtRiyIOLPya3QDJUhBI7bUwWxG
uQd1MW0aawIRMkA3uIw6Q4lVBaHN71hIPM2xax3zDr5AJpDPZXqiFsd3mdzFgRjx2IIzzA5qbvrw
K4t/uIsSq97MhAHhy+5xW4cRKYs4W2Swh/5osDDp2D14CNAfjbSxPB57geXiaBfRZtnbg8eut4pE
vKu44b6IZTs84g3PjjP+DdQDE0nYoNe2NCn5v4mKd66VmQ9DONLZE0Qe2cYpBq3Z4zykE+S/gt8K
L8M6P0d923xa0CwXufbotRWAO6gGPuadZT6B8XDhLrJ3aU9pXU9AG9yqM495CjboZNRitkC6gMHY
EVTY1QOMb4PKCSeyDK4DEgqpZvuSbYgTl95zUGcs6kGSDNXE8j0hnQc6qGe5Vwn+IGdtZZCQVmFj
mEMIHwPG4bMX5Tx1F/4ROoLYk+GO3BYnv6hNzZ/DfwYsZzp5C1hOW77eOh01aKQhV1LJNkscV2/z
bIrrKptOppjBIWPbvacWzdZkfFGWY6P5M/b1P8pUlubTz41Ots4OG3uLDbSl2Ea/a051UZDR4I2T
Q1BiFN3kZSnHT/OSdf5kT/Ncg0LwqUbKwskwi4Jwif9pDgqfwCP+hP8hbIdP8W4kMUR0rGerDQ/O
CLl8FRTkv286XwTWwt2OQorNoNrHMo5CtA/BXGwrUFfnsGjFvWd24gzmm6ry9027f3NYfILZsKqR
eQww9127uZBdAJndDg+FseQrjTz9GTmBX6IiQ4rSxhaVT5cDOtwYfVg9//7d31If3p0V3t5d/ksJ
Tvbrrw2NYlIpQu6ZYzJlbIUSUU/YBkDY5gknhIkVDBg5ePI+VYFxFEv5XdAjTfDE1JV1bbtTn84r
4nnC6NAuO+iqDkn2REnJHqaQLLR/84GX4/HrB3aWuaqCjmea6IbfHa8eqLQhDS8DONNDW/KnsaO9
7SJRwHDuOzWhFjmQr7GpX0BrTHd1S6+ijtjLx+Wo7/KiXv/NJ3o/ncTiQw1kY+ezFSC99wMDw6mN
uaNuwPRN3N/KNcjqa2lJPTa0eKBJkEpHS8Gymq/oAuURaqm3gcqJgUSg3wUP11TLHowj+/sP9pdB
9PLBGMD5CB+FazKl/fXcqt6siImqo0PlhlSoIWOYRfc/DFox1IgBfX6sMIHbx6mkbN0wkWnSU29b
/V1n99j/ImQ1j6Y5sVvGQEVdLFq2sUbMJiq0Z8r3OEQPkwWotVd66fUUPjFSdOsDuiWp0iOecBqD
X79vSuMcPmY3L12AYqrGuyiImUn0yUw7ljruhW4/19bMKDddQXZhB/T7w2G9jx3icCgLqTsJCbQQ
GYL9ejgiYdTx1CtjLyMS59E+zUV08rplq1OMfHoWfv8SkFVvfCysmebJmEd8rAkD5cfRdzlaocSN
t3bmt9BQm3/lYPHPERJACFeOLaW0GP+vBuz/42U3kMV4KEM6YGsUan24DUGUHOYp590dK6V546ZT
zxXChuDr25f9Xyf67zrRKC5YEX5H7iSdq9PvjcLLi34YhcmfX2akamk/W4xYfriEnQ8Msq13Ak/z
A61v7i54Z3JZQPk9P1rP7gfTpK/BJpdxu/SZTr8Tdf5O5Oks/e2fFz4mtvgUEEzT6qbv7Lwf7mjh
kn7K/uY0OyZEGjLiXOaBdkKXeVW5dv9sImA7Gyg+7uJqKs7zgL2MddwU68Lvkq2g0vuYtOlMYII1
ptdsLdgtuEYBvY+dwOjH8kTiIbkkfUyZ6HgjDtsy8G2AESlcICjO0UWfDeWlGfpwDEsruyS3LL1R
5RKGYfrRPlCB2iOBhPMT5kawaZCt7+c40seU5fOqaxYsA8nTxlp2E6DLfPCsC9JO3U8xusdurUi7
424Cpiujjrw/Y0GNFGVwh2wBBHlsDOOxM7+k6Vy+wBLzruZUBm+Kixa/B22nAX7ojradez0Eoxcy
TgWyvqYtbh6BZdmHVFvGK0tv/U1VsX8tyTc4ktULPX+0gnod5ZW4iaOqIypUalQL9nBiE8fWbcIG
AB47sdiPl2CtHDbfIAol24ApdM+hWYQXTTUbr1gqEesJtqNnY66L4xTXTz1O27tkAOacIjV5iKq2
/cg+eIRJZMz6ix2o8AmMQIpU1gFSg4E16eDf+Qx4veIIHkvRdTJjrGGOnyoGcUK/1ChwaZnawyeX
vTBHusi+ZDEYaX+OWyakcfw6m112GZv62phD55TqtjrpYJ4vqiADOe+oZqdGr7E2miYhO9apsyi+
rTB9ApUFhY+j1PHbSKnBNy2zi0mogCzi3OWLjj5UDhF0l4L6+ZA4ZrQnMi+7Lws7+pS2MWYMbOCS
rggqpG2Om1BAD3NMdHeWTJtVzAUI59LurjqbPv26K01JQLLog1008wzNwsls1kNTRDhVJO4dxx+H
b3FidfhLRlmQgJg1875KouImdtm22/CDLkMNVt+ZJ1IatZdfVQQUX5KRIzAN5gMwO7SmgC1QRIWP
5B2zk/AxRn6px8EGWF45gIIytIyEJ+eHuZppQUKJAdziFfCYc8e/DYMpWg+esa2iHBrY1G9c7Zzj
zO9fCyXTo6lhztFrN6JN33QTgK9ovGAH4ja7xG+LB79Mgicjd0PjBM6zZsJKGM1X4IFNR0rG0N31
M53YbT+l4rnFmw8FhlbJreiK+rOeTAbu1SBeUo1mCVNcO901g8q8gw3Np+EBjP47tthz+bnEeEpf
ktSsLhDyUfZmxN4gsr9ACIL+jfV9CtdK4y1GNe19TpSprlJnnExs3Kl/T34I2oyJHT4gXUSh2Ybu
e0lns8hfnDDyH6AMfGE7Um3cSkuCf93pD6fScHEbOjbFNvCC4ikJu0bQRE5AcWAp1c+tggnFHjap
jl6AIhYaHuaqlmn2ZWSNQK5afcvjlYFCHXvtFmwHbVcsG1svq2ZyMBnfzn3XwJmrYvDiPtyUoa1P
aSnUyTEbhZ40SjyOA07dsutY1tj5q7XhV+a+z+z4zuoNZ1/GZjpuDL8N7K2ttPlspREN7iU6oLfM
alr7RR4nmBmr7BhOsj4jtOtALJRyGUPHNgdW5ckncmrrif5YK8EJQ2Q4BuEIq9IzhuozRIBKg6/1
mgOBnShncTA31zatjdfSUdSsjUh6zI4TlwEZKf4qoZlPJWvb/c7wovqzO0zDH3UWDc+TXYgriVuP
ifrQeNNKOihV134ga8xTfgC53aIbxu6lP3Wq9c21MCsioJoKoYU/QIfU8TrP0poQHnWyq6kl5LYA
LxA1GT6oODgmKctmKex6P5r5Pc7Mbt9obF4xyj9gZzrWamWkUwHptHe3tTnOX2fZj0xRhFtvStnh
6y8jdtCZ6SXXlFEI/S/srHaLFrrrUMWfZoMK6DAxAknNJ29KsWWuIi1F2z514KOT62DEj275iXst
Ehros8j0nZtn5h0NkvCGZXHE+5XOR3xbj4BtiruamLG7TjSBtTJjJimDdosnaUAKXhUY8E/RFKaP
HqnELFIDt5VHNuENHcD8BlUUTtwwJ8MiTu2zHyKNAcoFNxEoL8s2jzyqvilG6ut3EAwVjSXZ5Pk5
8U0+rpsadNMzqE0NXgpudd+yV0I37mUt+PgwfS2ynwqUORot8Ufb0+4xidPhHviLV1NPg9ORszGh
tw67fN8adXmJ9zs4+2VVfQRTq44hX/wVmieRrJN29mNLr3QM6vkzTsyRaFn2GodQZDSM7AkGG7Dn
bd0G3TZtHdajLhbzhdXO6hjFmG/zIbkhMU+vnNqS10EJ7ZlFNg3uhjlYUKfWlR7LsFwXs73E0nbl
TUhoxH45nve6HMWln8xgEGxD7ZNaIxhP+x4CljXA4/bn6GvQ2vHSGAUmpuux4n3MdjpNGOhvGXQg
mpp8/9gzNXvUAZ3cXjBt5H5y6c91pWZsrICPNgP5IyicJnMD8TsCf4Vo7naQZg5RI5H+etEzbinZ
zUNSZ/Y1aKrgambQd2x4MDLssoYzE/ZXs6SDg23EKldO49RPMQzAzybuimNTGtW+kJHhYdVkqeHy
WxT1diadpa2jdnGfpDfgU4fPlVKkIrXCfbbK2KNhX3DnRcuiyZjFivfzMJD9rbVllR+LyX+KrWKZ
nUSIAS7qpu6W5AnPitY9/sfn2AjSjwTgNfWNS0O/OUjlM7SYXTd11jlbbfPScgHAMasWhVmvpjaK
qwXyzZEvrXn6qOtwM7J1n3YyctWOYaVaR0UBAyIJh1vmaoCTW+QI+aFrjQglp3TiFwtdY7GerNR0
tnoAh80M1F24RYgaCR4AjhyS9d6duGQtBFyqZ2TYvNTB/EztO36C9Vy8Jv1oPfptp+7pqFcn5ur3
daGmbS7r/KjqplqrjmxeVY53bjY/swB+s+PoJWndZ8W25ws7SSoIW9Odb5zuWfmIcFzlZTe1yLaD
TYAIJ4cJra4Yiadt/U3ODmrMtqrZ/JFa7MV0+WICYjF/3kpnQA7bdXZUryoNyfTec9FDMxGdbyMc
08sYdHByY/W/LdR/g1tC9kgT6D/voAiqJV77tf1X+e1faxoG+Zdf0x+/v/6HoMf94Ju+y+YHvyeS
mZ/2U0p9EGIRI5sSRx07G9oTPwQ93gecLj6QG6Q7HsKsnwQ93gfEqzwQMUq8SYTcf7KrWrZnP2+q
bGB7DsY54iRh6sNjetf+mkSRAvQfzUPK4pqH37LQuCbPgPHi0qMpDnlsnhpmYn7QPQnS9xLZ/I1o
781Y+0tDi48gXReqOd8ZS8a7tkTpuG7lwXGESgLmpvM+xrBqV7RFq5VVm8MmMcyMtSq4qsiY2yv0
9tvBerZ7TNLRpmBYdmXCH6WVjKIP8bIS53oxEdhOzzYEOAB815VZvUKj54eiJQ2PB/rnpLHA6UeI
L22cctNDM5f7OMeOYWwnxz/YJeE1mLp5siEBmZg+tYSfM5KXkmTwbj3J4nEiakhzNRzQ5q8w5DHk
h18LQnYVJ/Ot3fIFPBCDMdBh1IfeCnUE6J/00ja62yCbyZcIqdQpxW5d/1lIY9uEpFU2fALWxgXh
sLZZ73JSHwmq2nYlFQsUN92ld6MR3Cc1k98UsHDfVp87moX7OOtuwkbhLCm+zKhM2d6ua+yIe3de
SIfINlcMel/zEURtmlBMTebwWlDhhy4EnKIZcCmSlE7Plzebd3Eqr8OcIOD/LSv/zbKydLi5+/7z
uvL4hyYcs/2Z4Pbna36sJeIDDVacNbC9rbe42P/rzSiyUei+0mux6cX8mqjifOAPEKcuQwe0gIqO
zp8dGtv6gBsbf5BNUwUHi63+yVqyTA9+uo8tsG7Ixkm8oxWsMAMvf/+TNNAThK1xF2JuBBu0yiNo
gShZ5fen0n89RfFYKPiORPEhTudIvFstArzhlizJUO6SogBCTyz2yhuDkqyHHpWQS4M5m2HYbsoZ
GOtP5+Pm+3f5mU+wnK+fvyJruJCOa7IAc9gUB/vXrxghsoPs7fmHkMCXdKc0YSr9KHhfCAl3CfXI
S+jnlb8iMU9umnmK/xgNJqhbV7tyk2kxr6YOlUvb48WStVGfurSMrhsvQTiUZNAXMOJVrAPhTLNI
QRBzs2Hz//ElYGP4wkEmzYX07gia2q5kTjDKgdGktR1tbvXcQPcTowt4qKXZw31LkaAZOWZFYb7J
ZnD2otZcou9if7wBqoI2sYGybfbMbECqzrveg/dFIF7K8J5RWh53aKpJhwLem9M0//13+IvOm/Pg
KR6a+L55Or43XiHUY+ekwMvEsho2GvgcEA5QAqpMvv3+nZYRwU8X9dsZ91DVOjbi2iXP/tcz7vSi
oSfGO/UoGDDTIZ1qXa8+6VbWt6aDTOz37/fuJnp7P98Egsk0jItMLlfgTzeRJZqiyJGSH9ic6ltW
lIYnIRHfv3+Xf3P8bGTESyA5JkH5fujlU757GQwrPBdMGYkf+VZJPz6kjXf/+zd6G2q+O36ORbS8
4saTf10UEuYuPo0/74C1i7m04qkbUbHup4kTN+WkoCGNJUIE9V96N/Uof6vMTTd2Aj4v6vAB5o5T
3+pp0Wa5vdOsKniy/aoXkm1gVsFfzIppH3NtPqCZK3BUziadrjCh8F/ZIW8yVjbUXc+C3Wu5zafB
nePD77+kfPON/fIt0fdhbKIeU4wSfWeZvPx01gKYuji/9XgYEkn/mEHTEVFucySCIwXG2FjYSstv
I921jZMCCebiTQ5ZnnS7XlTtLq20PlfQfKnkCxT9BPZ9EgRonh1/sj+rIc8/ObW71WKwPgqsx0yb
UCCstUvH0TJTAIbQSzZgNcYH0DLWhgjBaZ+GO9os4WeWs/Tg0ma6DjsLO0dclhc8XaJDXgXQMKHr
HEgJBLQPs32LSlrsG1l69zpwkmNiMKMpRB1h+A6D14gHzzonxPpoV3N/XaGCoGs0K/sy9+ps3weu
s616y8YbTzQl0kog7K0IYf7pMn1sybbM8EqsCEU0rh2/gmg20a7zsqjdhkSS7p3AToBuuhGlXVqR
kKxm+5ZYBvO+6pr8E0E46bcKqNa4SoFh0qqCgoWgl94pJqBofFJoGTf00JExg/Y8JlMyorT03Ws3
wwfTenHhr2QeD9ddW9RfChKTXsyaJBm6ufTI0z+M1PCuSL0wNoRdhFtD6VOekx2euaLeppa/uMaL
cxlU6CtHcoBXoaZfCm5oD6n9cjmemzIDdcUshAD0kqakyOWzg8YXsXVEyCdi8UuCD6cHI0tbi781
57PoDASkxEJZW5PnyxpykNxjj/eOHUGDLzpwm5uE41QcW7MjY101zKLtXRFVXBF9ht6plvKlxFqz
SyMLXWg1eiSakDb5UExNB5QcDCESpwUjXYaHYep2USRvrSDvECNV/bFF8QiBFEE/Blzrq9Scc+2K
6nbS2VUcQJtGvZHSLcvIAQ1SvSLUsVtr0zzBpkYhHVJBJ/4YfiyS8IowhM8RjdRD1LbmXSAYtiTa
/TThvLHyotgM8LqgX7nIn9Ex7qTW4lKN3XAqnNRf0Yoa1znC81WX0ChoexOtOFIMligCL8VC/LaT
crwwvNDfp5COSaT2gmf47hMfZqR5ToDoOkolOimUIMtosR/UhsdQyqzWc/F0DTGSh9C19ppC+8KZ
CQdo4YetNby8lwSOA7KnRnmMaB2P9pqVVNczmd0sU42oL6ZJ2MeI8PGDkPRjVMnt4hoTgeMrjI5z
2m2tAc8OQi/89m1EOI+ZFK+6t8OnBPX0V1c105Ps9XDKPa8/pj05W4ga7EsNpB45egoxLzD7Yye4
v4wpRZWfTcQyrkyAWgL1vK/meiNq+Fw5467VaMzjg92bxU6aVnQ0yRnY2llpr5MJvyDqm3hPm7K4
jEcG8YVJGrcDXuEyIail2sR0RU50h9ONC+EPcpxHlFNjprsg6advMAWH8mxOYbYJKoqCuZ/MlS6h
VlYWTqM45Mkh5sBjMtNVW7MfrC3fWJ+UiyxyQHsELt+cLubWbD7N/mBfW9yoZ+CNdbdJA/RNbMrK
/g+CmYYNQ6qZhLREv0YKXRRkdPUYxW1BeJZClmNSX2RlFdF/G6hOeko+QiEXIruf8OnQ39erDp82
CEY3vctCu35KCEvagN0bNrFBXWg4YFKzVMjjYNfprkL29li2TXasCRH9Ohsgh7MEBWPCFnRVV5Rf
Lvz20wx/4zBNsjrLaCbLjHbwHoW8QrAqwZklhGdufd3zzdM4uvZNZK1OJ5EptrRUbccOr2dVBQRH
2DOvsfys+YTtxFl3WvJJcH/Qme9bvpIBW3fVSjWTQ5wmzlb6kXMtWBjohjXxvmqt+UDcQLb2Fekl
1CoO8a9k9VBH6lNPZ2klZDR9owbuH2M0T1tZWvUpmZhd0DK3rb0goncfFIZDv6w07ibeAD1NxpN3
DhS+AYfp5mc0VBpZkBu1d6ZCTxKwQb3TJiI1rSLxZHrOBaZK9uB9Xe4bssZwzElTXjijuW9rFgWh
O3nuZU26QVSPCMIsF2JvEu1KGURIsLt7ERjWmq1oDNNmcLaMZG90UPg9jOMQiGnVT9Gew6/SV217
dXSpm7wmmnYCYoGysJtWba7NjcZXGFz6Qe5UrKwTEEuajnZ0HgdrzOfj2+P9f1KCv5ESSNRQFI7/
ecN6/8f40vyyXf3+ij+3q7784LBRkmwwXcW20KbW/VNKIEz3A+0wS0Elsyiql7LxR+vLJeXT5a8o
gNlDwsv4v+2q5XxAJ0YljgfOo3FGw+wfCAood99t53BucenTgKOoYSvJe/1atpmtYXAlMxsfakt/
6g1bMdeYXr3RyogsMOptZAhYthj379TgXaFT6p/cPqk/VqXxEa1hc+pI9EZjAGTRLjvjOAXSDfZ9
mUQ3zCyNl04p8tDJ3qwPthdA13Ec8Ig3BYJXeWvbcWrlZJtkQh1noT3rzHJjlg8N4mNwtgZTfrmH
yFhVV16l0ZavWWWJ8Vilft/mDOIC4ipQeIamInVu0Lp+yDzU8WibMFQIQo5G11rVVuC3WxWZ4C2j
zLaqU0t1Q4QAVhrK2tWIohVTCJZocVLlZD3aU9gQEz/DimG/Z6Mj2NNbmJwjhG3SIgi+jElGCCbD
6OiwqbSvNxFCr5ekCLyvoZswN8Ychf5sq6P/x96ZLUeOnEn3iTAW2IHbBJArd7LIIm9gLLKIHQhs
geXp56Ba9ktd0rRG//WYydpkXV3MZCYQiPjc/Ti0bxyamFPFIwngXIYDb6Gn3qUxLpy6NuWbregl
znnesSy4dr9XIs/ppgF1S1i6ySGjQvCYa3Ccu5J20GMO0DWaWIteOS5QKW1ivMv67DEpSyJK85hf
t5SVHnNjes6bzDzkwwQauPKTI0ofvqy2StKXbM6Q/RYIvVAVrxuru6TTOL6gjNXBWPZ3ZjWnLCrK
lzyenY9hjif6MKdXbNHQgVofiI95SubiGT0BTdfX8zMn1R9J1nSRCbbxcfVGHrirRk8EHynBIEQZ
V06H3k3dvWfUBwa8yN3ZM1WVX4RGh8vKhnHnFyDc05ap3zi8NlV/rlRTHzEUyBC/Wkh7N0T7RToX
KYVORmG9S5Oq2RVG8bxFFCny0poIwvdPJ6ud68pZ47vJb5wdYGsNtX9jCJhxWCwj7ZzKIpfBNsPI
aXmnP2gOEkKVgTWp9ArJt7v2Bp7pLvick9tk2b6eV3pRNNqyVuyRP3CsqEOl7OwHku18nrtliWRr
aw+JXKwde8GfsRk3t7Y2PNpDNj+y6y/ZJyNq1ZnMjnQVkr/MIM6bzWayRHjdD55tnVgX0j0Ck79H
pgRLmmr+QTnTz8bGID6kYMti1o4dj6asDuI5+9GYxCoUHagR9ktwxoJmDLy1CGv1gFd7pcvNFqqM
EIlJBRrzk25T3taVxTNxwNO61qRHe/L19qC9wEwW4LXn/Jy2kNtg4GZf5mh3b+PqBrkOfqCYrGLX
q9axOMWJ4qpSxXhxnIE7fuy8NiQ5oX01A0VqPJw93Qb96YEAp8lrXUhRzdoRYWp8wOoxuY+lVcg7
vFVUs7QxwC4JGWlPBNyLNidRH+jlmD/1TjUEAy7lhJbHxgAlQJsXA+iBV+PCwn0KueBjLFszELFS
dyCUwHcrLovE30rlvHlePlvJoholrrWcxyEjBzCgsfsHCiqzGWy+I+ag5d3SHdhPw5dOlDDbJVMs
95RxjunXkvf4ErzJb9edJSgduAHl0L/2NlcLarbFBk1XlbiktV8dpsyTdNdrxkEYsKXagtPwkuMu
SRtWCZ7RQSMSLbJNNSKBrhwhZGtGMdUwB06ZWH289fuMjfnZzSSU+Fx755Z6oVRHYKQosNPQuYN0
bN3kgt1oVxr5pdayz7j3ujAzZPZcdXnZ7BxpZ9fwBxQn8nEFpKpX+l1LG1pbGoUH9tr0rySb5bPu
D1CwTHWlxkw+QBnUHgurdzmw2FmYFH5LMYVPDcOYAF3eTbNhRDFxsj1dJ5DIY+oPhnjoqUYfhhva
LxvwXFm9bzSxHLrtrt0UXwIihIrilrSbhrMBp426A5idkcbrj5NOxz2GFfj+rbdi848deqbM5RWV
2IaGVfkfndHfu7OVTru+MNXR9AaisDmKBpGyyDDViX56LyxGVJbdwEwB+I5lRbk2aJdltFOGcqMe
1mIlgNnMFDkmXrKPLZ31wFtusskrbldNqOslw9hUL6MLe2JGXu9zbi3XGKPBMpIDOLp5JybDC/wc
hxaIzsNC+xVr8HDtj6xaMGcWIHo+VyK7tdNAIcbOmTp7l+jTw+hRx1F49EhDsy02BZwRJKVU2tKS
JKPwIqA6UOwY+1UfC0eDSGigZEZd02Az4uCgl4v4LrCr/snPcj80PegYLdzQsB/aEz0OGKA1+TW3
7rcqc5uIQ8e4F70k/rv4K4EoMGoc3dL9CIvurBXtJ87t6xLzwEWfy3K3ThhuSsOtbwHuoEzPfLG1
WOA/Z4M4rTCkjjQu+hwP6mKHxJyRLCGkonn8zmORlzujKljvWudtXalSqAGCRWkxvBlNUVxsGRMX
Wph+xCatY3Q0ce4tVU/9KV2PU1F8jU7p72e5viWSn1qsPmsZ+96YdgUM+viEt34on9INxpGBKIfu
Li6MOEiZUN5Mlqd4uBtUEIvktdHtL+m3P60hK/elzYZBzdZL1Y30HBZ9+1x6/Ki1s0jd09Lx1RG3
DPIeqCT1JdXO7af0jtB9fu8bjTwJz1ivVAHMcXKLt7GKRchi2rBqZ+rFwzgd0Oa09SPQQJoQcsln
j3XdycofRg0ZpQJCdxqtytnn2IIwYmr1HlpIdQV3ZoqGBfC0MpcffUpbmwKMgM2A9zCRU4uE33rP
vTDWu8LsGVHUK7hbjtYjx/6pkLx9xVnpldu+GK6HqfaeWpeeIowTGAfG+OTABQgYpSb3Y19Od/YQ
569u7jyiN07ousmNZTRYEkYvwfOS5hJKGmVzO4wj1jef00kw28RclsGLrDV2jKClDIVvWpEuXdtq
2WUELvUgaYxPm/YXGjz5nneG1Jtbpa/DUawz5PPZ9t6mohevoyA3JuPhdhWmlkeKRrhjLgfz1q4c
FdEeBZzbEnKg9zVlskVuD9upbXNFiOqBOKj9MGEJFAGrpsYWw5BGYFt9+dV3pmdtN2rCd+oK2AuL
2zkHKXWbW6YGz3Xsen8dA2KpTsgo4RGoJU7TQVwx986/944vftRJey4n0kccadMkaBPzk6Oh/Vg7
mfGhJ7lWBSuO8oI01Dif5GYg3WVFmo8hU5P5Q9DkEdJb0D+uU9eeYhbPazL49DDUzt3q1BcKQgbc
hDwO5iOEkpzL2VHuZ5y41KAYvXvrD3b2goXOwkyX2WFXTWVkM9wn1ggtPuxat4rovGkeOtPC0YVX
pr8h/k9+VMQNePRBjqTAOm+o0GN6/EVeVh7Ifub72J2wg7pkByXv6zB0jnbAvRpXBzBH2QurWfHC
I278Xk6zeCzyIeag7WYnYU/seOPWObe1Ir1Hb3eMQxM59TkxMvh9Sluo3FqZeEDX4obAwFhEEKP9
s9HiT0yrmXKMmVbP0FGJiKDvd/cDDqkX6jLHTxti0JESA58S6Xy4teAef2tMm3ZHt2/yAdq8E9Jm
RwiJ3RWYp45WzJzjQ4+XSmeFDTgnjX64+tIknEBXuIqynPvhgthXVZEXl863KfZW53tCQHwNFRoZ
ux/cptyIHRYgQg0EbazCcm4cs0hflTuRJiTB+FiuNXCFHmDFdVnP2Sun7HpPdK+ywmqdyxPWQgEM
PE8oWQUGQbtCNVUvAhfbveI/Pc4Vyys43sepYm/c4+D8UVd1Q+2QC9dzoPWwq9mSlrWicmOoVPUE
hAdSmHCNw+RVxVWOeWa/VHTVAQgpA6mtZb+zO2nvJ72e7kvL7jpsrpgzcyA8UD502i3rdUR/z6ll
YIJ0Z0gzXh48N++a2zkBtxD6ySxaauaQlQw2C5VMfZLWpNgMQ/afbDczb0wIbbST9UhukcZ6lrGF
OuCuP+Z+WvnAKRa1XsrZ0gKnz/UIBZ+mNbNPWUdhK1Jt1DvmcUgd+8XwNv7mOiXE9ruCe/EHrvo4
FFoeJ1eZUhlep0V0OUzDZAodg+qboCCXy+rDeOZKDZo8jr2vP8wtqeJKb7XDaju4agc8k+j+8tRx
TYbjYGZXVFJnQWyM7lfVNdaHqBk27bAtDvlhruRTX/hx9gqieQwqYBFET6kO8vp1tUPIbd5P4tnJ
0RkrtuD6gDG9xfD4vOaTiDJw6Fbkg9fY90a/vgs21pdpkbgEOB83LrZSfJPjeQWUQoNPJr+ns1U9
TJNun+GoT4FRWTK0Ux3+vZ5WJjN+dGFmqewO2qKnZUNtVYp5c2NZbRWavMdvlJngN6MinbmXnkcJ
zzo25+0SzUZH60fpnjRZq7Dh4P4wJJm/7wphvNvWbB2JhksmVqxMjAq9nYvX45Alpgq7BlXJzLAd
74o+nX6UvqYOVHvemnPqf4q6u1W8E9DKGIylYSxHPFotW6kxuYLl6s1Abqwp4rppMaDNdvSrjoyw
WilIdGbgceMK6kLJYzyeMZb07Ol3W7r8qGWxGWoE+WiKosgdoWOg+UFoC0Ns09w3sQWFmLav28Fc
lwc5pcetoe+aLvQ6sJPa7NiBa2VULmn6U5JwuI7jLGOhbanabjTuXdyMMwUSNMamDAo70B5dAeoW
rtNynw7Cv1FzUkR5TYi0cDI7IvzJgtk3zTkT+p3nVfg4e1SBYJTJe+/WeVjjN8NDo7feTfGrP74i
F6vTG7XLS+qxfuUeTGzpFAVnacXgvX9tTZdKWuUdLHvWBe5x9SmYNh9pv15PC7AgPr9xBHtg05JA
9WsZLAXG+NxNnBBjyrvtm2mEKkXyv56/Ay65pIkXLmv7iUDzvc/Vdr2NookQbSiFpU4rcja6CfDN
+AxC2X5HCIgR3YQTsGfWCUzXc16S8eCZl+BrvsLoWXO19C5T0C0+0FnZVZkkxR3zByHC0ZpHL1LM
uG/6gf02HBAjbLfxD+kAefLbtsRprdAbc0/8nGqOaPSLqCM1lmM4aa1xj8WbiYDsaFaZh7OLf3qH
6EZ4vhnDNF3we0un5QGswZh1K3VPe3IChaH9wXmNrdhSQ0Kz1rw6UdCuiiABiPqiBubGzHuuTTKE
z2ylnjKtbTGtD+4ldcwpaOeVjWOTnuJpbcmqjVoX1mp8o3URBvhi7kgXP9caS16uLAayDniRidTN
SzrrNJa3XR36wlPQN2P7iX5SGyBdYVzqJb3KKOMepNsflz59RAr6Qoxn/7ewO6oTWT+mjfFqpui5
pqqtTyqOOsD9oF6lVj3PSM5fUlbausda7ww7ph5svmc50m7pVA/eMgiYJwmBiEF68ZsSY0EUWCmU
NH+ZHlpdXynH9OKYsdMwTXu7By7J5r/SOePM9qHAHvtQs2DBSjTthkYpFbsjVsp0wLPPPeCIojsb
NVvJNUtmjjrx1jgqcfjntrxVjsXGGitbs0OvoXcTkEJJvt4D6haNIpU3QLi8E/+HPypq78tIjAdE
JxYPgv6/5JLzYvNw1c3pgy6asT1QyUJk1RmtneuindnlfF4zF9CC0J87HklBSdfObjS2WaCsE3jU
o7tzdbq0uSfY5WW6vbEcLQgMBkuCM3dqOubNeGTO/pZ46xl/mQgID4tTkWjXsd+z1yntNspb9yx1
NewJJ7qRWzjlWdqM/1qf8EjNVj9gZ2oEsdVedYm6Bwv1iamYKz5ebEh29X1ryTpkMOPS1IYr3dWG
9MDZhQEisZfbybBeMrgOlyHWJModVVlJadaHVMiEcHylH2eyHmFnj/2pBmTI5GJoiMKSwAc2ej9q
gjFcPGVB2ixvRaIzORsWc+8W1CTlg/kjxl3xOHkIKc680CGaj8300+5d9cjah2Tu2F2AX308dy3D
KKHnAeoBPKTO05izZJkRdaIojr5TX1MR1VPBY1pQr7OJaIQLDNfd5SItzi3PR91fkUezRb73etO8
bpTdKiy0df0ojBT8g74U2nvjVN0t/XwEenjgYc8G3Ez6Pu+u3IIjEujqPA3nLDl3mpVEZrUsP9hn
cWslsnrPaDq/bSYTa/aQjh9a5nwlnb5AREk1upwYQ9+vs4W8h82mDmQmpm/ebI93hpFa683GzIVU
5lbNgSloRVp/MCXBClDeepPBSXCKbA6lQUlJkK2L3GcSmdESsXajZ52tApuHwTGL1dOS2N/YIdiP
bZw0+6RdhiP3wRJhwNY5XHnPE71QO5nWxmMCViiAN3QLrSl+r+bNg1TFND26hrF1mVcF1cQGm5qr
sma02mIwuLCHGOZ9AnOAKoHMGeGwsP7snAEF/JDEwEIZEpVgIZiFsaepHH23VeOyvZsaCWzBabrn
TlrtBYqFB5KrcX2xGwUzvmVrQlpYF16dBs/3zZTZ4knxA5zQa8f1ZdwKy7iNqYszGVBjzkTevjZH
OV65XD2Qd+Q0gJiss6tVSglmiAHPbujGhB3TglivGwP6ZwdKLqhYZV7BFbhvVpeShC/GfDhKD/JT
S7E3m1bsvDVVmOTESNTPj+B9BoZPAlMC/DDh8U1o/nNp9IAc0iSnwTch/xIyU1selgK4Lbb6KotW
eCIghXoO3jO12QFb0EqGypRfE9tr7Kft/dbptlt7BzG9cIbQluN0IJbS3s+JMl7ynB14aFss2Gtn
63d9uyEpSlrOH3q743nKWtbclaumXjTqHs5m2jKX2Vh4192iDS+F1MQNquRyMCTMVw6vvXnfgyp/
8KkEqnadHvsX4lrGD3LYxRnAnXo0DJNhKG2O3KVNzbK6q2yvxqveoxiilubclBOOWbrDmAruTAzp
+Q0T/oHnid+Rk8MGt9j7wZlsvukqj+KhS3Jgbf3dmvRWTrfo1sLKGOqJxsTknFsslXWJelnSVvxK
5ygbtdWBiMSko4Oi61PoleRZ+zI6drOfNJ66SWPxMOOSCjnsZJFIesoJtckDE9FVly6e3ZOaxBDJ
3imupF7XSLCuLq4aYLLfCFnQ/unMYAVSjSYkp7NilpNBu5dFK2/AR3nHKtWTqFerPOAIsAJTFlwl
WjcN1x7M7e9Mb2H0NJN8EuzvrrqmnfbjwO6fcabLlEaDt5XmiuRGAmMFLSNIZF9dj4P/oSkdOIhe
xUcntYdQW1b92lfcGmQr6Z5ozRNgJu+OhoyZBIytzg4umGmH1Se0KP/kovHdgHlzd+6JgF1rnVtc
4Un6UXuzHqkYkDzO3vdkqdKAClBOBl7OWFGPK2Zl3fKsZWaMb1FPI2msePy40A+pkj2gjMU4wWFj
ZtMUNdEa31vD1Jz10NGFS0wNdK4m1u41A2odcFRAGO9m+M+u3o93ntswB9bBy4W1bajyYbbTLFxS
Hja5XTQ0gZGpu9Kom55s5BtmrDo7jSbd6wVgX79Zb+xi5d+L+L6ng/x2Imi/M1Tx7PfGdzNhsba1
OspA9YZMSt59upp2foLgMU1pEsLQEmEN3Htv6AWAe8qyrCR/WD0INw3eV9CpYt1hqrw108zclXn7
An0pv3OS8YgefWRjNRzUaqk3bUYGMUztOxZcYGsrO+QZ5tlBKh7Usze+V/Tw3U9jew86kqpr0Xhb
89x2EExL7RbPKl2dmxOjrYVxRY/BJ9mh8Xpz4xCJIpWYIYMx6KHmYphsWsOq+UpJOVOE0r78n2z9
v/FZG1um4q9k62tM1u+/QVj/+Dt/E651YdFaBG2fOgohtoKivwvXOqH2LTRh4rIWuGiRlP8mXFvE
5oXgj3AzMnyhv+z/CdcW6NaNQ+GSkGdMjEf7PxGuSWegS/+D3VBgQcYAy/9MPEjcoZuJ9B/shpLd
uhGTxb11JcmpoNQqBlRTatgB0+diwZZUmPUefGUKOYwp2nViQCEHlJR+9syEGrqiKyoUPLGZNFKG
mTWzC9f5WBmDRLh1GShalVyuGnzU5Uu2sn9s+lV85mYy+zt9LJjzYi12ly3DqsxDpjnNN3cYXOPU
tz6VDrOZddN1J506SoeCyeay3SzF4hTXktN0oI8xTqRFuxLjQiVTJ70k0PN65dy1dG+KIDYhu7Q8
WWqm/HbJPf0nCJLR3i1mYtEQQD1ZFE811jTLSbPrUmG4pNLTPWrd2J1UU+UUzqNgQNnTDga4rrAx
/JephuLEWHLg9Jo027ta1vxltklzmSPbrRFmReqznzqihXe6HiKkxTDB8fRRaeuaHUcOndogyBll
1wcr6bZV3/HN8ymLdSQ5b2Q27MC1v+vllDuXSXftDz6R5VL0fh53T6sj19PQWb1mXdwO/RhzHAgp
a3Jmeeg8YCSRMRvTdZNbZbaxoigX1TF3ObTqMiyZrDQdzGNOn2vTzpAmpRrdy8pAvEPg0AkfG3PE
7HwE4M3y2M2GOulVofuKhlOf7dpAYJKsUnGCDOa6km0MHYYK7PBDD2vyrmx9bf4klC3zLz/X+y/U
UGMCX133dqU/AszTGeChrWDDRZ/8LqeSQw/UEHU10X94Bo3PPtHtijjlJDbmp8yi1iNCar0nF91F
Ak7fLk6L6bbHmUR2Ncu5LOeiCReoIYFm6PrZy1H4kkSs+zXLisNmj9eRAR8GzlcZnKzSoCQJ3ydW
0oGiHI9UdWCZfNqBkXvMbmuhhqg0sStUs+j2xOP698aQ5YcxtLq595nr2TuEc6q0vdgrd9RUdZRo
MGw79/CzdpaZlLQ3sp0/WvX4BplIDTDoLftO4xNEzrVk8pZ0lrgkuVXtq9nWDsq06tDl5a4pMpe4
4vT5vgZnekinglAwMpu7q1pvGhHqRXGhjbOdduysFSFlp962KqTokScQ3IbSunJ4ZJ8J0dI8kAs4
cSPBws7M6ZOvqN5AuHBSwBLMLZwr4bo9Y7cifiPS6e8bVEagAKYVFW1Rn0fdld/ynocrjpP77cq+
ZXslQleYRBJaHcobPAAyl0PgmYxXyQmDQLBMKb4afRG3SO7J90Rm1MS01nTVqKI89qUjd0vmJAds
GsUhzugSiVtGqAYyx4Epg/+YWBqyH8bzK4Ygz6shbmu47CB3Y+eKfYBNr2LLGSvvJ2zNsEkR1efp
as5M47VCTpiZu66ct6dSmA+OYY2RXvfml+ZC/cIdN6b7Ys2H0ziUH45n+UGXIQGF2oiMuBUwWI/S
nGABGq5qPixvSZ5s6FIMporO/sEUPTvUft/zM6R2QrcwAtOUcEJGVYKfc5rzRrgOvDxn46o2VnWd
eEeUIHzGTB4ZGDtzvoe6iDHIRUm/6H46PuF7LIKSz+epn9t7LuvmwTOWKx9EKyez2D9qbspM0jM5
sHudlsH7t0rvc3bq9M4vveyoEJQ/ccn4YSlIru5kJYQTLY0F707op9jJHzC+eaeF6HlYcHU/6loj
qx3NQcbRH80Y88z6DT1HB4doJ4wX3Da7yUsypdRJm2/IXQxSmRGF86TTH4FR0uYUPKGi6nJ94MAF
+d/tppcipRfDNvPm2igloArlzh/aXKtIGebwlRSTRk1qu0ZNmTLBJfD23ajX6nbVoYmo2VvvlppN
ul4mw53RdfISa5N4dMG5FQGFuUW7b5qenXXTindPjl3I7K15yC2tGUAPp2aApqTtLOpfv2Z8Tcda
1e6rSaBbC1curWhlyQnSYVHODhbnxLySld+bmB25nnKujRYDJXekSaetbnxLWvrTvclOz43fybtW
T1U4tFiSosVPl5/g9fCmqKTNA0xSadiLBaxhqvfUhM8thGSdNtkVX8sYWEb7k5OGGVEOiofcNprr
OWfyqjFHu1rrBlXC1SJqsv3rVhk2h74lS+OT6WjFdSp0LLvgLt7KXhlPG+L42pXe8igmvacJ3En9
B8ufIb14w3xq0Gnono6tKVBsn287JYuXipbql8Sru7t6LONnWcQ08sztvEsnb/2md9YSpaLJD0un
ligmpbITTt2nnBhaQQX1YIjhVJerkrvEHb+hbqNPZ1ZfhxoV2IFjo4yDxxB3m8RJ5Qt4inNN49iA
XjwtFxv0SxFkHRqa11gmn+Mwfbdml4mhoi5omSt6inMC1Gc9050Pg5+vBU1cZ3fJQJzdyYX/sqx2
fxTWyoPeq+Gy7PqkB0eYEbDE5SGfYlcxltPsjuFEEsOZCKG1Xo1t0+17STvI/4UQf/5vNsfkbLfd
4v/s6XzJ+o8GS3H9J1/nH3/rb9tjzyGB7Bg2oUImBX/qAfWN/8LT5OBdo56AYJb990iz5f4XECjD
8khuWYaLHfTv22MDy6fpAp1yLEN4KJT/yfb4z4kt+j+J39i43QEqWYxqze3P/2FzbOClKXC8OBc/
gZbfVaTzbL3esGMLSLWhQzD4hw/oX6QC/9UL4jgTtOzagoTgb7vxgt9aGrKyLywLXoivC0qCDw3d
Kb32mCy9fvPXr/fn8NYfvyAUNz4vLEp4Z3+LbMMJWXtOLuwgm9R5z31ewMxz/am31b/L2W3ptr8f
NH69FF813zWnFrEVJv35s+zQZZOx0K0L/CBIcMipR3tYwTw7RqLfDMwnn90i128IC80P//FvyZVk
czUw2QVw8dvXOLUFeQOtsy69kdMh4UkAfppdMxVSCfLTX7+Y/ucT1a9flCsQ4dyGjsfR7bdfdIYM
UrlzZl2mhqYtNAv8SAi+AjqhGlxSLuxgJIjyeQZ3t3Spgtmp8wwM55LeerGh9P/6Hf3zl+xgcnYI
Z+lE5/4JFprr1A+USWzx+LL4dQl9ZQehFfzj/++1IBHQw7sVRbu/pwET2t0Zvy3WxeyhuI+W1n+6
1G4+jLnx7xK02+f45wuKczMHVtumWsQTv/dvUf3ZcVYcrQskmC+G7H40GtT7/eefHYsQYWRejFXq
ty9TKEaKA9RYiuzpFcg9tbkotl4kfd1g+X/9Yvp2u/3+K21AVwMHOR/h7wlRLzZ1tWq6eckNGoFC
U/Ga6BTYBzgk0oTQFvY7lFBuUqKzjAWpSKAyyfwjpPA/xqL/xRXswHEQvwYM2OZ/p8vGhs5IwCms
y+wNxtksap1NbUwpitR6rtDWxxVSFAZzs2UFkx/+unltSbiEFaT7N4nIf3X1Wlsds7990wxR/rxu
FCUglQqL1qUnePbA2ITjDn4/kPns4f768/9XL+VwmGDcwKPF+P2KmqXXNZ3bmpcMRNqD728NKxpn
yjXwqBL7N21lf17qWb7ZupDOhUS1TZn+6fKVuI/LtpVwq5aNPq9pnXytTSor1q2eBU4Eq8Nf/3q/
6Bd/v7y2l0Qw5UDmULrNF7w9Uf/xcQYGlKgwtdtngUH4gCwBa7Tv6AJxJm1+4PTF92raMERTL0cj
TrilqplORlerCb96mdMewfB1x18ryIA3oecCMABwxqm26mGGHPZvPiTgHX+6JcAIgK2HM2BjHQNt
wqPxz++ZUXQObcO0zn0pKqaouIObzNH2HJqKEQdItcxJUJaYc/B85nJxIp0fdt91GvLtkm8+/piG
O4bXdjKA26qGzxmeEiPfFKkEKojGyot9Rscs96uvRk98671NvfmBGlxadHL+WkfkA98xfy/sc2oo
pq08aFAuDWSJZZ67nA/wF9bwjjSE1kXkVQglrqlGFtSPW/2o9xx/dxj2CahVfoqQXnLUNHcYz03n
UNYtr+HxSTt9uty17ZalsOChQhjJqGPBB7whEre2kwX323rQYtS88yRNygSGhMKCpdPhrxakXz9x
j7avrqSe8Fzp2fKge+xagD9qVHgwGcne9MXnK3NX09n4QB4s+xaXy2s9FM57kW1tGVZuUOQDa+mz
1/HiEJZW9nu1FMaHpHnmqFq3feicoTrYk8tZPEtoHWD9xV0x+dg+UUBpt+A4w006ex4pVcrkwOjx
iW5tN4sF+yk2aWfqepQZrTH0JzJufD7+FLtMj5L12SCe/flHl1HlAM7V567/LKgQ3dLPNHCsPSy+
wFs6WpUk9rMdEpR58uOan1LlNHcAbAAxPQp0619POewD3h4Jh05R5Iwuh7rAfAR/I5YCAHgOqMiq
BrZ1xljWHQHyz3e/ELYiN+g2aRYa0kqhUS5kE7G5aTN815ydBd1KqKmQGHL8l4FqPOBuBE1d5yy3
9VJT8J0OvaVINDOM482Q+y6w1gw8F52G+SFXcALvtlo9Wne0CvfDYm+s8bjxtgaexeJ5Q5Jzy4zW
tA1i3UUsBKLDj/UGSAqzZs53Uvd4FjEzBSO8lDyXiX7bBl02JuHD1S05yFL5Yb+rprXfnRTAC1a6
zi9J6ukdIN7VOK4YzNzQSBzrrVaqfvLQea8RB8uwxdSj73INT/ievHx3zhhOnBKmifyUcp6BU654
U0QfO0+0JGX0mjtkp3cuR70bD/4FOm+KIF0Vvh+g+WGQtTUrgOewPBVQJeDDpFKeC4G8WXNNYu0Q
fX0/yB7ZNI/HirRGN3x51tqcbMMdb2gL5gy3zDla+1iwMgVrycI1CYnKOGiL/E5EG85/by/Ox0xY
Ek93XTN1Fl2yF9hPiMaMYA91Ipfkq8bmxs8VPmhwyelbYjJvcptBXpPGor62XuKLvgxue/D6yXml
13ZDUeCsdpKpOZtWhY13nqz1rS7bIiKStQb4zvgaPRwJARnT+o2zvTtgp0l7QqSde9g2owx8Zmpd
wq6rtKhlD7hjUM0E0DMojiceuqvxtj2MRa+B9GrlKe/Sfr/Y4/ITJX4iS5Zp94vfVN+zQlEitdQY
WOqMGoeWXAqmiHd3sLg/MmYdsYF8N6pO31ey4Qd52s0WIGf5J1JD3KfDfRM6bonhIihadAdGmoRA
k2b75uV0xU4X4oKpL3ZYZ4qhJs4xii5LPw4tUgwnzAY9jSpMCFbqKiKjasZv6M8o9qru9+PWvlun
4qPEi/qdggVjl/n6vO81/Gxwy8QB8n91z1OJEoqV5f3KsRhoykTwjbqJkV+h6gMcHEZ5RxknF7Xm
sCN7X2IanjQj55boNz561JBrzS/Orxoww5zhULPaDp9JJ1iQaITRn/4oTxKD8p87jN9J5I2zLSLS
tozvB6ZIalfR0rQGhq01aMcWQ2wEu8Bdyu449D7PY2+0cb7i96Niqiu5AYQ+SyJoGVZgHEQNGzO0
6Dtt5hzV44IHSq1W/UlJi1t/TG2iezPowaOtF/JVSi7boGG0iKJc1iWUvDZhP5eONN+SuW02nEUv
qzeqVjz5tUhlERZyhzgq3aGP6tyaflbe1CaMBTX7xXdiog+p3x/J4IOpquckGynOydMfvRrec2mb
kW1lSRLEC8vHd5T+UXvMVtmYRyh73o3ChBE4aPdROk0t2Thn3dO8Lb+toB1duMbW9E3ZXfXgJPLL
KMnVkIX8b/bOZDlyI9u2v1J255ABcLSDO4k+2AS7IJnMCYzZoe8cjTvw9XeBKellsqqUT3NNymQl
RYBAAA4/5+y99g3sgf7AuuqTvRzKYesMjf2FXk38hZ67eogHn1+OJz7btmMOn9OJfTQetKNykJ9F
5194bkpMq1ZM7NedxzpOkl0Xq0MfavPSaevpuu16mrezTiEjlthSVh6/Au59+glPRjWSaAK6Ea2j
lM7NnM7FTYuU9L5MA1Kdaqv7zOi0QPE9i0916I2XPYOTJfnITvGyBSJd5/S7V2qYVUhnvWC5CCMX
kVjgXExq/BQhBnhQfczcYRjMa5nG7sdcecwYZJGEvCsrZBQtwyQcl1MKBNIVF0aoQuwFY9y9IiFq
yIYV4bZKXdwhnmnAE+uJM99bLHk7g80sc33LtuGEQi/WeC8qcYbB34BrFjMS+yS6Mqdhvuvpy61C
yJ0vQ9G3w9bsOie90KnWLtFIJt60IMJ9c/K0qZo9veQOk0llXGX+XD+CPEbpbeQDAzrb8M38MHDz
nBRv+G/W2HbXQ9OMe82L8LLKuhJpKAmIsFQsyouExW2P88gicJCdhYGq0B/vYntUTDuyCON0x5L3
kusefvRUuPTfbZZRzBNEjbbNWBHoiGUkWhdVbV/3Pg08fI6tFYCj9R0WRAtLnk0c+y40WrR+DUmP
6HhRdhTefOgGP73vEC4/DtbUPQXF5GxHTROY6X2KFgP3nAPUbDEgZv4GiI+PRiuCqAmigPdQb4Ie
IhMFtavDpbodZ+oUGpi+XLt1lN7Ypq8fTakAq6U9tIhUtGIXGAJWa9VU7o4+povHw07Dbj9w736L
ikQ/N/iUPis38r8or/fSndnAPVt3hNZC3agLn9lUAKaFxJQ23chknlDg9c03N0FQ3mWl4C0HGvBi
mS7UAAgqfK86hYJL41yuc97ON0ah0HSbHlPDMGbPHs/LOMNE5YT1d3D64DIfaL1iNB4/JEQZ4sOI
5+zGZJhmEq5cFTcVEgrii21t3CXEPCC4o4GEuJm+tx6eNANbtLhvJcY//vZf+Ntt0ARUk/+9F3r6
Or5+eRfW+vaRP3QCFjoBbO2AyFDYfAc4/mFwt6l5/hAG2AgDfMSCzKrIuObd+2fnU8BmY5pPaUBP
FMckXa6/42i3xc+FF6oAfzkMBjsocTYhrT8XXknv6LGSjbj2o85/mpTjMjGyDLi0qNWR45RtCw+p
vvAsnmTWiRaTHaKsrfKCYj+w172CPjLYH9xkzlH4FxJstma6ubabFg/FwKABmLYzfuhzCpg+nuZV
0ky2XodjMMarpse5or2kGveIw6z7Ad/WSzVG480sCWGDDl0tM9BZEpWO31Xt0tLJDz7AGYgYOW5Q
H0DznhyJpkahmCGji1F6gXCc2DA70+R7u0QHKj7Qx5rxHuWZ+SnDrj2tiinPv7S+0d6w1I+YwFSp
byKSnuIFXMS5lw210IrFJ/eP9SQdxssWsfT7DmWCiYnDbewLnGAUcrzxp2NsVORFlxSqxgUWkIyq
KMLMvarbshR3hMbWd6GTxfdzlo83LZFv7BcL8rSTkgFH1NWw+5X0D2VImbjOQKzFYIJ7fQuiOWfq
4uDAaa5Fbj9i7u/9GXVtZNZ9e4gsNx32ZWTHwt8HLqURYi2E9OZGZ6WszDWKZH2CE1JWFqy40Tg6
CFoJl25ioJfrzKNBUOXbNCA2VT93DWZ7cT/mLKkSPQltMBeNqD7l7eiE0bYsUhmumhrR3K4JEGGs
BkFbnc2JkWRENVmTsWMyaXVq7fI+R/nAmNTvybszxmQTt6bn1weTpmF0acukiDat043LjePPB2Kv
3HlnaNzIK2Sgqhgv+n4YGvNkTSXqX/RQXQfOoFzlyuaN9iFG1GHPLzplZyy/9KrtyxJIyDwX0d0/
C97/z/CHBW+hafzVgqf+dXglyTVJ5dcfB0C/f/L3dc9/y/ygOw+y1mYF/X3N8+3faPaxjJkBHavv
c6E/lkD3N8HiBHWLgCBnaZP+uQTCoARlyX8u6L8jZzLF31kCf+4vgwbx6Tyh3HKWJZXRxTLQ+GH4
4xA9FC84jkO+iIPEzNje9uKnHy7Kfxj4/Nxy/P0g4HcBXnKeXogG7MeD9PVoNOB558OQ2yhl/Q6h
pD/66yZ3+u1fH2ohkPzQ/Xs7H8ZKwUJZoGP+RjD54XzqkkF0RrF/0GPar1I2+pfoc3ESL8P/Ik77
Q2lJYw+ZwUGwiWH5rw//b5dzARYzHfEt+uhAgt+9TygYAld5NoVFpc526T8Habf560O87xUyL2S8
xLyKXqEH3uBdr5Ce3zQQM9tSX6kz+/AnlDgYkui/oqlqv/71wWgMvL+ggbXMGNHnUWog5FsGQT9c
UBG3jqfRfxwcJdoLgGxWs65Do7zI3ai8KEbn0YlUS+xD3KL4dkWNx76F9U5WC5GytBLZfq58pl8h
/hqEVIMC4U4TaYQSgIk8riltw4ztems1i+IiXEkg+Ueb7eMnO0PbPXb9t8pZej+L4exp6sIG/kI4
LHaESpySFlengGC2YaOonyZUY1eIbVS8YgYhmejTyD97bhE/p9PiJymluKO94N647JvvPWq21ejI
ElZBH5+GEUJqXFL118EA4IJEiR2Q1vmImvl6yIxxJ8rym+MX93XqfEZkdof7sERmFpQXjak/xiOh
M2GZeVsG8+WqFNm8yZuZumLxVMjK2iAHV18pYNujnyU3dHIN1FkovRwbupyqlXfSAFPXoeFFF7zT
nnzDwrQF2mtxUzfQ6MevaCTCs2YkvZmsLDvNYRufe88p1kOQr01KJ5ItyZDQKhoPc1pE28zUyTWK
NIrzCPtvMKlLF/NXDnTMAPgRqykOj32QDeRz0Yg4tz55YwmbrzW2TP+qgS9jXlaNhZitov70Hh2k
w89JPsobomj5HoAZ9rm2clRzMh0ObAkJbJESAI3dEgEUldhR6oIumF3BEitVyC1SIicGJTStM+Lm
STAZ7B3Vi/lEYh5mthG1npGk9vAC8aS14rU5WVcG6vdziruXKpNuXeRhsE1ar6PBm1rhcTZAXEVR
Iu+aGeFHKburKJzESzsH/dkZRH5ojcS6trTwDmXFvQDhPkWFXul9BXUwQe6E5DId4l3mC31wCNS9
M0nW2RuikddzbNS3sOU2NkEt17GuG6I0m8LcSUWbvPbcmKrKgwFmaTfdy9AZLtOIVzk1mnebEp0T
RaIuYVYQgRla8cdsyBMSFdxnPcYXThkt+0x110z5IzpChB30QPdOWVHJI8lfpQxQ6Z7F6s6IlLW3
F5YewR3FAdevc2QqBWnvDbpnxm59U04Lim+IEd7SM47NO1Lsp9duofYVPDRXIwb1Syy79l5oYki9
ggqaXgDJz3nU+pvWXECA8RsUMDQMQV0IKTBamIF6oQeCDwAksxAF4yhSlxrpF2B/eIPeQh7sFgZh
mUPXtx2Ma4ShQChcWIUCNC/e18S6WhIKYOZ54VNdI/Uvc2Ccnp9ALRHP4UJAjBcWYrpQEe1RfPT5
Xcnvix/y2iQ9w+dKi5TgVAhS63HhK86O0W+ihbkIkiVZe3N2bXRtc4fEBnl9O39J4wDrcmLSjgmi
eDxGpGmAtzHvNHDHfqE8ZgYAqToEODTnfG0cee2jtAwfKE6n4GkstEgSp8QrTQCYLwtLstM7wHfi
7LpNuK7Ixa6OlT92t4PRiFfW7eBIgJ3YmxZGFr3QKpNkoMXtggI9RW84S7GQLWsrKK5YkOajpUP2
xbb7IhcSJhgwg8lFVK+htpLXZCZXCJr2CS8AArcQbaLPJyyxKK3q1JXBsRjtx7xMzJUdWeQABfLC
oQ2KJYpYLWYTwXUMsDNayJ0zCE9/sJ3XwXQa6gEBmdTpMGyTo8moop+8m3QhgYYejkVvoYMSr5Bv
ajWrD7WmHcJuiCObIZRNUJ88QDC59KKANYpnCKcm4qTZuRNz5m1Egd7agtxKl8UtiChd2KVexf1l
aU9/oWAgJGRhnHbATnPpZ09ugiWe6Q2gjFYWIPLoJlIRsHogD6HomqGnFiIFpIp3ZLwpu8A4WOxs
1m3rf/YtEQOIJAdz0y481iAL/HPRaWtfLbRWaWPF8McphSm0QG5BaR2AdNHo1IOLUgPmq5da+SEx
4vhj4G7LhQuLnZjLP8KKBWtMkDSk7R0XqTiLILbWrmkRf2n0uf3ggJz1FvZsP+XORz16yQmM9fzc
gait32C12cKtHayFYLuwbPsJqi3pZ3JVMFvb8PL8hgkRsM1CwfUWHi7vR3UcF0Zu2Ora9y57q6QA
29hFN3zfV/zT1fhlV4MWww+7os1r//qv79qw02v59X//5/RV/eviq+y+Tj/v8N8+9scOX5BaAW2F
QTceg2WW+/92+S67fBY0nx6bSdwf/+aPTb6Fy4EGRGAv27nvvL/fQfOCPAu+jl4HOQSOZf69PgeV
wbtdHCMm0wdZv6ADfYfH4eddHIANXnFguQ7hiKFpXUnRbyfkXvllEo3uJUrsdnyI4blc1GaaDMcx
rfq7pDHGkuADvJ5gB8aiXCU5slcMhWIVDfCd7IaxdIzoJr0Lx87c+zkQrzhEHjoT8XOKScoQG2L0
orO2K/cDj/1rQbZazFedR57Phz6v57tOhmcS1jIapxQEq9oraMmiXiChjP3T9UBTBgADlob7zquB
NeEs/BBC1WQeStb0fVWp/KKTiNjrMqC33/BB5SEuJVxYn0qc9RvLsKz7aLbJieiMEBmNrE2qeKHV
aixnyTiCXgFczLx5FaPVY17v4Ck4HWSn5ULlcxssQM9P/P5oJYyOTytrlEc3lzOma8sOa4ygw3EG
L7j2xcAHO1cx+bIruEUrrwzL8JncUqYYVRGYH3xo8tdeMwIlscP5UJKRdSCtCyOGMXB0K1CKlrMx
7bq0D9cqJTQLzkUIFoqUPsTOqqPAIWGcPbDdxMbLMAj3gXBG6n9vENaVDDpAqcq1iqcpL/wAFPFg
fZDlsonOtcm3FWWib4KmML7NiQrXWrTRRZ7o5IvBYnlqSJTcv/193fJXcWfLaZXxv0e76PkxKlTz
azQNldqZcqj2w0D3GS4GERg1FxlCVr+t5hEDu08aMa8ta4D6OPRMCq88hMPJISqsfD54XS/FLmFa
nO7FvDCIM5pGq8qo84vZqY+jdIA+gw5gqUxj+wPmzAB/bzMFJphHSLNDX3IvBE1+kQ1dt+Ho6Zpa
xU23DmqLB9T9xZM0RPGQNHL60DZJdxVUIjxn8xjsEmFLb8NGVMBSHuLLqCWKMJsa/G7h5F5SsgKs
8jKipYnKQtZWc5LZ7MJhm+2u2oPydFZIu7FAkOLtrZA3k2tUYR0NnC7cF4UtvilPqGZNNDpsOQDs
mh6QTbzXLszMPjnlRc13hUMBNK72bDBvDr1CAqpGWfsZ2dJ5dx+V4XSdzgqDLK+QzdybEZTCEgYd
I5Jgb/UhVMMiEU8Fu/99GWhs+jkC6WKj+7QM9rlldg997Xxw+wLoi2s+0w+bIGCM7eIjGGZj3uJS
uC7jaO6Z6nreLg3miLkTfqfBxBOBuNhhnjkE8obWUn3beXN51xnCg28wlbdu6lgXQwwoHMU2M34m
FYcZpPHWhs15kQAPhs2FJ2atClc84qahSCwnICGR9HhQNf1NB0D6urIZvGKUjfLdEkyxteveKahW
snk9qM7Yt41gfCNCIuMCkcOvU+4trgKbKK0RjYPpd+biDiyibBUYIVuEsE2hTWjT/4DaLL2OLCv+
PMksY+mvjxI5xWZuwnxTIYhVq8wiUhuBg4DKZfKZVyjoPPRGJnV1iOuyfQAR0GTEhWIEHZJRkHOf
V/MjNCdIRVmbAPFt5MVsNvWT4bnYh1sfvLLArYyDOm5gziG8oJ84Fr0D57nqtmKoXAzmLBQWzGpl
bkbPmy4hCNZ3iZ6755DzF0e6qDo7NmXtd8A/YnkxRBl88ckbCExmDkZuCDsbzr8dBuJ9/Npa+1Uj
GdvZydnzsQVRZeO1sGVJAjcBNxPG1RSoSWZ7KVtyxtoyHDWIghhI2FS+1rMJhzTF21pTC5zqaTDO
eV6w+A82sqRQ6UxwiKIndyyYJQ1afEw+Rg/2hyzmZImxKnWMuV7eVpY276NvIdq2i6LmCbWx+hCG
ujxFDURoGKesUVKBx/aAH5ir0a5HVo2JN4ysvWqvY5Znxjy2w+Og7HvLXQ6Ee0RvKpust3WxIOmU
qVDqJ8oIqxNUnOnUSdQsMC3nftuRiXAtITV+F239s1369XZpaar9dU/0+qtOP9fvtkvLx/4YBJmC
OY7juSKkzbm0Rf/cLlkmtlAUcux62Bb9pIgXKOLRx4GNoJn1br/EVoqAFi9AksuDhWL27zRF3Xdt
PITiHJ74EsSY1AC0En/eLrW4CZEKVdmVtId0enVwswGnRZLhbM0EIh/FrKLunw4puXWlcaztpIG9
Qdu2OtQqNfcE5E1fpCCzEagJXnX9hsLSled/pagBFun5npzbAxSQN3BWXqjJeTC6BAxuvMhkbAxi
hV8BAwIoT7eTTQhQiPDGTI3ev0PQQ6AHj1Avm+lBVDLq154ae/OlEKpISd9yDGg+C064Ki/I04LN
F/hU5CN+MTQo8ezmGhXKWLVN8JDYzM4VsORAsGZZsF/o3mVVU3ZnpAOetQ0yRxTmc9oiyxv2VTMG
NjIGs6zMy9RKYfizZnyG2iF3fttMt65dVKAtJ4X7PvAmY/7YVKafXr/dVf88gL94AAUPB/frf38A
n1IZp9XPEXu/f+iPasX9zV4ePoYRzsISX0Lufp9JBOI32OOO74RskMjvWULFfy9XRPgbzwPFCA8h
Fgce1D9nEsL7jW8j5oVNX2Dbtve3xrIU5e/KFRrNy/yXr+SvWGa9Pz9/ONNoDE2xRTIWBFB26XVA
fkboAjmb2qtUia2uoo9TFbjFiiFk8kiiQrx2TKSiKQaMk6h5uYUSgKzrR1a0ldRGt8kUN5fSq5bQ
6YkYFBaRYxv15wjJNR6FoX01wVZIlAxc4MdOGtWT3XsID0tF22a0DfnFjSp6BQnxQg6uwVciOFFS
IXl0X0UDcILRCRDe3quNr7lGcEEHrdRfQ58pT3aRkg1+QtiwlUTIBrHOLs0sb9hnj1F1VsLBVwtA
ZXBOQ29jpbaT2jgbjtv0q5n58LaBH7jyaQxAD0xbZ+Oj/zpZUhcb1Q7GJw+T9ohOdgy4LLVtHyyt
4qussWB6oVPjhU8IGDnLSrk7q6WNFnX5J6ecq8tYIX51g9nZuNLJP8isq7auFTmEyRC8UEBffbLt
bLova9cix6YjIYNZSkP66Wz6ex0lztHUo/FCOAQ47U4TqWOikyPvuMDqPKOjfUI0jyfY97SBqFXO
qD3RNZKrG72Jz+kV9fZNm4q53RnYTc6yDehNNTCSV7QMmxcndoIr9ATWmebTcpUp/mJIOMjdwtyF
bDbZyjoz20FjVjQLArJnuRrZQSCfI3+QlRAtGSI6wU4C1CMUJegsCdzUtSFbup5vUnuLLRO71EV1
j56M3zXCm+ut2oF8qTVKAD7jiimnH16R8EXdhq7N7UGNZU4ANsQdvOCqHx1KrCKJEYrH2g2fgPeK
YV31EerewegB7gaMPrg1HetsWy6nUQ6YkBTt03mv+1AcRdK7r40u0L4if0HsKXU3X4YQJjnP0iKK
KKZ0oiE2c0L+clEo7h1SXfO5SC5g6/IHKKtF+efHGYrwcoyal4KuVIRNcESsRx60yDaB9gssgz51
xykaC1KUuz4y42PfjCh9Y4iaX7KMTO80R2xGabx8LR56WewL8JvtukaT1o0rdm38C2bofD2yKv45
IMFsXqF05gpKpfl/5tZnH0uz/qiRZCLQ7vrmBZKIsXaMhpOIBtu8DdLRu3o7oucPKHxHAzE6mU3c
m/hDub6Zipfc5hzZMLYSZLyOssd5L6XlvJqk/QRrh6b8pWfiMGjZZo6r1tXyEKeZ69zF2RBuc9Em
9TGFtNBtI+pkgYk15ftjUXBaU4mIO4EC+gw1ZjKe3v7KoCBL7IAWC3I60z7+WLfxuMsMpKKnUBbI
BIq8E/CPPMXvDEe+nR96Bb9lVxfLT2qby/UJMsSwpx4t62W4eCwm+g/dKZzSmGIljFHoGzURX3lt
cEO8+Q58VbBC+RnafKc0rWmXtk3xDQYld2TmGcs9ZS0M1dg1gnLPbkBhYLBKPayTJtdr7ee92vQh
ISjd7Kl7881tQW37IrjTwEnWgxVwn1YljUUnbK76gNwjyn7C7m2jhXKI0n2Lig7S7yQ7/4TZLbrM
SGd+4seEq7nMpu+zZOrn76ad3hk6MDnoyB9G7mLEHEG5m+mGkcAQuyQE9d3nzBAWtTUvnaciLPRD
4EHJ9W1csitbKsnJcAGu2BganB1kaEGiglt1617JQmzcsEJeyiWDK6jZaB0UO8HPLTISPMZVHYgt
c0ik5naXO8cY1MBRVMv1nXQSIYX1WUEwx1Jh2qW6UZZLmPsY22RW9UIxpoqYT5bSaY4CW/2+LoIk
Yfs0xXeV1VT38DKAgFInZ6BACI16BMDjo2qU01fHL8VFJPv0kI2B9aVw/fkpiAft70yWwKsWCNxX
0Wp1Hlx3opCDuo9hAxtHajzKzJBPie10DClySHBFGKT7yWIkiZytuLKIzOL/09XODMppW1HMYcGO
c54AVXSXTJp9hpcQCRwIVpF4mfKsu+yxFzCZwn9FHJbMr0tMqRtXKczCEb5mb51Gs3/lxu1JerL8
SusycbZzQHtvpad2uqh6HZyIuru3SgM4BtQSgVYvGDvrqoBF0N7NjkiOowkKf/T0bh4BhpJ+0Vyr
AdZ7bgzRbTXiQaa3TW6B0Qz30KQgEimGeH3YweQH9i6umhzez2OEnPhJJYV8KJRzm7hje4//BJJB
3NGwowH7UPlwhIqBrK2bFg3DIfULspPixPwQ20ojMgrOM3Ou5wFd0r7Wbi33rqrqZSDTFIhLpV4e
fHXQDVPnobFvcV5AuodmyzwBB/cVRSuAzYjh9R0OlHqrQdxscdpYS5S4xDAOyKjZUp/D8E2iRH2M
Gl0WTCUGN9uZJWj0w9QWzCkMyym2I36QdaDN/mwTFvKS2qGJID4V5s2QOYDGTKM5jp7grlYi+6h5
vV+CBBlOGM4/Kghw1003T0BTlG48quwI6RDTrA3iI/thCoGg4Aiw7nLL67+NjpYfJzy77avuzWK8
Sz0ZxZc95ACMCznIvFZ+sKc5ukM2SoSFlyPtCCzwST2ukqJjS0MNcjF0wrhhVss8yxbo/Ce//Fr0
WMnbOYXo4E7QOtN+fMEYFW3ikmFm2ITuDQlkQBPyCoXcyiSo4wSsIr/GsmFXm2QwjTsnr92N7wxq
y+XymbF7+gKkV/UxHXpCKurmMULbhCNCPvW8ErfAN118R+aLZcfHTGXdlTG5zgelYFnxzE0SuWtn
bSMjSS67mKAoQcTZ9eDLQzDAqst9TAWAAwjs8OtGO1cq6R3OMGCInVC9bOLGHsDFTcYJ9S9BC2ly
VaqgPtiF9Rzhf1zFhQffzSYKjKC6hbAImstq4Nx2duNsE014VCxCiN8xc55VBQTN2uHqNvWKYk3c
4ZHyboMQQEItsQysZDXWnE+C32DWO8Pvx2va7S4E+fjRY6R9WYG12FhCN2u4fO4uRL31AAcDAEXG
9mNno7jekKuTdVuUBQbdU88FggxT7rbUdE3x5Uxnk7b85dQJ89mQfHD04vqaFWhEO0d6/KYvwzvR
mxBOqgFjRm87zaUo5/Y+cUtIfRMJxhhTKtpBiarp4jnZAIvDIy4q8o70k4OrOo+nR7MrIiJByuEp
GZIPkMCBMrpWwIaC2fXjCDkfZJ8GxN524sJrSn3QJnB1J0yCnTd4/A69zJS3KksT6k7gD57cTXni
8iSUfb5uNCoLYHy8HdGaI5nzy2LfoKl4gh5srMZGy4coq/0dqJAoI8bNUocgQ/6AzASFYmysNXzd
+4QMCEYGWeJs5inuLmtncoiBS6bhUksHDp5ta7HjM/raJ6wmWPusN1+ydvC+EaiotpAV3PmQhFBS
GmAghxAF5rZYtlYUwkzoxomEOsCCzGMXgQdw2QZS8EiPeAiGa4XdehNNBVSOsR03ue/bl3lWjqe5
CxrxyPstv+6rQiTjuqQddpv1jGG63K3vyVaIvXsYy2JGRhgukP6MbUGlnE+5ZZvxDlwnbNbRZC+Y
e1Z+E/OSZYSir5gVdluSaUJNGkEACI5twEIhaVh5keozZhihiM+C2WvkhC/MAOr7OVKgnkj02bX5
MF25neue2ippJQPG1gDd5AJFrIv+Ulstnewq1beW23fnRJVQIdvLJpj1pg3tlsFr3X1GU0siW9/K
C2t0o72Mgyc2ampH8Ntm9KVzl40TSRHumOf5LtMlqCB6HMrapeE8TyvlSJggJJLCdCxtb74fhNl8
0nlZIBwIbZBHDcFMhHCDq61ENF/l5PUQdgGyHrrQNN8YySxTqNe4Dj4Bljs3w1TlPiirwYnsfWmw
uB0jjcUpEf59bRXPjSh0conU34+uRGW+9ipsrjW6UVLHuReOuYIlCUZoQtWSZwncRzTKtD5K/kmq
lQRwfYsXqN0tTVfsl2u49M9zQqCOI2QQ+7cxyt9b3n7HvuQNqn7hE34v/kLz5cLEswRaQnSB7+V6
MQkdkx2zr0VB7xyVoBJ108Q+z5PffQml9Suegct08ic9HY0wYQVYwrHUOmwV3kn3imScAIl19aEq
ZXhFmlDz0rEwv+ZGXyYbux4+JwUYhFM8BoM4Ig4CI88YwUjKa0IDClY+HmzQSZUjb0o5WqcSx01z
ITGjP43MtBg+1GwAnbmK2LaVHsDd2BQhBT1dqAcbq4zctjqXhxQp7EsPu/21dkfVP3Rg6Lrd3FuW
At2L4dn5SNOryRGmaAq2OHIFe/2YWiRnxThjTmleFN6AL9wy1bdgHqsHEcbs6Pt2oXN7ttm8mKWj
NeMq7RvL2mlSYBEpeDcb3dAxs6Fw2GMZk4eJ/1DeOHVjeXuZWNgmOyuoX95q4RJM1C/4Fe+6kYju
EKY7dGpoSMKnorf5kwQvZ4cceR1sYHdazNpuSnAY8Y0F5doPfaL/oNNcvuhH8eTbgUIPeAK9D2G/
v7sCSQXXFhwIPDo/cRPgOOyrlt+HZ8957dKA2jquNUXIzFv25e8ePcCYCIMgwDMuYJv8fJqNMVk+
Ej7iN7LGPntKkZnZLt7eCmtarQ2O6vU+RYChSsq2vz64tegYfz73AAoAMBV6y4LZ+7uLrDLXiOpI
1ofvbuBRxYNz7eetfcYpRNnsWB4nPzpTjXIKi/HKlNWwpDXEfrH4bK3z2x/0T3vzF+1NKmeP3+a/
tzcXOcYLW6V304XlQ3+0N63fECfaoHYcfP4e3fE/25t++JvvmTQ/bf87dJIe5h9qDKwlS88fThgN
ycDzWep+V2M4JrydEF2HJVDCvqk7/obr5P2SGrgsRsBDBPJRRNHvBbzW6LWjacaMtwP4JBgUYvdG
SNWc5oJb/odL8x+e6Pfvi+VYQWi9pT861r+xNhBlGIgXrOroC0gl8whVA71X+DRxBa7alnSrvz7e
+xWE4y0ZlLz1fQdTzXudCbN2G1KXyfFKa6njzIbGUMaU79RrRxxphHliK3RgnRVJOd8fmf+K9Hgv
cuHgqFxosQb8essS9vMC0homLu4OGd4s+/5LWZQ0VgprDK4ma9b3GpzAU2Sbvzrl/3CJqYED4XhY
iJDTv3tD9h08RBX45fGNnPRGJxirkqZZmEr89dgDf3GN/+2A+AKW4RlHXLYD79fJzCQbwEY0g0ot
ouuDDQWjEm/SMhDGRxGN3i/W5UUN9dPSyANEx39RKfFuCAFs/Hxd8dPheYr0eBhqTc7l4EWdjRZg
8RIHaoHtTENqnYKicsBH5NZ9S7bgU8U2VK2BQMxwwf3Ov+8n2x5WcnQJwWwWJYalQ/1hsoNf3AXg
Uv7977UsbLncgsBHoKf9/PdWZRjEWdkPB9eHfno2StuNqBkLOs5UywCR2thSF0z8J7aZXe9aZ57B
6d4Iec/YZuJ59OoDcSxJbnmNRcd7J/EK7qUusuvLN4iBTpMyuRhNm3Zy9barsRm0rSHX0PjFFkbf
yZC4wNVkzxAZXI2NW/owMwbfrC950+l7axktRERykKMmx9r9FKAgmDZMBfXI1rPF5y2FCxSLVcLb
pMGYh0vQhvGcUSRF961kon+UUdbSffQ7UuWWeIbEsr5yl4LcX1lAFfV174Sjc6erSV1VZsLmwXMz
xikLrwXxBwuBhFQXkybRYehWvb4N85bYCw2g8uWNZjRLUxw94sxQ648jdJ5SjLd4clG9E23I8qXN
LNxmlnRfA2nq+++O8bemM51sfW+0hnV2eyAO6Zy6r27o2shkp1ADre9pzLPNpZ+6mNvvBwfU0QZd
DzYAXPA0sSpAGnaWAyQZgBK+0gbiNptHrtvSPx9CfrQ5aMMn1c4gH7Cy3KcxfctWKFfspjqlV0wF
yWv7jarz/V5NcIfQJUVAOlynuWbKSpubFrZr09SfRozunRrpXRuSEvUi9KO0POat0ULCB+MWvAX7
Jc/JCK8jaFhPNwA2fb0tJ4f7ZKw857Wm4ntJ4uZ3uEa48DtwwdPadd46ksjMaH0vzWppTvz8b256
JFQwOkZvaXXzdBPgin+NbWyN+AwLguRHCgkGOg4Qisk9aJZzVU5YQHVkQ/p2/WF9AEUfApoVlJ8b
5MNJt26r0Dy9/Td9FFXrEgwP68acHAzO9S6hLbFRcRjuhrddMB1+lBh9rpoDzv4IKgRqbhgHnSKC
vNVBeE/olCUR4TEqHlY9Yrbs1CPBJ+OIICoKUwjGEChWEVTGcVdAYyW+z+ADVZFaxAZbvT9qZDoG
IJeu61NjP5lDpjZtbEzRfYMVuWDMgKJ6VSVDH13Zczi9YChSX8aJvvSavtCc3qrJsBVmvSX7uqsw
T3YoahRkBeJujGCEpUjvFfjZ6HKduzPRVslWpxPJIVU47UKBshhfMOXTkrsdZOLk0ktaj4SIYBjQ
7O9A7XvlUNNMx7xC/NV0ctzcW2AL1ofOJN77/9g7jyXJjTTrvsq8gNOgxXKA0KlliQ0sS0E74FAO
4OnnIIvsn2T/00Puuei2pjWzMioi4P6Je89FC+9FwzKbd9Aoh0edKTT7A1LKzxCD4DVndo/kKQ3z
+WryxXRygiZFQUOeGwt94O0BKQvfwFiYt2i5/AsjGO+2NWRIXb86yzWpXTUf+IzUkF40xcrdrsO3
EO+D3vViTPMdX+7w4iSERu5CZ+pRX/l+8spgkVQBUzgvsAlY3nTqTZp+AdfUcJ2TIulvCyDedmid
AagAmg8EmszkHyLO5fmRa47vspXILD/RenFL014fl21h4yI1e62XDJm8nwb1hrKc5kckbQkma2qL
n+CevpyZK5b6bW6C9LVwPQ7MxiqfC2EUH4pu5cFCW2efEwN/eu4T6h60IRlLIVSbHddo8+y59Z7J
o9zRRDrpwbTrwL241WqEH9a+NT/XnRDrmY57DM523a0E+5gtUny7MzuAypZtf1nTyfX2nURzFLbJ
tRZtet8xijunQfjsZ5l6JQzyjWjZ7fTPzVek7+OuGHmfUMdzzrutmV/CprU+jyLB1sB0yLhpQ+Jn
aRtKxBuTPrv2KKadrZUZ81z6DKKbLjiEqNgYjVrzeFgd67UGabFr5p58sakGvsrgUfmRII8NCoed
yFt8NM6XiiHgeGi5sboXNwut5EsY6LyLlGqT5rAGDZMGKy1HB8t8Ka7xoI68dXXSRisCuI+LzxQz
d2Rw52c26QH8lY6+2aL5Wqyk/9TMAFKidnCJ9NKg90pz4mNVJE/s86p3OCycKu1ukYwuWJ+L4FbM
bHk6wvPq97j7b0ZVMGQg6B4dpLfypUFpNj/2KaEe6Sy2rxLqP4SN2QYGsULOUuVZnOnv26LJ4tWQ
9Rte95qPBoZV+L7zLHhNPkakKG9xBaMrhkIdzds4w6vAzyCTBAJXdRO9djZxDk5u2vdHesbgGtMN
sStBw28uuEzqGMshS/qNS+K5GofAO8qkYSNzfO9aV1R9Iwt3jkkfA0a390W6ffU1DL/7LQVTRiPT
xmsN+AJ7gsvmsNvIRZKQP5IK7I5vhLXCFMKvPN/3OQOfHTm3G8RIbUBDFLGQkHJs497x58sypctC
UWUFlUQiBNeX33Haq6rrThid5vthovatgQkTY1nJ5YL0c5tdjgvzhxvTS9lDG13YfNIWktU7y514
1XnNKCwmVYtfKdHn+Y8OK8Ge24IBK8Yils6b1JJIj8n3CU5xvAtkHSjSuXKXp0Q07icvY4VJjqEo
rnXbbVgJkOM9V4aZPmskQAvnZuVdO6sd9JyLvvlUkcl7IYhK/Bg6FR6BtoSku/EUw0ETfvhqzYQc
EdOGTCpW4WA+253aNqqoJstD5zssqtM5395R1fCJVy6kXbYwASgb7FmDfEq2T7SAv/22jjXfuKrn
YxQmocPRYK1GZ2CYa0WO9QOf/aspFgffJlelr588OxfjEzso+NpxDnczCx7xr4QeV1UbrmToBamC
PbKUuUjNlyKgWk6Psx5AH5mUG8w53H1uwO2Kk6rOd4MmLFd77AZq9KMaz2LGeoK4m1twalOci2zZ
8x98Wo4bXqpibfG0ZeqxIeToXJLe+RF5Q35hyZ9EU59x9SxBfWI3ZbKD9MWhGvW7hcUjVThBj+GH
V87SJ7Gq7Yc04Ei3u3Q8mEZq7jqSl9n7z+rcTGgG0qEyH6XDEYNtbkCahYKTQC4qksGryx8idyCR
T01yIrOphg6l2DzwBOqYU+GH7NQPUS134ezoM99rCoNRGeSHtgZJqsu0mwymX/1Sn7DAKKKi0+Rp
9sblUHCJ7lC2ssBxnDvHGJwbMm7kA58297Kcqws3H7khhB6Rg0XwcFB7+zSsbkayoCObt+rOWNr0
pRXeiKPJsm+bqSYd2U4NCshZHVkCY/ua7u3afKTyk3tLaOMH4HD3Yv/UQdcWQmnk5sTnJAG8svU7
cQ18IA6h6uUBs7HOdvVosAenIiARUnADQ+tDUcEJkhmcENxXnIYDOIJRWeLs2Ytqb/qSaDCsppw2
7Mz4Rq5TwmefzCC675dSQwgibfX/asW3ruP3AybGdz4Nh8tgAZHzv/l218kqQm689tS670X/NKNc
+Qsc2H/rfvhFJoMK06XtR/L0pzFamGTDWMD2OlXS4zAefd98VqiZKlQcyEcIi6d1eT8O/2brv/0F
Max426zVoVP8Y9dFS15BQZ/bE1mC3tsg6u5U9zMTYO1nnF8N5LlHz8s4i38KOv7zb2du8+d3l9Ed
XTEPOC8Cv8wfZqRLXzA9Mb3mBK6GeSULbes52E7dwkddHv06sms7FBBb5Q12mcP9/SX8M7H7Pyd2
nsWH/R8mdly22X/t3spmePvj1O79B3+d2oVoCOFfb58dfECHBcC/pnbv+TLbR2v8P4D2b1O79xAZ
BiEOz9RmcmLo89vUzv0ltE0DvbBhMc3Ge/V3NMGO/8ev2GbqZwkC1JLnl7g70Kl//Ioxdmp7b/at
65ViOl2PeZ8uA05xy4jqpb8R9Nr7tqZKiKbALVQUEL70SViVxwo6N0/91IprSCfjflGiPqRUD7hm
1/6mSeUp6+zxAgwRWRMo2KtmlOJJSXJWGpli1c2DLfSk9p6moJ25ykJygscGh7DZqoa8V655j0AS
Vt+rebCUyiUIrQQZjgqTmNeNjMFNT0Dgbjxq5gvWDOTyKnkgCPNuBkwGhAIWJ/FhJ9XjfwEjWcZ+
5V1Mgr4SFow7iotvo2vq3VjgGKihqMWdLZebpEvTvR6grUwGCmBUl+DOxD4Br30ARbceXXBvZGBa
R/gw8kO4TMW+bzcjS+Xsq7m760pAV5zmw1tnDfah8usgbt22O9k11ZNZkxrBO+XsBhmEpGuO+aNP
pbmrCb08tSWwL90sW9JEO50QUN51S2jglC9XLjKiKkcLQpljtDa0f9fepTnALl2P5LvDr76UuX+T
mfRcNBmPIalv+yHxj2E9nlpnc25XFok3mPNZ7aXGzkqMoyDlJCZu/NUdJowUZI/sCX0YdgOBErtq
GcGlucKjWhm/1D1YgnmGC8Ai/wpq4xLb6GnedUM5jh8XyOwOaaaIciZckXK9U5iElwEbdxyUFlb/
NRGvi52THG+MLgkQ5GHY4zwfLAfCHM685WxhWnn28R2d2T9NO9/XiiW56R4sdnS7fjacnaRmRt1J
4TOCEFNIi/ehWXxuZ1jDSpCPIZM6tlxbId1kv2lX6ZEj2mcb3KpdVYl9Wahncppfg3m9LiyNTmLy
nIOQubFnLJgdfaIcV7f4XKjBORZsUOjRtSSLvhAXZYXfnZXcZXCEwOZAruMuizzNVyLo0oewKTBV
p1hSLJBDcZkCFw1MyKxQcMlWds8MwczPi7OaOIP7K7KCv6yLM+9Z3rN6J1L85MqUoPWVqGBibgBv
ykLt/LR1TtlKCoqTLXNM+0I2sdl9FD1Z56U/Jztq7Snum0UdsV47+wYs88HDAXhI7OKlA39yw6ys
PtjBlzTsjcucIqhC9yeeoY6i3cXLhvy2yvPHekKLJXssTUWZLceWnJ1nQ84w7f2wfFzZT+z6fr3B
5VYdiOnRdNaZd1jB0+1cy/D3cja5mixh3FOHrJCloKaafQDJ0i2tXTbYWNL9wjubVpfEeRpMJwtx
zOBO1lUvjHEnsB28jNiGDyNU7Z3lFCTdsSNG7/Uuy2nyuHcL42VJiEUZhOnx5IKeQ9Dkk/BGFBNa
IflUCnu5T9rRuJhDr90o5JbOYy3KbO+1gcZIVnvxiNYRO1NfHnipBEiC3uBfFNeS7vTYlN6tcMov
aDjJtZBBdZ6UDxuJUczOX3k/27V36b4qUuFt4wd7UpiuunEv7QSksPCGJyPIz6OcvEuw+gzjOvfR
Y7QJ7hTRchbObOR15e0cRlxo9cKvRNk85uQvJeZ4X41wQY0iN49LLr7Xzrocqo4AnsFHKM6/3/vy
SFm/4N+Q8uCnoovpPdrdstWKmW8HCMHzN9WkOiI69qkHdnDyt+FIVeKY0ME4xBRay97CXbjrJGAK
I/W6m8XyD2NtvYVq6zRyrEhT3btPiZWlce0jnlxEZPCokfmivk89InZ/XZJbtytAAlTkNpGlhCSi
sqZ9ubCGJkYaqFVYBye6+Lumsj57Xn9dpE5x7t35NdA9GTW5N8BBtb3zaOTyOQynDxVUsB2j9u8e
PEtoCIBCdFqhLR6vfGfobtvAuuQNLBK3aaqbyke5ZHT3Vca4JbERwSRK/ei60YBC4iRQz8bm6Dgj
uVHuAsxSD9X1UunuiNYsQP5MME8Fq6W3s8/hwjBlcZYT6g3zavWws0/Wog5DUEF6DPiNcl2fFX7G
+57MksLkEmJcMONagwhQmml16JBERkbtPrVwCxg7qvxqUf057RSL1skWND4jsdUZ1wsyM+9TVc4f
dTICGVz8b81okYaaVtlhtAZ9nOUMLlsmJKbWU3g3VEypUyCCir06L1zftIpea2DKG9fJI6TpBoZb
fphVzjgceMrZzMSHMWyLiEDTb3besvNGmHcOprXjrMm7PTZmj7zxOb9kUF6OKUzLvQ4EVJUuqOmB
LWLdVts9pL62D6hwQAA7rXlM/eKDnnIXPEnwvAz9Vc+EPWpF+sMWrX8BiZqgDqvQWLeeeXAbP9ib
SH4vQUt70CA8ZgDYJAfEms1OB8tqyy+V18vhxckJvMbKQ7ZvKE+zpg1sSa5RQaNf6YNqf4uY8fqi
QpaF/ju4Y4QT6jbyM+jXPGQMeOAUn5TV5BOmwRZj7os96o1OTM5b1wfp3u0bTu8SFX+rweFKK3Ef
oQH7XvepgUi6yktnTz1R3kWzNT94lgl3yCqQkt3adf/4ff5SAo21LVL/U3l9V1ZvWVP/sbT++UO/
ldbOL6h4CKxguQ7tyw0p13/1+1AfY6rzPFpT6903x//1m99ns9ttq2qqcosl9m9oAhxCpos5iOLd
2n7u71ntXPb0v+/csBFRoVthaPIK0DX9OQ6i4w4lu9VUF2cQ8852Ku4nEroZugQPbiaR7LsElwIv
RjiGDa7zRvGCR6LAHvc+Z0QYAu8nruswT47Qfu3umWSzCmh9mBf3gyfJR+xy/5O7evKSce4gkS6s
XbjN5RSJevUFug24jTIk62oqJKYZBRpZZm1zw7SuXY/1wmOssbyna2a1h3rSXfhpYuIXnEiEROo5
qMX7OOl5DO4Xy/XhL6EuLTYH897GYydjhEZB/jYNIvs4diSnnJoOZeWh7SkArwfXyIb0AMqf4Fws
16Cao1rnga1vq4yuyD/APVnbW/yzjFWzue98pMFL4SSnoffQKO9ruM4QuSR+RgL6iOYitoUUPGbE
t4G1MsKmluX9VFG+1KNWpASEBqX8NPmwWbLENL5qBOV63ZdZ7moDWW/vYgGUHDxlXI/dKpbIGyWb
RhlYiPbngcuCRU2wKgekVdE6a1x6xMy0MV5nK/NLLA9jsxbf1gRrhlvGAwhxdzelYLMYrDlTerTK
OeluISGIs6HBNRmEEUYrKshIw+OKCvKez5kQ0zF1W4saxRuxK/ek0k4sRx7MCh+TF7bLG9GLgKyq
ERF3uZC33KDNm9hFXSOvRcjfO/W5aYbxWMpJDZGSDZqAqdoO9jn2xwwcVY1IEk9DegeMAbB9Vs07
z0nLnTO4NsVJiiRoDZOHrtb1h0QK4mvLpAoiMqTbu6rwXsqmTh/gpPX3Opv8BxqC6VOGE3+XhrC7
ujabH/g+NIdlavJXCuDkvrKaheC4VlgxU2fAvb6V7LSZ+7dhWCavWTvbpznzxJ2Y0exHDG/CA2pK
+zrBZHYUhchXSkxap9dWBYwzca28KM+UT2RSlmZUJ1k6x7Sg9hzndefPcbPAMJOUtiRCDH29H6mZ
znpeu6OuyvSVDaR9Fa5E7kVm6+pnJzRpJoOW9TItSlf9MLXjsaj0V5flXSPlvrQa8gBw8N53+eqf
O+0+F5Cj+mJEc+vYs39tMvtLI+b8lcTqP053Y5paV+aMvovpEbtDTDY2xve+e8gqT76S0AGoPvHb
L9rKPpiqm2LWi8GFTxrHRAtSdenb4GZdqvkBNVx2kdQkzylUhY+jvdb15ky3vhZNZ1yJVWKMUMr2
L0CAw4NTtN/BzSUndBUKJXeJJjDxi6ewDMaPhldUHwi6yj/Yesi3QNig/KCw+BJmyhPmiaE7svO0
9qGvB1LkPRKPyM4ENVIdi85e7mQo3Yue+xBmBw6MFhZSKO5MMA/R6m5B7sw88nuZFDP0LLTMcQNZ
i28xGoHMDViXEaTd7xDeLftGj22sE8AMvC9D5ANLilNh0BD3GjBLKHcEGVqvDuPWu0F0L/naPRWt
8L/heyjhtIeTUUauxlQJf3alNewK56pmyXzN9JaEi6JPdgRZnEOn92+2CHgejbF/Wkl1xPxnNF+9
0QiiVq/NPaXe+kXpplORCRkVVxKEb4LbnZc0c9zYU1jyaaXVAmAqTG8Y54yfBleQL1jBc0VyGa8l
PXpczFgM8jZ9o2bMv1eaRUE/qWtrTPTe9fS8y6bR/mhlSX6yhW8F0az1cm3NiFqc0tPIM+mPeOKc
DA6qosbrGsSlUWgEzQN2F9SA7WCG+3dpwERKG0CsJGeXlNUaBL21SRAa7eAOK1NtP01DEnwpdc0w
dMxH1iwBMa97mHHLoyMS5O6TdN/A5Gw+LfgUFOUm59xoQNNNTcnGbQwyyFzaMW7erXd4dfpbPw3H
hZATWyPnd4E59TlktzqY8qhdTPIxTKu5RY4P9kO7TTwY81fFnfdo0pWcU5HgBs16ODoFvCeX1cVx
UM58LYaNZYK456vTdO6PRjjf8lZZ1yaIMUTmqobhG1Ki4yHiISc1Ech2cBPaZXkNQd0romL9mrGq
jtQ2H0fX+tIY3dOsVsYLZpfF9P2w2OllDzkoS/wQa/igzK7ZC88iVtKB/HJKRXZblVN6oCNI6H06
Ew+4S5ufuqSmg9sqaL0flcWqISNe5Tll7wjOv2svmliAfcd0u7pxG5w/bi/xP0gjPQk9k4Hh1d5w
RLDWPPDNrdmIhPo+X5rum5rpbCOrNSvKHiwAqZc4F14h3D3dyrhxGQ7Rmbn1fZ0I91BZS3M2JRns
Rm/Mu6U38mvR4UxBM98ch3Eedw7moU9Ea7KpCxo8En75eejNL4VCK7xyPV5P7NrHyOt1du8EkCxl
35S7uc6sGIpy/8O0p3I/msv4VBieu6f2Z5idBuWBnX7A0kYkTxTQ/WaRG446ZJKy9OTGwtizzX2x
hqghgDsGCEoycdbjVZc7WexK/aUznOozzrDxkALy+FazcNsvK4oJjr3PWVB978q8P6Oe8GPDL2Hb
ufyvxPXDaEEUdprywTgbmGx3U25aBxat5jURrcXXsAhczs5MHGH1kA3aJ9VDMVT2BWBGfgA5rc5I
Z9r9iBfiZDtNf/BnKi9BQ34srWy6yuuGdUg1MwEaTCF2xgIaBsT0tLf9Xn4dXJ3HvPZnUIlmPC6Z
d9L4nuLcvVkdlCOSlVBktKF1aEz3qzLah3FkySqZzhAksB45oskRIjLezAmkyTLaMFymVBgVCa6l
0dz6bffgG6x7e3VcGdfRI5Z6Z2TyMYCzdimAQx+AdgcRTBaicnKJfjxDT7JW6SFxqhu7FuIx7Gd9
rLwxPDlLkeKCqB8gttwvwE8OQ21gS8XCShLEArpqNPFoldURnUOzG9ZW7py0oW3MRrhxE76MVPj2
nRhmK+Js958Hx8pPawGaL3TN7yrxYAItcE/zegR5mbcuF1mZcR/Y44Nm0P01rxfF3pmvX9OLkwdz
/METZOOGxCdtygsTbmc7nmc09pBjUzrffA0u9bA8VLn7mcCEl39WFX8F6ExeH43M/76p+G+qleaP
Sfc/f+TXRuodTuIwKt74BPgv/hB07/yC5pT9BcXAxnJmPfD7Roqf+o3y/PtmauOWwF3mjwtM9MV/
q5eyrD+uKCBOBWwY3yFv5PiBovvTFqxWft/PXJvX+KaJdWE1r4eaAgzlbGNcNe07uIODe8N4lBYK
WeMDSi4IHyQMQfuwfqI/TMRdFtanoiOUPfZ/QkJyT7L+GOKxkDlQgVbPjjw4tkaUIFFVAdDUWnCt
uJZVT+duRH3LfG0dqDTbG1ktKHqmKQ/6iDtNoiehHGoEHMszKevLzULgznNhq/YihceoFh68biYf
7usc7kI6jOuiRjFUF/NoRi7T0WeODbo+WHVabMUJ8zo8rOEeTRcaKQaAm8uzQiW3lsR6Ga2VML8Y
+ukmN7ZtJIWB3sSo46bTZbpfHeU8Vcd56qoAq3GTw71MwR+FIS1h3C9GflRCACjzNuD+8M7eFyDj
42wD8rcbmr9YN0o/g1H+YOlsuU2oICfUG4n8NGjg/vqd899syP8Mkjt7/fckALZIa4TDoNsVrpo+
Dp2zvCYrrEd6KdXOZ5RUM8uIzuUv6ryHDSSMtK81dDd0bx7oYMC7e+JqCCjozQ5Da2O2OC99vae7
p6TPS+2e0ez6rwA752umZWF/zAtHDYes7wz0WnzVd3jKF+NBQfO1BiHroz1gUvYad6bjKgY/yvuC
SoOogMlnP+QwjcKig53Rm+qTagiDntNpDA6W1pqFEHt+csyoHBZrQChIV9i6sckc6geCSoOFgZke
SpenEeIsszVDOstbTT6ldQi72j0iNG6fyKDNrkpvqD42BrC/xJjIr2JwNpyqKdsWMp1/Bz8UcSjl
474DrUExmFUbLNiczWmfppWi6UrnfeZ34R0uw/ZIiAJADOWkF0S0sx81dl0+eZVNUcFpX30zCtGc
t2B57Fs+wUbgQz7zNHQTzbAZfknqiRwc9HAEuaeDsp7J3BvPuqt9Jn4T48ZQJv1T4ExfDU0xPC3B
uksCNLboH5f83PitjVo6nSH/pV5gXtde5cDdc4NPAYvHI7IR+Otuv8L/YMiPPM2qhb3rE/XsOlV3
qwJj/QLoI9mNKl1eqavrU7ImPIJCsHBhqrjae9aM/d3SzPJWuQVi36EpihzyT45rs4fvSsPfvHjQ
uqONl3WWYZ5+GFRVz1EwJNVj6bRW3K9li62vPg5NwPfQT/Auu05pMJBRY7wMsx0eGulYmpMFvspV
i4oyGt2hvQMMGx7YiFTfIeIuZxX2xGlnCp86srIIQ/PXwiCr2l6YVrtB7pyKisS0xrHeZr18oHp2
YzIcwnkXTuC7KXpswMpbXITK2tG7hwSXpPza0kWi0v2zwP9LE0Ye7y1F83+/Fp+a8f+7wP/1B3+b
Mnq/MEw3PSKIcSUwmOLP/NeU0fnF8PCUIY1yfIuB4r8uR4ctvYMuMCCBhY345tX5bX9PyjXOQ0hY
GB499Cx/Cypk2Ru063cCHKwARNsaXIyEtSAVeLc5/I5kj50P+0mixJXjmNMDXjuEpmyaznW1lnu/
HfudgUjnkTim6Uhs+7o3pyU8B2aAuLFs9PNSevWVzSMZm2oI2KYbZEGy6ZYxFHTuSU9m+3JIH9PW
BuqLHTpxuip2HPmqx/JeWw4udZ3SCFBkR6ZXzOSeOCGX10Y/5uFCWelU1hOGuyxqWwuClp3Wt46e
+meYlRmLLNCBC/PDb4YYoyWwX4qm+GG3zPVAspKUtwyPBUTxo9KuIyO7GOvHvFjHC5tj8OA+U9Vo
VnV5pKLNd0Ul5+sFUOq5Tud6XxTrcHE6Ht6hBxBSAGb1UGEaBpgIOBA4dZdkN80zKQqE+pHstBhy
OW0Kvb3ROgkjCuVeG11wgnv52BqEEZBgad7UJUb3ZK53xczMJw0GixnjFoqmguQw4A6K+cI0+0Ca
6F3TEj0o40nmI13Mh1VfraipD74r/EtdMHTBoIeI2vHbw4wJlqWHtE0mNj2wG3AzT8olYUov2WvI
ZOpF1653nh1/+iTNxoqyXoV0MnaT3LbdYsF4aMBYh/HGhDeuJpmQQiY72udxn+smEF/LaiavL2qq
UayHkUVKF0G46NfYcBuiQIUzcIQyh14esWAEt2EaAnnUAUM34sEmpY81Jp0TmUPz0a+llFFuOv7d
XMvhERqAMUSsK+tsAJjT2xMCpdy9JtMQOKJJ5s5elKsg1msKsT8zVCtvxZLbrdiJeoaJCIHpfcPS
/LpwKX/uX/iDtm1M+3M34ydy2DY129am+7nB4TTOt4VONzQ48h8SUomOUjWBn94x3EMAf0A+ZsCt
gS7UDfRQi7V4L9oYe+NJ4ARmJyTCoqpDNvbIKKzDVvQSQIMyuHGN+UbncmkVaWKJBNxdGeYHqLDz
g2bsUEPXlIo+NSeSMi5FOhOlixIuFmOPZyNfJvGalS6ccWv1GW4gbZxvoJcykJKh+uauqVp3DbPt
R0lr26L65T5n795mrwn27fpWFItlxnW7GHfrpD3cBwKaKJd9RttlEo55WQgJPzUSUQMzSzuN2e0u
T12Ssaqmy54/lPkGFEBiaH9WmWPtqrRO7xSSzztP5cF+mNo2RkMr9ZEXYNysRr8RwpUBjKxaTzmJ
mfce9rNX9tUz0UzKRPdN8wlpwwxN2LlFkZyzwEvOQesLzT1Plik7TnKiABRD0jFMfP7DhAoAZbM9
LJH5To03+uFxnHx5r4I2PfrKiTLM9nfkeabUH+18BejEctlbpuunf9rEv9Im2vQ3/7FPfP4u5fe+
//7993K2X3/q19swMH+hOvRxIf681H69CUPjF84kdGR4rOn5+O9/3YRA9Kj5iODBtrYhv7dL8red
m/MLF6QHJ44OD/8/Fry/YUB1/H/j67Fv4xZ0DNP2gF3+eefmgwATmXblWUxlb1Lq+UlaTMBVtIa3
XBvIzUx0rPp6sED81z1jXrOfofeniX9StZNHiZuwR2DZBWFNOd7zXBrl3ssNuUtTj6gR3dk8G978
kfOKDLUFQOFbmErzbLUGSSUhaYMqS509QX7fRtkO58nu06Oby3SH+EwBeykzlD0sbhbMsoDOGFSx
Hpr7AyVoDSo8QOxeLM1HhxXIm+z6+jxyMB6M3DuMPfYnY5iMeCry9M7sEA/LJUcVkdkMZafeQVSN
/b35mJmjOlqTWC/EOpCEgVrb+5IEfptFc91WCiRUmsJtWYaXshiC67lYjcdRd9ZOVv4Dc6PwxqBr
3QU1eQGoh2kA7JLUFZ+0yzJXaIoLoztSP8uTzvFvsC94aNqGhQlGkYMnuAlXSJ53cos+lOXObeby
nogNFNUJnG9z0cG+SjEBjQTIPHWGjeRAOUZsrI5zHRZzfx77VZwSgskvTpmJS9XLluWMWmNiudeN
p9PcKC/zs70KBFwprcdnZgPOHo2jf50m9FqIFGo0g7bLn9qvD+1k9Td+LpKoHHHhz/X8dSlHb99r
VhmJX/YPawljWS9eBdylYW7YzkzP88L/MtLztnL5bNR5fzRbuziNILaOFH/J6xTkzYED0PsGSKhc
bsBYFDepy6Sw4obI4hmV0T6ASrPLsyAga7XrDvhIyLgx2L0Ermtt1QNmk6ULvwSd1D9SvYSHdZNb
xSqpYRZSfT44i+6RrBTtC7O74iWYm+VNeCzBUaO4xg1g8ekqEJuyojb4kPMQtlNLOAgmr4TMm7UM
LonhyTvbnCDpaPMlY2czRMJ2FJyhpnyYG0XAnSQyw2JYd+Wo3JsjUuOKLs5NUfunUYz5cuiQIIL5
4+JmyDzO+sK04lBIawqjdd6Y504bxJapUhQqjQVCagwKsplDNyU1ZTRkXFmIxGyWzhYa/JTNmomy
f7bW+l4I9xS6+HCzUaqbzrPemneaiXonmzA4/+Dlnb/hGo+JCExx7n/CUCrkZCUcmVDL8CsmMwU3
JQGhgp+yv+9HK6i/hu+MFQfaigyG8cVlDwnfecxIvEUM9ewkfbEPu9Hcp5UML7qBpRaFSU8oTpt5
7WM7i7rAdUDPjYKSYubFAutVzjvXKOWAbYX0O7xuvRv0AgsNQHmqDo/3vZ5AxydeAVSJ0XpigI5G
ehQbNPu3CiCV/4E6w1LdvncX80FSSibfCuJ9QWGsYcQJx43oCNi8Y/PEN9dl/YyKU79jFkt8q5vc
3xjC4guQqkWcAjkZqAoaKGcROU9juftpsEzmDOaDJv8Joxve39Jk1Ed2+QL30kSFxBBA6fleDr7z
DbbQUB6tZJ5a5EjKZ7olcqoHFkYJKbhuya9kHs0OqZ7Bj5BRjmO27Cu2foZu8yNn3yZLfw89t8Ie
/RNZIwV7wTyUzR3WKKvxNiZpZg9XwIFdA5r1xFzYn/0UBrH07masLwfX0fwj9K8i6lze49gzk+UZ
joB1Rd3ed1HJBo9dXB3qY8G88EaGjjqXechzP7vJzmXJMsTWSHjiaFrZkQCb4NhkXXkvrep6ZYMN
TMd0m+s524KcEJodGj04INlIYuOhmthJ7UbJUG4oPOsS+ODXhARkCj2K8yv18n2XNrY4wP81nmC3
FXvPYr4Bwc4VkSekvMWU1TwGsMhuB09Nn9wisZbIssMr9BXgAlXHcH52UoZuw8pAcR0Rh9ZQ0r6q
RX3hjupu0bAAo/cTFmFTTr1oGcp4AsGZHDAnBy+ItfsHh/0el4OsiFTx+7tmCHDkiMW4TLhxvq60
rPdLQiqy76XIDorkVP8Pe2eyHMeRZe1Xaet9yGIeFr3onAcgicRAANyEgQTpMc+Tx9P/nwek/kVW
laqr12Uyk2Q0ApkZGeF+/d5zvsOvekk9IFzYA/3XgeFjicPTrA606aazN3vzre0wsBTgaTbVKJMv
EfKbkwNk8IK7d0cXzV5NnT4n686KGIwlg2VvExnOd26QJJh0g31L5MUTKJXuKOGm742mQDENo7mG
AUaDZG41LK8cVD55Nk3QTTOZ/jm2WOID03I2FRJsUHn19DDR916ZBiAvgcT0rpICLeAcpVs7CcSe
/AlM6G0K4o9BfsTSONsvllXjIhqcoHqjK9zdctYxvg9EHO0cQqS3KWlfB7etrWdt4vVIuBCbymjJ
xoqrCm9ll11Sfaw/9zyHt33TNXeOYwQ3zLAKMPSQs0mToGcK7+oCCA6yFTr4QzYPX2C7xjeSec1z
WPb6JQS8yC9pXSoB0hoYsKJ/LnNLv7RTlHfrmCf/zkm8aR/Q63zzvQJ5t5sirZ67a4MykuS53HeP
edAGV4IP5rPB2fXr2Ip6BaiP5HME1Ufo9s9hU7hro2AyDZ0aFyYZqVvCNBqfuhvvVhHq2xH/8+1E
N/tsaS2nGnZ/7F7Ef0F/iexkNRndE1ztzkcsjR+RHONpGzA3w18OHm5dY09Yz6QKxkrxTmIbSfcI
LvXUNQS/DQgnzjoe6mboNqTiOW/mBHN0siMgRZ6eMGlumpRsNHSwMvIeLBI+sH7hlo5F9Ni6soqv
/67v/1f1PfwXiut/3PB66t6in0r7jx/48xTI0fE76SjhTEsBJv5odKmEY5wozP10DCG6jTvrD6eK
CV+GHWPB0fxR1yuJHTht1Y1CSKfCgf6Fup5TwM8dLrDZHEIscPoW+j/31/FPickyKqUvb4OCXI90
7Y+VlLvchVWQ57Z1TCe0LwSHwMFuHbt9N6SM9xMVzJ2si+bQoPc4m1U53SU90K48Nqb7SErnDmNI
SwlVZlMc+inse72HwprnLshVmhlyIrO3J9E4sJ8iEsbyith1k9wbMQ6KPJ2F2qcgt4f8RNehIVrH
ZPDv07nyJGmBI1CXaTgKrzfi8Eg2vJaAXfDr4aEauMgPWkGdsYUGTQaESEak3VxL2/rkp5SbOi/L
olfpLo+JyTMv0H93901uQ/uEhH8J8zza1545K7SzGz4WObkYc1daBz5UuYHvq30lhDh+hHHfMD/I
o4QazwFXgzpmdmKxi8qwfwvj6jtUYTb4GEL42qXqXwclbDuE9NPsmcUpEYh86STMKTqk7TjqQ32G
q69ih1HET5dIpIQPo3of5Sal/SEf4F315BTrIk3U3LpyTG9vxtQgTI+XbGO8oKTRswylQ51O98zH
4+a2wq/D4WcF11UN2v69IPyvFgRl6PqrBeH5jYjfQnRl8dOy8PFjfywLhvsbhCgMkL93wHn2/1gW
TPs3RbPnuK8aC3+sCMq7Bp5GUXzgu/0U8ktomO0YxGMYpkc/mnf3LywMvMSfOt800QET0WJiXaC9
YP4NGGku57qHYedec5K35jVQx/6KDFWFFo11++VPF+buo6H+H0Wf35VkgLX/9Z90+X99McS8pHCQ
f+TycX+xyQlnsjMv6uxrpMGbLuzSRPY+BJ/TuKMaXjh7AnrUWzAkzeH/8NIWC6oCQOEi/GX8HWup
MXWlYV9pFPDSAbrJ7SBHdmmvdynC/Yl6vtUbhF9tSCjQx/zoH/Kn1K///wMGdZmRrpqYQQIodnR5
fnl504pFQXfUumboseCCaoAx13rXwzuMEdJzflOM8b/+yObP8unfX5RbxWZrIUzuV1diURVhLxDb
XGEhmAwKABeZuQs0xqMH9Lnq4D7YsaWMwEYPvxBzcPfuAuTfZwi9QKC7ZbyvQMVPhxbhVLidZ0h/
wKBQ1oXOoBvnoQqh3KCbQDQHgIOTypQVoBz++nP87Fr++BguPVslNec4bv+SuOKPPt42rAlXo9e4
V/oMWnymQPA+hrZHIk3K86RgJX/9qj/rJX5/1YDHw2Mrh2/1yzfmarqXTE5jXBNjMB4LDQg7R7no
h55M9XWhhpHWaVzQXJFFsHjJ//r1//bBRK7hkw3IGZX75tdnZQiCImVpN1ADKaCPemBINkZsOPxT
iKTxd24UpCE8WYqySN6Fem7/NP4KpdcVut4bVzsO4DJVEYgGlGNUnaFlte9Tattvg+5Wr0LXIW5U
3sjDolF532Fu0/7J1/33PrhFl9NShY/1N3etaWtlUOuhfu2ZotRrGwlziTIh14dVXKTB/+EhUZ1Y
nkv+wQahCqc/fXajYuisWYPJiYHivZARHJqFwNQrHleOTPbI6ARERx1zlwfwLS64iAg3ZGRAp97A
LnTWXHg3onbUsAnD8U2XIjdZKF5RxLiH34ouG6tlQbcnYIiS7f76Xlks7L8sL3g0PJq2bBVUQL88
Ikkmwt6XgXEN6SrWuxkELPJk7htaZ9Vr0+TaOqPie0WFHNwsdBFUZCC/WhnUh2rhfMWpDSBlHmfo
JQYMnveF2fXX7/PvrIIeJTHoAWCltqP/8jY1IBEDok3j6sweF2S5zIYy3huklj8CQflneFS1g/60
7irNFXRUoqQQcNNB/+UV845QPaJ92+sIBeZMJofzFgbEs4SBBVtmUe82lgvGJYxDtD/6kEScm2kf
PsS96tNgZO7eLRxNd4nOCqBrPASxZbNwqntiuUQtu4YLU02BbAaPBAfFTyR+0j6iUgCsKEkN+evL
yCf49WPxSfieSVKwTUw4S7X/p5t29tPAg38qrjj3JFnTckYi5GnJJzp9sjsUBN+N68RDnbMxHS2D
7D+g/N8FEY2kVaZOHWsJ9n5tJngM9bzzdgMh1t0hclsEh4UhpEU6tAPRXLfQcIPKHjVoHbnoNrpX
lg2tBakwJoEHOxzzPU9G0o7kJgOBR5GdKFkxWq4rCq/o7Ld5coPMtbwMCQEEGx+VZ7+qzAyZp/TS
T0Yps286w4ZNRh0QrQDTzxXvb4jepVNKF+NzVGzijv37RNBPbq1qK6nuah3nEwIS5NgrlKrgYLzI
rxHxelr1uS8y0GFW6HkPQVCTfFwngrTGxhxq+EqOaNB2ueDX1m5n+l9rLYNsV+Rtlx5mugemAhnZ
jOWAxACJRtt3Y4oevVQ1hCedWcyDHAeUbh5uleaqjYghGMt1hUMDwmQ4AT+kqu48IgebNf2XKNz4
CQctEfVsuyn3CCl2tPjcEgBkDf1JbCkNgq3HpI93B+PsrQ1syoTCZ7WhBGQhHhTWrY0lPwbPGdBP
aBXa2kfASycJKLx3A34q7dmZjcjwCeAret2rTujXEomzv6xvtCnwDdgCZR6lqyqe/KMtYsIJ06D7
5hdMaWkQRTpq76TZBFYuLiQiN7smwA5YA/QddX1+wYEcn8wBAwscAPOr7MqSRit5NNi4wh0nqfIL
3RbnhbYeU0e3it65UabvgmRClVUkCpRhfD3rKOwKiOCVg1vfG9bcWLlugYYrpslfSfovK7/s3u2a
6GYi00X1qCEIShnF+0R4nIoiC/JHbwjxPXADZLL0NkiyQKauOml7Pi5FxCahyX8N+ElOtU7tWDPo
6UvSEfONnxpB9aJFpC3wdtOkULwmQl52UEIpfnCy3JdAyYETaEN51oVPMcQKbr/V/kikCFK1Sq5I
xcyeoLDxjcmQMKFcSvglg6cgVkSAgDCT3JUYoQw2U5vxNqdCw6teA/r/nBKNmS8Vpr+21pFG4O4d
ub0KQVwUzTiW7NgW194jMWc9S8CBoUPuq4h16lWsL6xGOdDDBVsKu759b4GeHd0eYJJmsw55ds4Z
vYE8BzE/wuGQ50rtJ1F98SxbDpxJxnWfexeSTSrz8pwWyCZrXeUjyTID5t3RsqZ15YWIve0gFxvD
6PgTMUNRpRFN4YP+gz+YPRVo4ztcnMZkp4b7R+zdCvJ1cmEGwRKzgLlEnQc3gVdO96aDmRdiEivq
skZSw/k3ocMmuiTahKXfvteBupRLEFKL4gRFqXq35GnQIbcwQNyVlJ2E2DuxvKuXWiTNkB1+Ihmm
OQgBSbyf+UYGBWSW5mg8DgY02yWpqo85blhZYj7SS57u8ICA7FpQd9Lk2htkjsOp4PlNVmk0tO8x
KkfCbPi/oVFWbHKTyLRSutHFHkLPpX2vFLyrDkT9irOB6neKW3m/FAoz8eXytEBvln4e836+WoXW
pVubvJM9gS4R8I91ZHSkX+jda+gqQxqcTZaWN9xGfHfkPFC8l1A34xZQWRvyjvREpwgvyzrYOkZa
vYZ9xm4uU4LItiEIjze3nfFwEE2DBwLCD+984GeGVUmPgfwOrUEYuBQ4vSpV0plMp4/Dz4LAkUmg
gFuOtBEpaSkSPTzAav7hSIKQcsd+wxzfEIw04wWGScnsc+Wjbk2AnBjh1wzEe7gqlkfIIGqdyCZa
JpRB7DwdKL+rb4/ANYOW76jCWoPsFEK9MNiAC9thbSvVUSWl9bI3JClWLAOARvmmL0VreUc+Tnm2
Bs29j2WPeR9bMe8WvW5zIMsGnLC6PZ0iMy66IHYeg5BCuyUD5apN3FJ/W424Vw55FHIGNNyCu7Yn
XNHa0tXjzYQONzDiIq5ZZ/jB52mIvcckxWi57TCF7j9AdgsGHScR1xThE59/WQTSzJruZVxwVTIm
KTeuAhrWAU9Y5aqXz0e4o0uUVdYZ1SvRstiJBN8q5X59qEOLbzU2W3+TsZFzHUZK0AV1CjJrupuk
cN8av+N51TP462Y8Q0UVgAFvmqblnSx3ok0MTHseY5YAx6BG336kl9miFu1dMIXmePRL9QUltc3S
ZJLlesgbWu1xN08BmlCY9tvZxT+6Mn10pHiaRP4AHJQkO8XpMDXY7+sg4RhiL7RmfC4YAE1pDCvW
+QCyVhyoFC/UZ+vaGAHHqk/ITkSN3LqsQE0JOXI58M4AGF9nrL+POETNx5ilm/xsjrSPfc0flmge
rG2nPFazP/I9LRXjsm3ihuGOqjKNWDR/iQ5zquCmMH0NTZSZb5q+5ySjrlqD5inYJKORzZtGvZ3I
5VOkcWi/VX3H81oo2hepODxWswTW4pE3jVAgIwbLoZf/XuP/iNcfWChU0Tg/I255BqF0Ge+jWGGr
x4FUEBk7MH8dQpud+6nBuEpajMLcaY3uvP0ekxaT9laoqR+xQDbw2FIrt4gwxuyUDy4/nfWRWT8Y
ujlSseOVA2GiNpc4Wda+yYTrUwrol8gA6dVyJLc7zitMQ8rzrC7Ax1qkDu5DYrIuqIW1EYRor5d7
NxQT29rUAdGZvFh+bdiGrsv9aWO72yc0AvZo+u301ut9bhFf70kZc9LhFAnJOOTjhsDt6v+oAGEQ
WKI4jFpSYLNTY1Hh0ktZ7gp3SlW+ghmCXoRtuzfqAr64o7oNaavF5RoXloFz21ki9OZUW3u1SROi
cRT/MVYf6IPlHzdOtm5wVrV7SSHUYIY1jYth8xG45YxHJ3JL3HWZ4MnywpodxoMmuSsrbhpgZ6z2
Vmx8wmA+Xzmpc1PrmO76dTeyaC8rIHpMbGZl6HGxu3CJWWNAiQrEG1UziA0I1I9AlYx4rmNRKEUz
hDsAOWAyi16926TveMysWvK6opLT/Qfxt+KohuBLUvg5gs9NErrP3Y3YU9vQUZ5grFALzQ+D4cfT
oeuHIvpkKFnGEceFcWkWDKvjd7yCiEvudt0I5+axc3qKEKGlwedlXFwwiufzetjk7N70Hnp/yj8x
A4S5FML0BFt6cLIanYxCnmGGSH4IC9mIR7DZysIhlRJfbvEAT8gVmeCxI8l4nNcdLc+ACkW6n9NE
cp3jii+0dMZ5wkqfWDu98OXAiJMU62iY8iPDv+TWslvDWLNr5kdO9tNBRaTJNbkzxW1YWuWPYMqo
F1xzYjGkyAxXTWt2/naa2k4/1WrxPyWhoBEZkEx1yXu75AQDCOOolSZdGLpsMOIy0tweRGLy9TR5
xb/rwOAiWc483dEBRHlujSw42B9xvA/UOLkq6erIn+4BCVHhTbW27tVEYzkop+Aez6MV8KgGUY1N
VIeveBfOHs0ms6Q+YJTBO52WzSRkXPtK879Mv5cLrC8l82pL0px1JJwt/Bz6ISvccjAU5GZXpyxL
KsUBYE0rQYSFOGVVRktUQhgMBEEtVWBclkBIQ+vad3OWYJYtFVTH7WTtCtdk/2wIGGFwIlitZgXH
H8AErpd1M0hSFseADRN2GIMaM1P1ZhUG/k3e+MAOQ0YljzhyqldUq+Oq7Fj3GuYVlw6a6j4OtfQE
AHTnCrUyzzMe+TVnu+hgOphy7cHV27NT9TxxndLGOGkd3GgfFUYNOVFFMeZp4YN392bdO3Jgm7pD
y/lmhXqi2ZdIhncZqQA+ZxXSK/V0Nh6BFNKycwJWJfo8XBIvAbC+CkOTk8QSkuIiKH1EfEsQe01C
ZKUo6fh22Iw+SmZHz3/AQp2AAzO13Yk0h43iys7c8crRI6qU6QmX/HwT2TJ+Ilcr3bQ8IazOnHbm
HXGecKw8N9cxctqVdgdjskRzPQeFv7UaC3ewcLRvfWU57wk0pO8ZVeUPZlzt59EcIcNTV2FYr1od
N1Vb7jOaKy/o9lwMJ2GYIdypwU1ta5j4J4fUwEvsYVoWiRs/51UnHlxq/Gnd56hj0tbR99J35CWw
qvAp0rz0Wwkzotk4hR63VMpFIO7mQuPESqrLCI6l0xskHcHwO8z/35DCfwIptBgs0GD5xyPf5+9t
9x+f4+Zvo5M/fvL3IY/n/YZ/wXXp7y+jX5WP/PuQxzdRfGJkYOqxzFpM+lR/THr031y6U9AJySP5
OVuEUHMMezArPQUxZGob/CuTHtf/uRnm4LFwmTHbSnpqsLr+CsIU0iY6NBHRsc29/lz6BaVMYVbt
2YIuvEHtQ+EbJHN+b3naWhLItdLjKd6g1R4PaQQbGDt87+2aLmge6CVgrrMyyka0d3uSz9kxl6A2
khZrRPEqvm1SSW6MU7xm1yd9qELM7BHOBNnMzsrGqLMZAom0UeXC1Zi5GV72AIGlaBjZ+uLJKFoQ
fIMD4ixwk5dgHD9jFCNwDrmZfJrRQ6/5SCSgDpq+6VREnVBhdYzqkLtMKsKODZ00u1kL63sHWRsp
vDMOuEb3CL4rtWscVkm7iaZkPDTEM97OoyxWU2vpz0CKhnNi6fIxrCSJAU0b3SHGcutVMKtPDvOs
3TJNiZGqE8kHDIeQvWiU+YOIHCh7FuF9SFfijacT6Mf+9FQidlHip+HWt+XOH8iD02q93AgiDrFz
xXb3kBJZeheWhnUNl/TA0iXMYFfKnk+c+doMnzcMVr43INJkWV+5wGw2vGc0Ly3JiXaJQsTUULCE
k/Xcp2l1oC1JNwBwsdFHn2CYIS8xJQbtjYd+fG07o439TMz2DcyIISSyyMV14M7dKsy7A3LA7slu
JZlzVTwbW20wAR4mktTFpi0cvg+nv8Enf+jIZoxVSGPPZ9mmYfc5LNBPBWPzBHnFhuuuF1+aMZEn
A74cSEx8M04qt8LonE2WCHHf2iBkNrRPs1s/yetLtqRHBlkeeasqL91Pom/du9TSwo0W4dsIm9C8
gslMto5wMavM1fduyags5OxuwzpmzSQQ4DSxrzSJa63x2E43mQq6zAzSKoFohlfD6l5Q0BZrB7X9
MVoyMgFWkpc5LdmZCHzbLyiZ+h9xMjCIySvnnIjaekhdO9loTtETktfW7robci7ZWOXNba/SOie7
v2iVqW3NUf9OCsoXbxxL2JiYUI5DgmEuU7GfKASMdpM3EosfrcHHWSNWIIE3TCZaSGroTMcjP+i2
ShMNXcwJqJPG8QsJ0qW+AToQV9tWq6EmpiqSFNmmuXU8pLIcPwf9Oqjw0lTFmFY1neT1ZMjwOlTm
He7Q17kNXvUG8yVd5m3j6cgyAjemW2N75P1hNuSOIafRfXYIURVh9V3neCBXiUpYbZgiUVFSV32K
MtAhBcm06yRyzYNgzbnnN4iVZ7UR4u/47LvBeJyQVlE3gxdm0xPtaN62S9qrH06NWPdN9ZovabCN
CoZt9HaXqKjYQYXGNio+Vg4qSFZpGnuyZZFXAtVGQ1tfzRlp6qEPDVwnGDaSc2oRnL6NW8K8VxMQ
79sWMN3Ws8royInX2NZVN65cD3CBUbn+s93k0ll187nQPQ1IaBvtU5/tPSTXYeeElLeBLscdll1a
X1OWvkyOJTd5Uo9nP/bo6nX5So1AKXZwaa3SJnGuNKXTbeWmBGAjHlkTzmIDW8vrU5JauFT6Hkm9
DZt9MHJxOw7OyBVIFA6PHIaj0/nN7aR32udRkJWanWE+iQ2RJxXNQrgDWxRn+S6pzq6cXlCYupuS
Avo4zeG8dfhb58zRy1sjs2rGTbY24ZzCF0NrHBKkd4TDROqm19RXK2isR+wEiELhOG4ix4jGtaxm
iS44LBGuZGn6OlP6QAfxxrNjGyq1ZvgCRB00zdCDoWLw2ezo5hmraR4u2SzkD7oo0FVowO9AytoZ
TMKqJwW+/WaHbr1xvQiNTOQWhuLi9scwlxktrLC5ibP+CxsLQk3YfIdirkeFaim1edVV4whQJ4+7
b2bBbrPFu9ze2MpIOgjjQTAagQ2T62c6owCmCj/ZZ56Wr4h+PIAEAhXKBrstPPj1Bs3cg9kUgDEk
bKswSKOjO4IMVQPgs9vBtmLH9ndtpZs3vWcE56nwYhp12X3oznLttcLbU6y3Pobr+AdK7r6kFe8T
sFyx9o7GkNE2N2vaPUbOmVCk9UZXImmjXGvlZMq1wyN6G1WCclBHmZ5mZL3IGYKug/HpJLs63I19
fZ7yvIb3SfwMicXTWuTVyHggI4jbokU+93Z0bGaE7kGXH4UDFiUQ/bZPx6/ouPqtTscMhhPbDSSX
o9+04oDYydrkoX8ZjPC+awsLaj34Wr8fnOtox/mugVQjZHLf6612HaPkbuK6nsIJYT0e8Ivw8nk3
AUFja4zBu6zcoXWB1JLjSaCJKFbOAAizocPxZKf048ae63pf97FwTzQWabjBXhHl1mTnbGBgTFAx
6elIBO72WEp96zLn0LdRGHAYzmM90F7G1pzkJvZogG9ip1VR4WmB4w6EVQaW1esMQx5qQzykKRTU
zTzMlDKw223GGbS7YMEQJ46pikxu3SDKWpbGBE+yh2lslqYWbaqkmZ+tqp+e81KfTmDgDTDwRbuv
JVlH8Dq9CUWopPGhu+nI0p8VXANSKQ8y17F/5qyYPuSxN5n4CWeLPjkNetBbK5Ra+b0/9/Ep1/N2
A3Fv63E0x+zuk+pi9tq+7UbnrpV+vcMRaOyspgObmRcsryk9L2TZEmkDqlTxGV8lbn3CP1ZNRdME
O6hlH+JmtoeNPjv9aiSqfVyxu82c6+zKOjdVn0fbzmwQ5TFG6wOf89Kg7xw8EzRzZISToPWgpc1k
kZ0I78JSM/vt0B+XLNwsSrWjVtfwvDiX9ZBaLDv4ZDgabIeym+sYXz4d59IPGDeCAnY3KRa3Vziy
kbGZEj25+lFT39M8HikkXRmvS5I4920ccoJFZXGYjWgiCjiFCL3SZeMRool/5hmbd7AJ2wDTe6Li
YzK+/JfZikHvts7e6sIePB1+H6ZCxcj0j94djF4LrHOsjdgtoW0THKdhiJXqEEsFVGfrHJvV0Y5t
/RmGU7JGBxhCzOot6DyVtAty7NNOJwan615YvOetxUU6l4HxFXcClEuPI+aKb5TE1ywlehLDANDb
EX6+XDW9Y667zmVKabtR/qmoW7Kk3TQiAcqJbsGkVbtgzDtyQzzwCiCJ5Rr1jXNts6ZPcSoU2d5W
hgZY29bJ71tSgUlIk+9T6ENPpeZ+wlvpnUMbMb/yTHg3LQ5ldxMKQwS3ORCStSm9ly632mcZ0qty
hWOjWZ/F2pwc/dgwQsUmiy/21apsRsHEThGTitiCvcQMbrNEyu8mdnm6grHxxnoan+JRgzGEX+tl
wPglMSTlHvjRGs/NBqU6HpsODLIsOuuesGBrC6ELZA3z2y3DtWAfTHm/dcgBo6cyjBfZivG+xeex
SoqRDGKwHKsSQ+abxCZRr8yytHdGXCIzq4yKGFdz6NZ5Se6IFXb1luAkd2cOuveOcGm6QZI0X3xI
ow/ViGZkzXqe/Cg7o30MCj17EYaeiQ2UneBUShGeyIHXT3oVonPifj3rtXCv1tyN61GvyiPRIbzA
jMWAkLhqKwvPoPYHL+Q4Yb8uyZRPWZrzYje6wHqSTCuOk65j5Amy8ZEIM4spYbPtqjr5FAum1YlK
ck7I/juzSAwbHkAeFg9vTgsh8tZSktBI5UGnKhlaLiHRqcqLLvOWZ33JkI6pUeCt1BRQJExHS9g0
fDdyp2sSqIeuHN9xvEZMWlRC9WCqsOqxIbd6OdT++/z/T87/rEF/KfD87yZ9K9q39s/yzo+f+f3g
7we/uTaoPgb/iMEV4Od/Dv6BDRHVBYuNTAMuKo71/zn44+l0+BE0nKCorA8n6B/ab8CrhsHfRrjC
iAMr6L9y8Mfv9JNcxDFwjCKcQwpDYwLt6K/5G3Vcm6A7GDg48MPWvaMNF2waw34Oo+mUIVw6zFqZ
kPGD8oWqo/VuHNRAtDENY7yHA6iv+rbS3jIerNvUsYMLkczWows8hKWHWLeNaG3vEmVDey+TIX6E
dp3tOcrHR3yexpeSId82S7zk5JvutpNt/XVgcTpMmo/PJE5G6tQWmuo3vWIOEIfCNdfhlJoPTRun
p6DIinPoWdm+twiPmbritqRiokYNiaFKSCwxhnY8FnFOA58IaWDnmoAKUPcUzWE2fYJxQGh85gc3
rEq4oTx3Mq+T1gcXL071W0PG+q20SIlhXmrVO9ODnmOUpngxgji4GFp6Z5B6cxvSgAbBVm44PzL8
qe0AinddWT8sSXzcmEt37RtDYdKTbro7OAM24jA69ZbtTEzEVTSXk+nV+wiHiF3fgp0cM0MtsA4+
1XZCZ2HCK7inF5IcgrbrNqM95shtpLHumFhgl4/DT10fjdeOwKRvgRzlS9H0JASlvjxYMlFup2S6
IqOkr2qa8a4Onf6sT279NUdBuRnII95VQzbsPSPlY4hpoglTZIehwNpbMyZ91wJrxcCFPIKgOpuF
ONqhNm37GF8V9DWC15wQbkOVHzVfO+L7Szf0/+dne2jqfU225w8RUHK1JNifO9ce92gbQzSnUX5n
YIqC4ANh4BQRbaRtrTnpzxUe+M+CeeGrV7uQJmK3OoWVO6LvH+vHILRjrPSufju2+ABWfWPFz2Fn
wz4n2efBpubZ57ZvBquxLjmTTpnH2D6zrCuZ5/GtQPC/k5Ays5VGZNV9wVwYnx4Y7E0MDuHGHWP9
LmA6dipF54brZLazb1C8q0voutlBTr3FuaDK9nnlxq+978UvZG4ZlwLdyjX38fVPzBcvujZYZxN8
46HpS/GJxK32MZktlCl5mx1zrT+iw+VEAwvUv5h1ZaI+NtzbGpffMTYyTGNoCnKU/G22w4LlfMqq
8WxGdGaGsma4pnfbPhK4UnofAKCiuNL8Cb232hq/YzfjECArVEMyd1ARhPbuI/XVK8zPlp1+k6NV
ibUmbPPV84vHEsDH57at5B57rH4tSTSlqmcSfnK0VoXtkdt7iQYChKD8u/VbGzYJQqa0ZvZqWdDq
qFDg3vFDYo6zJz8mIWqwUB1QoOc0R/gSRwZuaFFg8vt2lj/QCui+EkQ8NFgajUd6c0dhju6pHOt9
UYAQml0YGKs4S9IrjdXs3gmzgyvH7uSGc3G007zctBXFaM9i+dqVQXz0nDzcwbwg0KHtJqUaSu7p
xdvf54ngFCtNsIdHMl0llZO+eLo2PXlFpV0rM2fs2FWejj6FEIXaNao74A67MXPrM1RZqmPiLp0u
yfdhS64fukKy2rLrEIbDixaO5SZ1LQTBurAYbPl6u86Y/1/Ip2u+wWTgndj6ZtQnb18yZ94OGYJl
AFOW/9LhA0U9pqO5XI2eLLfFLMWnGZrkXpu6GW6UdLx1s1jFfOUaw3677YsZI9lMy8DfwPN/ErPE
aJYxcAJihvvMXIxoWZ/P51Kb6lvyOgjewLCWmMq6JgRePbAV3ooVQEdOQy2ZafFz6o/6MdNbfQs7
i1JMeeIy5Y4Lyyi4Osox1y7mOaUIvEKgTTce1joHxtubq9x2ifLd6S0dXjwxln4ZlC/PXyx6pp+5
29xi6hooB9+svHyNcvXl2PuCuXMP7IgzYqp2uLTCJrxyGJObNnGLdSc1pKmo7u465RtM6Lt91sI4
u8A/q7al8hcaymk4E2yxdZT7EFireXCVIxEXf7mji2t+nz3RI1PBuWgvJsZY+RkjchGfOpMTOkTI
NNhZyvnYKw8k9eK41gx8kQad0tWovJKDck2CNWnJGXXmjZQdfTblrsRihdGSAWaENxkzs5UCHQs0
G0tmpcAoDIn7PQaK7pgGc/WUMVCPkRdjM8TXmSqHZzUMOgoryulk3SsPqIMZ1FWuUAM3/CkwRPpl
rM10M5quDweY7TZWjlLShbESG1jWOSM2wWvq0ljOi1F/IeMhPLAyRcewMzdSeVXnPtG+4bEmnU85
WXPlaTWUu5WGULgDX91eM+ABT5BFw52h/LDRYo1F7EU/Qmruzoo8Uh9l/bVo8dLqi60WHycW20y5
bSdrNIBm+pywW+3MmIrifUXuIHV9X45OTmWN+DBmRYv1qyKksfcniXjsHQoRhuU1klWoRd21FnV2
KJmEYn+o1KmLlgKHCi/06x8BR97jkEXwO6dRu4lNSM9+kd8NQ5EeGIG/Og2GeNZaXGR+P/Zf0859
deLoTQ/7H2QmvPqIzQpjhn82jxWvVxOJXHhySwrho1mL6lRFnvc4EBTEfHssvlmBOz03IT84EI7G
rR5LWH6nSvAp+hMREfXQ7aEG1rN7S6lVCHc1m6lOTqBZAnNHchHdTCaE936BvSNdB/zeuqHqFEGD
z4aRL06TEZR4bQAYj3hx338w5BVOHrM0ZPmKBZTaC9y8ocDzdSpFfkLX2GxgLJgbirz0jDi3OPUL
tl469RfmpyK5w5+enT36eBDuozkKUTGCPSrWE+h2pjoCGNG7H02t9uTUNHa2RjSEHN+0OEUf5sXW
ptB0uSdYstgNbvvcekSeNJPINjp8QwhE9vNEru6BHrHHZKjrL/zNaRdkHuUkrYS4sW/6gBYH6gqm
HKlgl9G8AZ6pGT8Vc5Rt6Q97J3YQ7SHSYnEzeZmxhvkhL/D66kvDt3niiLbqonh8o6skTw0RMv+P
vTNZjhvJuvSrtPUeaRjcMZh19yICMXIexeQGJkok4Jjn6en7A5UDSamkzH9diyorlUQiAoPj+r3n
fGfVCA3rcz6S0NIt5ZY1kxPuSas+UeqQBNvEsSefeMN276ZgwJPKVbsG0+CaWJurbEacHMO+Ocwi
bA9MZkGuZ6Y6tnp4atNIgp1rlKdRYLf+FDrVY2fZ6dod5bRTVa+2cQt8SAt1AIIqJRMEH964KiL2
tG1QAhgYO3ffgY9E82hmO0nL5AWlGWV0mSCvVYy5LOOr7eY0mhu9y53mC3wqcsDvgkpQcaxVlaos
/S+o7h+B6mii/XSGSxpa/vylVeT/vN3HffuxPwe4xm8OuzcDfM0fhry/9nGOxWxXYlyz6OgS0cQo
9q8BLuZdZqsmZMs/N2t/snmEDpvHw/MH9M5Z0K//yqonXtPp/7Z5cBBkJPDpkJrR5sAf+MHNIOkK
eSw0PaQqokDNSPFczbnH/Kp9mOzkiYBXRnXF3CJMGr11EtvNahyn5OgiEl3rrXvr9i56j7RNzsYu
Pe1d4jgdzaYsreEp6ERpODEAyqkTIB+pP7bCynSf1RLNm1t525IMX0axnbdG8H1VBj0eVfKCVrFw
k41ROeMqNDgmD00PrIzMB533ix8nzQMMHV4AJJZVZWEuUfNPNqAsP83454nBegjStT6Uff1gEL+4
nmVPwAJdmk0WOPeEf16DzH7qCW7gZ8uHtFAvPELWaiwcBV4Pb1gEqcXM+T52ObYbva4ebCNGzlg7
GDo0vh7iapOaPNfBcTiHunYPYd62G4JySDH3gg39LYtAneTFTDSSyGxOZUH/3NcrfmnacwrActzx
FTgNunsAZNP4Qc2/ok/FOKcU1HqBSVRvZBZ79F3lFt596tuVzd8m4mqJi9osP0k6B31Zj7Rs2BIU
0hOnoEytdiNbY74Ki/TKm9J+wziHaxLOkvFLxccfLHPTVXwgi+kSDeDwLmmI3A1Q6vmsxi8TtLZ9
ZdXmmskVJUQyQQn10vBLkGowOGrv1kN+u7HytFw3ehyjGoy5wK3rwjHp2bbGXnOLfCk5rbBUrEst
nbflrM/7weXsWQtZYZDOgbk/uXLcJKpCqTSJqvGRAi4DSQsPKaPAWvduB3bCa5M86TXNyqte8aHC
GE0TOwVva8TwFMk8p+3uAf3ry+Uuavm3uuecq8aA7Fk05oYJdby2Axg6s8mNBTWYfCYpz7mfX0aP
nARERe4qHdQTOTVc+5k/xYijqZu03B9at1k7fcHPZJylxmDMZTrlfKZXuMzrpn54vd5ZCH68pyxG
EMj3DSNuGQZbXPqKwgJBfXrUjfCFh5y7mrV85Ubcna7DrVIsz0JYtdNdGvFH242fLIMPwpNH7UaQ
4XnH6WJgdTvNXPmh4jlxwM4dBzebzyK2JGvPaR4cwj7WtsMVZiATI6O2z19PBrHuAD40/ikRWE9Z
MZgbtFLVMUWnviGZuERh3ATHic3kNSmP5dqEyLwa4AuurbYst3Nmmps6YVSc1YJTqvd8hjBqsONo
444Wi3FqVYFaV+0MeNHhoWSreKoGhhG0JLjLcv5yHPLkzDV5UC2dhcAlAYVyNkw3jFlfGJSrqz6S
56+Pl8UQc68bnbnB5AsFAzTxirEIA5iMy40rITmSu5vvRmqYDUEtPIaJW6xfr62W8fW1ID+1e1LA
QoNbIGdqDQmGc/N6l+MzmNF01nBR2Ddvpiz1thCMU3/QuJ1fb4DlDucRv1JiznfWxB3q9TzfYvbg
ESyXue0YHrQoBtGlmO2mj43gc6mktpdETKAR4VjQakBmeRarl1RPFG5cAiN5Yf9LpJ3F04MBTK0z
+JVrMyfBhRl6fgq+ZjyXo9y5Q/ykhQpFujPkp0FiJhsKJLXGys90WfKcFtCNT8FtelvH5ibLMys/
1RqPo+NsYe3NaESyOBgzG+JR7LwobaioRn6ZMfQEL1j2Iv+y/LqWWDvMpj4MNmpxJ0fkOKpM3zPz
tjZaGrIoIq7YBAOXDkmZtws68yqCHrebjZw4wpbFhMlAT6YJXzvo+QhDtwyNnLLYZy4rGGml1re1
yfSgFrw+tL2yMeuEGtkqbXQpa26JWoorc4qnnQ1RaiXZn/PaGbiZqrHcon/h+hUpIW2Vnp+OthjP
Oyd5YZvFqQGKyBiWU2x7MvHJrI4uO4PrymgEOs3YNr7mSpbAZYPlpFpwaVLO+3ZRpTs3qF4qh/87
6+INDz254or1RGip2hp1/cXVNbnJNXjPReXcZwUc0USLLrWhO3egbIOpcMPjpJB0kg6J0tsHGaxv
zGQomAKPBAoRQjo/JjLNGONTEdgb9E5M4Oa5jp9MoozRD8SeBEFj3sowSf0Gd2V8NoVNxyBF5xJa
ekDYNwMbZrJYMpmaF6q9BO1kB/RMkSujo2pGAOITY6gNIuEa0b2ISuZIFRixErCEhrvqa+P1X4TS
Cwip1pi8wBDVZtjt2jw3a5b/Yd/mdbH1smT0ylWtVdaa0SbPfCwIWAx5Ffmm4QZn3oCsf5ta+dCc
w5h1nQO0J8Km2mlutYcpFP066sI+PQ0iz2LeWKOSWVdTUqlz2dsmUh0zD7TrvKN8iBz79o2c7vJb
BfOfuQCvdY1A+2bZtgPjkCn5ew9u6mnmLIqa9D41sQuZoxeV8HKxcve2qwuGqi1PnVDc6T8/7ns/
6h/HFXRq2E7rDnSA98f1JmFOXlt2e2N4Xex4Bi2VfM0JuGRHmrz8/Gjfye8cYFMO4wBTYLaGAPP+
aDOuEwGYvtunEzfIUgmQ6KSh5Ma7+N9Jzj9hdZCi8NNJjv+cfh4+189vdwDffubPHYD8DTYP2jpX
gEz4Vub/IeF0JJsD8u5QLC20jDcKTsv7jVuX3QGgSbYIYDn+hnO6cK8ZuuiAP8zXoOl/M8ghkO/9
IIdJEYIaJJw6xqNlzvThFkpiaiK8bHhNwEA9EBeQl75dWkOHCIfm5ujUWbstq+kyLcx5WKcRRZUO
9pfOYLllMgN+bbZm4yFQzClXOa7PtSLv7XlsbW15u8f08RhMYKa4zIFCMulOH4WGP9FCbbbNybzd
TZYebuqR8T4p1o7aw4mUN3HLCw9O43ye4oNFgN9RNzqwfsU6ID33aBt6QknAy508y4hdPtlRNFzq
k5GQIhJ/8B9oo4x3Ax+OdM3aLg/ODPKn0Or2GgG0ODIKeoydSntQEDRuwypHElkRC0bXIQTTSKlc
uk15gWwGuf/YXPXILSQ5tXDl+aYG9AiedWKWkP34mLJwCVH9o3FLXkClEfSpe21B1hBbJ4nWcWtW
bbmtZo4egQawrVFfKac9awsKgc6kyDDc26DvzowAVUw05jdDNRunIy8BGrSIC0wXYQLitNNiyk6x
Qj+gpzRR7LfjkfrpkQIbQ1vRr5ZhBYKPx0pS++GsvhljbUapT3lUWlHkJ27ZoXqjqFOKHqzj3Y4M
i0kos8kps5ePUK1sya/2qoXBOjtwExNN25JCUNyEjZfeox4V98ZoURMtlX8VBtbWppXIIAQ6eISQ
vpnLSwjt8z4Q2rGF/vi5EPSRSvItVtib8FdYZbqBG1heQhvcB+7swvZvq4upj+oHkbi3dqOKXTHi
6iIcjt5KkDgb7BPG3qtsd0Nuxh0hhVrFCGG4C0UQHkXGkJESpcmuIIB2XzS9qnMcQLp11ZqpdZ6p
CknJYEbYgYuomjdplN9YmoHLhqipyDcL67pJW+IEXNJqLSsCAL5I0WIof36Ugsbrs7HydnVl0UYM
S8OgQJgK0HnSXbVubxfnpjF2JyEt7o5ZuibvHDGoE5HZ+qPgi/vN1FLoIWpVxC0kRbE13DqoGT9O
+smAkbY9FPTByRtB4PRCgPms7dwaNdvLRBjcWWrWcNDDnFI1pbtWr3jh0yyPjZv/LvT/ZKFfxtms
sv9Zsr9N8RB+/fx2of/jZ/6c2eu/8St0gDL0bVi7F9jyn2J9B0U+nXJQRRB7mMD/Lda3DLBMwJER
sjJPN3mh/7XUg3GC92Yzrdd5yZvUrP9mqX8PeGCEDqJIWIJxPcsg9oAPFVE4jPrslkVHqndHq5Ch
D8NtYeL0FJ3lsVWQdX6a2J3KfS+i+H9zrn5Qj32oVOTSYYJHxfmBiGKzj35fqVRVOHv9PJJZ1sGH
cKbM3hjKTH2mqtn+f3AoBP+8hgCDUP29P1Rtoaw2MrkkvrF8pCaCNrTD5Qa9dvU/+FacSu/VBUGz
bqkG30IzjDFB+SXo4pPUzBRjrnzUXwSQjk73DZb2H3FP7+FB8vUEWnwnoVvcFN8Bdca+7ZJUcgIJ
nvVW/WReMam3X8Yeuy5xj2sHQMKqCohQLXVR/AKgwz34hnny58HZ8y53MUKVD9+zZZwbWGXb7rRC
ACaJx2iTG6L6BTjn+3tEmtyXjsvux1wwRe/PZhO6VtNXQcfQQNjYAsy8aVdyrJx+E5cZ9vKf3yfv
IVDLl5JsVKjUKa+4TV5bo28unqx6E1IqzG/aZRgOk/rZscwXNywy1tbshEj4cvXzI35/GsHkmcTh
0m0VeLc+1FpBxD7WtYpumXeiOQu8lIvlFZufH2U5TW9auq/fCzIYHl8HKJq0ltP85nsxMMCvVyXd
zlL9RNaAdsp+4AK8Ab1K8s9/8Z1+dBbfHu3DRbOFjgtcpt3O7QdjFRTI2nvkpeTklvSzPDZ+SfL0
8y/4gUL27cq5QDck5iZArB+Xsgk9mzsMPHZGZIsLRBvpfah31D/FzPyExFMSi64d8pAwdgKetFvd
PWKd3XdhXex6II6bbiTWpx6c8ss4Who8XKJRTHSCN3NNIiJ+g7WRVPMvFibjB9cfDJXDOEC6jvnd
Hec29MiKlsdIDbC6V0IbQGSPo+w3mmZRDjYGTEgS1X3Y2VBwGY0+6rOD6Rj8yjkxahaa0xD5rEuc
xM9PqfzhR2N9Xp5wyX+Wv39z0+Cxt5NZpu1ubKMNVF/pqxpvReXa7abB5n83Kite64PtpX7BGPA4
5nF92hBRlVAcU9b1eg4WoSEJd8r1lWWUgR/kyOVzM5xOws6sz0171g4AKwufuSdaJAeKSkWL7b4b
lHbf9i6WLEtVyL41Z2tZJrxgq3Y3UN+PbVI3tNxxsLSkSaNqkieRSO66waX3ICALTdacbGu2FHTv
2ovCc+Z9pVB3g5ugox+kZNJGk/5Jq6t+F+dIwgI5vSSTdd26bbLykKPsWztqL/jN+fbnp/b7BwRe
PIUBTz3vYFSb78/s2NCmk8Ny0TGwaEkXrZWrHww13nZzQC5mlxn/+pHkiJLFWqLPW9ab90f06rFH
T520uzoIDkYjNqSUffFycQrBmYmmZz/8/Bt+v24TBMhqgxGRoAfyJN4frwm9PufatLt4SmE79GI4
hMUA/MKsJ//nh/r+NsVCYuKRRBipW9ZH2WHYsakZ+oK3oNtLNCqVcSiQRP/iBP7wKALcEBts5PQf
L1mmB1rWDpxAza51DC+Op+3JQHMvf/5lDArCDys13wbFo0u1aDAM/HChEkWSgo3/YzeO0GERpMRb
IhDIpGjwKWFIdCgpuPHpM4XH2v1Um+GuAOL0q2XJ+sHHoIRho0JWiEEr4v31qyrip1TvNDuB3I2p
gpdugyFut4KIapdO+CwIvR1xdenFc1oMznXSxgNJ6Xp/ls2zdZRJEfziClg//Ew0tOhOuKbhfLzQ
cADEMMmu2cVaRAZ6l7ryiRfqpSOanChi/WuR9uMnxzSiL029bol+WMeFye7WgrbWh83W1JvCr23h
rAZlDORImaRdRxxwR1dgiYYNjecpNwweEgdFWbKRelz4tuZ9Il2u3hu91E81aaT7uSg+M426sScO
FAoYXSWRhvIXC/D3L+3FlUuKJu8Gm6CUD7cCrR6HoAtuhSpOP+XBDtBa6msz+jka/NYvKgTzh2fX
QSaGYMBjR/DhpR0KTdOCyGp2edjlB72WG08nwWBGyXgeII1bR05X/p5KFsq00qaLrlTTmrwV0/dc
8uudPH1OjbE/T8B2zfPwiD7IXFeqLW+mHC9ISbT5XobRcMyn9By54a9Ktx9/Ac8wLAwGUP+WHt3b
11Vg1B6Wz4FbljDtsCajqxtEeAdTjpKqwr8TNIa+zhy7pR6os+MUzZ/x1902te0dujII1qNb9xuy
q72rAiT+rSvm55nwzCPoF287lOHEuDPWeBO36bZWVfmL620sD9X7Kg0x9ptv8OGC40vjAxcT3S/4
IMeFE3Bs5Zj7sYbvWNW8Qjv6YXGsH6yCXk1TIuj8+fLzg2UbdjgbQ+p6bq/FsP72HDZpYtPoN5pd
GeYvnnJhdxi0jMQITOrnR1p+04fvypFcD4gD7Wq85++PVAVhVzqB5LvW4W1iWOGnOF1gZUBN7JWc
EuS0uq3hD7Mhqv380D94+9oY3W1kDryYKLzfH5qgM0K8YuKdO2f6PWhdjGjVtS6Cl9Rpn9jy2r94
Qb3Wnt99V4kx3zAXJvDHNd3rtWZUioWLbXh+3VnUPVNg+VNO49Tq52c9yG4LlY4+GluKG8Ewr2/C
GlX2/Iuv/sMlBWU+bxYLjufH17Lq2l5GPXfYAPnO10uH/mYURJibCiLSo/jl52f6By9N/ApAp8kV
Jnrg45pCykSypLRxkaeaaXBpBGTRuNEv9og/PL+AXFGyLKdXfORUxo0Rwlwumx175Bov7BihQo89
xvrox4eGLL+wF52v4WNHXxVm2J+NdDP22sk82796ir/flLuvFGQ25UAA5cdVe5g6iSIs4cP0jNyi
0Am3TT3jLp5CXJaGti6bLN9FDvjHIun0XzxWxo+eYKohTjZ1OxSGD2tIG/a0UnMyn3AGRE+lQ9OR
cX3YXjTKkNlqsAvbXhcdv2ClTWgLVr1dpdLXYySKK+Kb8SUN2jSc9ZHFZNFs285Yy/CX3OMffEwk
UMLxEL8tsOwPz6ACHlZWtVPt2jnIXoQ1OVczZvwa+QNQ2J/fhT88FreHbi99ru+WmhKNQ1u6otrh
56ivsOnYwA7gwcR1S2vvr+7f5bdH+u2E8QdHQqNh26yc0C+Y7bxfWSLNVZPM7WpnjwEwCjH3G9Hg
ZWSHojY/P9QPFjGqXdoilIgOTa3l0XuzOTNn9JhFx5dSTEp8QJflDUmA5oYahxy/MROoVqPpF8vH
D76fRyeTVothG+I7WnUY6nnrRbLaEXSI6EZC+lFxZvq1bja/OBRySr7Bh1WTdyHhcA6oYTQtH+5k
NxFFR4YOJ1PU0IZtJNJEXEVimH2U+XAK7LoxfZuaPF1XVj9oW3aO3biZR8fKcE5IHi5F7JF3AOOR
3oOygHVX54nbAXRLbfSmQRV9RkqsnSXYJhtkOUs4UpMvGu2cr2Qh+SLWkiBgORjbwcJMfCK1yNsp
TKXzphB1RM5QEhm3dmfOcGUJNDK3sZGN9gZnS2SCrjBU9mzHNEtCULS6HZ2MUQ38rSbEIbpr0sKY
DmlOd20XKSMTG00vjWM2jyMGXpiJzbnMGIafCVypwZXdGGm+5c/asM2GukmQKwkvyf086UV4RjLN
oguWVhFvO1mlN73GAOhY51qxN+oE4hTEE7NeeZG6zxoCPFYj4Kv4gAg3RGzUFSCzpgTc7yYrp7w+
jXu2kwjhvHIg57sZvMQfezmNPqkTgX6SaU2g03cAjeWXmVxKbIXH7LODmWNCXd2O69ll3H5TSqXh
VWibeLocAqe/yZWo282kAYy41gsILBuYZWG3EPbGbeWOnkKcEUL4FWU4z+umib1djiav2KTB0v7T
IUNha2qkexdHeHDHNCtAqAkMJZgxSomypLuiz7vFel5+CkAAP6Saq1+3uT1AHAE0r01xCknNu+jA
uuCr3Y4Ipa4DhyaqiKBrz6DkTJEMfuIl2Tbs+qMFxR/tU/M5hsqxkp0J3CPGIAmJ86uwtGHT5xNS
CVE7OxtTB55bZe+ENxdIxwjhBF0XnjQoe5+cFsSagCKxIunq81zZct8TJbQinXolVXqv4xG18cRc
Si+rN4aeK3gkgNKQuhsnbpZGZ9bA9aCehZyqgvtxtuROasaVUmBVcQqRYALVdz3GSUdRwfwr5S3h
N40zXyXpeKhaUoDVDJBCzclFQndpHER9JJjF9Gc9qTZjW4NZjoJ+jfEqg1gW+Yy73MvAFdeZFgF6
HNxoi0QFgwVjLZ+wLHM3s4G5DsK0fERhpJ/mkYNor61sH8pE/WJrVb7W2r70XRrWOwaQ8lCnHplD
JPMeLF2ZhwbGAfPe/sjAbKtkaWACnx4yvasechXsHSlAZU8PcgwIINQ9GnVd8JDZ2sLwSTL30HcO
mnKtCnzUnLeJ5wbHJrCUby84Cz0WGtehIgw19mY/Yvd4rWqtv6zC2r1uOiKcBqs5bafAwXuw+GQ0
wjerAfO91aq9arJsn2du/yKaltxjuHV0uJIekuW07ooqB0i8otJcwgsK5bW3hOFC6ze5eT5lJlhJ
3wEvlvAyZZGIw274ndlvcl4N3GWkcaH2S4yD3oXTRivagrHp7J7wP4rNyAOxCaQpp+bUnYZwaH6f
Ivzs1WoyAzEk/tyY9e+aASUvDlHFayafeedoZvFldAhQ31sJCDI/c2sHfHBhOAsx3EaYlDhuHa7S
qZfakfas3tCkrdS+rjlT+KdycD9u1oNGi8fLVzAs8YaJOgwxbnLpqercGEx3i0R4AJYAf+wYqUZ/
svWAepL+brmB0paelLzPv7SNG9qosEKgM4NUFvP7xr4RfRK8eDT3Oxw/dsb2cBH5AqUb75gzZS91
WaNZnbLGeMyRG/hs1OWFB0Xqd9LpBr+JmmnXUrHcupiVfu8bfs+kpeOmaM3quARFrNWYg0YXWNfp
wi2D+CaamVd33AkI1KqHKHSrL1VJunMyatWDU5lqH9dBmx7wfiZbNenNJwkijS4BflXfDmTW+h3W
kRRwgCZh3iB3DG1brkH8WoeuQlzm0ELe0JsAWZKwb8pI+MHKvWpV2N9XwRDOxEgy0l954SIEKnSB
+DBjNIh1L0qXe1Abjlgboxs9i9JV4dSduW04ndo9Miq+olMmXnQSmjMfFfTLfQ8fdDgLgyC8UC5+
w0JHeVogtT0VEWFLpQV6T5BHetO3poSqODnVEVp2dAE5oXykdUdMUF/Ii7DmUd3kBQCOuRuT7VCM
Its5DqHMEEF6Z11KDIM8RBUPFVeXJnx1TDJPXDjoVJ/qBU8u5tq4bRTnW8UJvr8J/Z8bcVK1Wkwn
GrfmVSnr8kkuO8x1DtWAgNIqVij6pNrLEfeVrRE8YdSiOpZoqk/nvimf2qmsH/qI8zo7TvWlMEI0
HTOBkDAX8yw4huyXUWeANPSGRl6IuSItoS+88GJUsCSpd7Ns+jrHwPQx15uDBTAGY1EwnZJ/bpb+
AEh7raE6J7gpj+KcFaoLED0WunFbGpO8ULII7ko7Cs9t2RWPAAwTH3vsDEBemwNjBWwThEqH0DFs
3eo41Xrgh1rXnywekD3o+vHO1WLWxTBQ+1dNdalr4UWHZmFG7S6pwHN0QhcYydJDnQQgIFuPNoOv
EkS8IFf5BwgnF6PdkLZ+PJeI9GDXlDRacrgME01rUF3NVycUch0EU3ow6na5yyHJw7+Hl3Wjsqi/
h3HZOeuh4EOC70mu3bYuQe1G9o3mzRgvy3yILuCW5wZ+mLx+SCs4l67ddPd6OSbXgH7FhYkF7lSi
aL2uRM+BEm3aeo4DsZEiI7oQDWfNjaPpUg+16UWfAcRqo5BEwdducG0iFzzA00eAaw38xmJOrtkd
jHdg6Zqv89AjDJlrWuIbYsmnF6ekEbUOuigoVnTd4BjgmBryta0ViO0FBDlc3JodXIuILdeq7Jpq
OmR9b0d8d+6kWatqll5bcKexZkUXaRIX5HMbc3GpWcTiMjFNudZ640b9AXi9m69xRL8Qvc6eqdez
eF1lQ/WCZ924FyGEzn5ojGcU+x0EdnOsSC9P55fCjEsA/yahF4jbZfdsut0suWaolrSy5LTYvMmb
nT7AjFkh+8LfbabatdfqrGaO3T+PpVtdtQEhh11lludtTwjLiDvxymjd8AKokdq1HrJelInWgXUM
Iuzk8nznWth+qlDs6Fe15jas8UWy2HOngpPnWs4Ze+JgW4KlZhHDGEVnr7U6BsKW+wjyuyWajDjv
PoWGJOyMS8Nr89RCxt2tyBFTl7Zoym2J2eGuJpFgtQgm27Dg/2rKsvSDvrSepBfKrSiBA+OxRgRq
jciHesveGZyvFRNN4SdtzXPYWtl0bWT1eEkRMqxgXQX3ZhoKvKLFTeuJM3yBCMF1XbGXqcHvdl58
Dv32qHdRf4yzsuawiX2hDzBrIwdmNzwaxuukqpyNeDwu8kkGN3ZgFgdvVB3Bpgo8kpEzbKwQzh2k
ao/9NKW+4tk8g3BZn+JTzxGL59OKUp8S0GP8R5Pvs0e+8yFxADUn+Ji/9qk4Vko3WNJc/gt29ibH
0rseW3EyjrH4RL2tryZ9LJ68YZkzFe02ovd5qEBcMS2LKEj7uJg+ueMQXut5NGydsdzbZOb63oBL
baVwVLjD/JkucPY7jNEZaGjBSTI1EbLQs8NZOxOBles4SZpDoumEtAaafpFkAvFz18mTLMB4L/CH
XfE/HJrygQbaWrNZ6rzwums4SCcD57LT0ZHROsXg7QBo9ZRn39tNm+6Vcu5B62Q7muYRdSCl3Cpb
pEyFGqIz5dK4KQzzECCce4r0YNj2ZBjvMLvOvqs6yx96HsamjMDTJbQKw2myTyguxKdYyF0ux2LL
48QCXMTsTkMbzZQHjuelJ+H501gK49zLvBnVQiZuSxy265Eadks+7/LVmvTekI5zBZ+N7O2+GSGu
UBcCu63DDXSB8hluaWquS6C751XMbYANNVRI/XLQDGUJNkFkcbMekSyvaXGDVkTJ1jk2Bb0I488x
ZvdjOOT7Fv95vJJCQ04H4WDWzU+t0gChwXhRgAQo1KSkIHO680zI4A54PmWG6PEHEp6JMrBV165e
zz58fvekAdC+DvRoE8kUaJtVywvIfiRZRIMHRy9P58M0Ff2ZLQFbU6MBgLCFnWMFHeOLNLYiTEzx
nPLc1Tnb0lSDmrxihtafeUEbP2SmsHcEnua8cpa0BLg1dE86pQFCD6zqdGKksVhIeoWnvYaH4MEh
uJYOGkfc1fsAEk5PzMXZa7BVkw8Oq34BVJ0BDyagpj2l7zut7CbeG6PmPXjMTNnnfK6LvCN4hDzV
qkSlH5NVhQ2lb42HcSLKpDCdJ2O2n4O6qB6pWNPHtMkKFi0soU4qta3Vd+GmdbrsarKpWNKpNhh6
Q8tdh2OARyDTx31PrKA6alYxCL939MbZO4mBYDMXdnGhDeESmTE5xQWdIoT0RByExJOnKYtQYcj4
Mcvi/Mqs3OwKcy0Z7Qoi5y6OhvZr2pg6buM4+loFOlglEx7vRYUK4CjruLhBpw1gt6bi4bopNjnE
zKS8JYB9HNKSOIzZI9SNtyW9szkFlsHoh78iSNW8pT5mZ5pkkTiGCVC1LCFZpOkamgjN1GUvCXTy
aNXMbfCoN7HxBOiUN30hIMc31Rg84qVnEy4CpXnrcg6ar5okCAe7Ue8hckxkfpNWxDyumogAx60T
tn2xFd5AR6MbI26PyOwWJ0yeFjeR3SWSGrMIHqUh+RmvHAGaO7GXSF+A+y1XuTW1ZE43fMpNjKyY
RCpUWg6bGPhWyBtF3pyoWYLNbPS8N6L1UA4EUVK88ptnDYf4QQy0H/1IeJO206alBACCyldiM+Wd
xpEuct+uAYLAl7e5SgSbOYABxi547Os+QrXYEQKGc0FmL2bXcdSuskh5G4TlPX47mbLXwg7ctmVg
XGmWRDDHIBhkxX6i2FkEla+tCsTxml4Qp94yRH4j0Y/lu1TFtHtQFig2mMmY7EuDLtCFWcF33rZy
lidT3RY3ckBRwSVk3roeFpYnz7GkH1KXehKfNKgY+h3wQCc6w+HTv/SQBXmUyHmJzmxiXm6TqTfh
quT5p8zwnKvE8Sr8bOAAb/ETNdMeH4oRXIiOL703e53PSFXOp1Z5wMUDrZhrTKgKuPNcE55dev/R
5NOX4Sz2QLqJsskJXVHsXsAsDlTEU9M3zypu4nTndTUU685DO7rTE2WO6xTyGPUul3Pe5/T/joNq
NIAqRUtFJyNRxgfI0TRRamYrGKYqJWsedcGGm5cw76911ulBsspxZGZrk4Ci9CLqiXCqlhIyhfTR
YpIxozsj1s1NlRb6kZk0YRhZhyUvdEdMHYm6n+douIM+338bjv0rbNTuuTj/nD03/2f5qS9FOdXk
DrevsZR//+lMfamLpnhpf/qvbgtGKtnHf/Lu9zb/7/Wvw+fC/9x+fveHzat69Kp7rqfr56ZLv32G
P/7lP/3L//WPHMeGxWv/TWt4+Sx//ORyLv7v/97jNVDqnQT124/8IUE1pPgN2wmWYh4VHnibPuof
ElTD1n/jNbGEe9IDWjwFf9mNTfM3NHAkNDK2YazCBOcvCarh/oavRC4iOZr3y2zn30hQ5ftBIBHF
9FZBWqBlZQ6AOHPpOb9pZKPqSOdYhuZNQ1nJhmXOmglzJZTM9ZyylpSC3SUe5PoL8AbzNooS7dr0
qmmXC9IK16ly5TptRtoFepAOvmYDMvI04B1jX/7e6Dq/hzYR/VdSltRlXOO4AdQjWbcjtrod0PjN
63bT1HRCO5buwusGtkDHf82+cd57oC1WkaF1z0umcb2iAy0utFFFF2OeEo4bgVr87IXl9Nmxoklh
h+K0raNwyTaqk3rewrMC0D5p5VNnRvHnNhymSy1hsePVNf0+1UD0PAAQztrCJvXc16GxMksCgEKU
kVdhZLMP0BT5WLy+7jp6hckv5pOvI6m/O+2vl2CZWXBVdQxDxiJSfnsJslmIWAtoy8y15R2k1clN
aY41vZxixKNkmVXrrGBjeJeFU5qncJz4aqXtFljTEh3AVxRPG4fF8+DNVNdz8P+ZO7fmNpEsjn+V
1L5LxU1cHnaq1lfJie3E48STJ0q2FIFAgAAJwaffXwPOGOx4PNuuHXhKYueIbvU5fW7//5l4V/CA
xQvVD0Z30XaSMcUZhqeJv15f7iY5FV3by8NvYeja5ysPDPMu0+Nr206/MtiJNoGk+ERWWrvVPO0c
GONivYVd6omSvFCqcboFFBZtKGCxoDOhv4PRt/0qcEJNagVeJYLgaeN+V8W3v4pj9Q9VMxgaZSnp
jPET6WyzLkB3etGG6tgIUv8MBCqo9oNynwQq2+BMisO1aMG/KGJ98rtb8qctnV9LLYnVjyvoLK69
nQkKFr6XzxPb/bYyDhoNu6R6gwi0pclciKkfFZQER+noPCB4Oilj8uOVsuFM67my/6hU+iIyd5+K
VFOn+c6dTEsg49wnFJF9gMqnhwm4XSVxPK7o72HirC8MIy4emMUNsDHXi4ckdfWZVYaM2AYCfeR6
VJ6T/e4s94vDDUoZXFl7BqaFDA2bBvpC4VohVnVTMzthwMrko21QNYWV6bA78X3yj9ChOudKBeBa
84lMrYhoiRncsIvlkb++3HjCA7VD7a6kMLW0wy33W0TJgtL+BFwRnox6FnlZNsWj8j+Gea5cuuSu
P9uRur9k+gOL03Sw2Kdbr1pPSwotzjH0GtrNiAF91xnErJ9oBlyd+ZUNcnwidHMUVCDDi+zO8GB+
c/ASPxlG6hwrhAhXr5+dns2i4xq2L8BEuq4yH5luOlG6emKzNIqs7mpvjW48SHa+EJxH5yMo47+V
h8I+SS2IC+iw4OykcfVAppQaRg4ZFizypbdYM978KjE192KbK9s7a2tAtOSFyvkW/A5j/ABR78zN
V4jlwLjuGUtztN4Dqwn57j/FkIweKTmJxAxOH/DJsXZzUNLAOLJKllruRuUl9Xy4IFUyM3uqw8Kg
xsFFOkly9XSSj7RTeGbI9qwP+8MVuO3qS31skzWpSN83y8t0C3ZYTYCYxKGt/GGPNtmdQ7X2jtm0
W3DzPkiqDZldDzxM5N9HSnC+jdMRc74Ozs6jQ2VH3aOsgOYEtmdf28o2Lv+i9Fl3Kfxpr8T2i/Zs
ulMgPITu0BKq/WT7iy0g2VWVklFKExBlOZXYozLdjn5fVw4rUNeaAr41G92uS5/h7BNmUCaXhzTy
Duc20y5ogEYHd0dauHUv7GCfzIO9Sc3KIasGfkZN3e/kLFmMwpiT2dbfjc5ePz8vLcAQ1ysgTe5l
8s/dBURVkKUqrQE3IST4p0zSOlxtk9XqbGsyeogKJHbG3RbYC83ExEAQNTqFFSCBdUiZfFQL6H7Q
PdgStDKe6wdLhWSOGNbTyPWcbUPbvWXiG16kF61C+y/qsv3xDmLzDegECLg02DfoJe++e7FJBTdw
MbmJdxMye0WWuT84za49TUmOf1Mrv7pcH7LDdWjto/OcwNaHMSMyZ3bi7y8o94EBd7R0Fk4K4kWw
dre5uSEfQO82rA7bXXRd2Zn/ydJYf7FxQgKLrMh+AAJjHKLjG/eZW8AkXFU2FSqRo9xRCYlojrNS
QMkkAg8aKeKcNO6dRgFjCoegfZHR8nPqAi84CzN9dZaE3uE7FYbqPC327synqnJaRVZkH+fQni5V
EGPpkbYxQHhliaaeVnoCn1cc3JPBmmaeHoErDJJkFhp793tkoer4BIfPteq5zKhYpC5zH0/NgH/c
McDrojqk2g2cCiXVmDVYdEfbegslyaqzNcwm3zl5+yU0dsKCiK1ZW+4FoJvq0lBEFGNssHyJaAAr
tU1wqyRaBSkVjB9/WJv1gx4TYW9X3mEWFFp2nKYa6HmSQZ8IFbOTiRUerkBzcpe8fohxEvmmO2pI
lxg+A609k9od7LkN2Go4F4L99sYL1RzCJnJbUGAI2xzCvnteUl4/tiD98yFK91ZnuGLJ3KQI9qUi
BRucrjbZDM5aCyTdOiTFFmYFFR/FZ1IUuY4NCe/oLN9CEkxsZyn3ZaGEXzH/+b1WGPvlzreM0Qms
OBuLcpBNpjnCHbvcR/nkdGMpJeeAYQ8Ua/TQDc9CFSIsEj+b3dRejQ4nTHKwZhQ5vhJNq9T5qSeF
xyPNPyctP/pCo3lJkWmn7BaUdTCRQUTnAPNJpwe1or8QrZ1aoS9cTvG9EhvndxlxJkjQfXlyYGDe
qaOXd2qSgBqMYTDjfbwNhJUoBChTDutay4xj07atB9q0GCMHGfJFTGA1rZywHB2R29yeV1vNiy+1
g2uQEtgF3jfuAf9bNoKl/ahKCh3Mor9Z32UQxjG0J9iaqylzfUQcp2MNyBQwF3XkWOrNaF8IB4c0
0YViA2YdZRvzJKWGySwVD84QoDxQLNBvgMkLCa2Uo6xI+bOb70RY6tFrckwhwGB4C7QOtysmGMxc
yl/GUaWu9XtPd+kEXdG1HHwcgXTC/XHKLyTj4tFptdoq95swxq7m2w01YSy7cjyKQLGuJkVwUXIQ
KG0UDCgcGaXHmFfaO/9QGWxqc5521RcK5+7uSGVI+k2KbznNxaCioyyrqh+aGdgzcu0jxtltmLpr
m64KM1haFadQTjCqAV4IJg/Qy3sE9JJTyARZCrUHGutyqCBGR5PEVU5I7IU/IEy5AXTL/L0JbqtL
EhMqwrAINleWtWEiy8YqjrkMHHbGKasvtSL9rcj25XC0E+W+La79VYgsEdm2CxGB57PQlhi5QauJ
n36O/Si/hVUy9/PySXD8pl96XdAbY2VgPxihnx1bP1+qfpnXZIRz3nm3IJzWwdKDKNdE2ap+EBhC
dNX+eOTYY8hJVUbY06orHpwPPvDJJv1qG15f4fM8wnM5nRU8xLsoF/kHpvJFT8N/TfSCvWUPehKe
7IEDZzQYBxrte4t3YIzm/leVf3jx88UGzKmfUTt6yJ8uXiWwa76R3rn8G0fAgGrNMkxy4UZzBHBx
OkdAZ3vow1EBXtZPk5/5/x+BX+8CY5HfeAh6Mp4cAoaJCXwuqLSfB/3pLtg6pBNw0RkKAbR42KV/
RBF6K2iyarMFqozLQrbpLarQk/HnLhjGGAgvvY5Q+NUPh+vpLqgKKTQAfI4q4CjDWj/ttWrzpUjo
goG5o2dWkMnUDxvaWb8K9fzE0S0a6oe3fvvZxL3aqP4dW6CMSfjw/U9oRBVPb/2Q8quGTdu5QG7U
z9B2QbPM9mhKnAJ1TAqYZLDdLrK3C5Y6nohEGvMJml8YnC3QsAXNAZXYBXNMwKNSgWotXt81MMQg
RdqAtcGpgqbA6ilpCvGMHHrN8Xu6JsAyx8CXSYJBWFE/g/vy0VAxrELqIoB+SUBZRZK8fbq7YJtj
uCxQASom9TO864DrHMSZ3C5Y0I9AeQAQtrf8CcvHZaZW1GzP4JavMU1A+hDg/JsWpS884PpB4NPb
0NHGBhBKcR00uzA8zxB6bFmfQBd8w2wA4Kbe8tWxQHppUGcM9BBgnwWUWUoHjAnXAHcq1dRmlT2X
0HTGmoDHEEMMdBdwWNuwVeIy1MeM/oX4RW/tXe8sCJfAoquwLioKXRngnQj3kexZ0MYNlFLQOoqn
5xKwC6ZCLA1zTf1JA4oRsVEioyunCtYY3kEyBRSP66enCqqmjEGSc++0BrP5wAHtgqaqTmOkJVSB
BgsqIqDUXo6RbDgdhcYB7W52aXC3AoVMg74LqbMAaRndbjY0Ru3d2FMFxxlDnCHyam0+AQ+CDxzS
WYDoQtZJhoufmjDtMeSx66fnIViEy6CC6dxojoKY1DawXaAdWtpP0phjAKvbz6C4FzKIUXZ0/JAz
IFElnsFphAYYipeW0gjDgvyPliuHHFn99K5IsK1iop8gBRjeKWDQhPT6cQE0UlC4Ac36e7qARcCN
FOagjacbEzQgi0DHnHTuRCdkIjpWbOflU2DZYxOjSOtbqwuD2wXcRUEYJ6ULhM+CmgGn+eU8mqqa
mATI22D6qw/L8DwFmn2k7SLZZA2FUI1WI55ZBHMMHQIXiOjBG9i9oBPUSJ4CKiukiUBd0k3+kkWE
/ZpbgbITZZz6Gd69QDFAdhf0yRgeCghfH3Wh5zVb5JSJreluak/JEHdBsAFKWQRuR8HXwknXW1eo
m0zAf8KhFO11j67S4DSCHi7pZAKLFPS7AEFf1AgbTwoEMAR3A94F0f8odRaERlBWpubabEI/jHa4
QzGLsPe2cWbjmgzJU6BHvlHT/z2OFHcktEwkTdpt6PlLqko2wSK9ppnDswjMe5a1i4bO7UDbtQm/
dfP0LEKdTSC+bMcvDOjrhx9V8NFJKQGhI+RBlFJEblU8PefAshgAwTBYsuzN7gwugBYFd1mDqHMI
FEpJJGZe3AVb7BI9ByhDswuDUwUdynZpd3kyhtkJPtPWGxYR+dNCA9UmZrlD1CcgG+JpPNMBaYSO
I9ccUAmDSGhk1Kz5v2hBURh7D64JJrFmFxoVHNIukEuRDRpoQYHNDZqvfrnFokOHW8cxCRjqZ3CR
I6OWBBmfnFkkY8b6iMQfK689VXDIrtKaQBPKUA8BhOTSeUUiJ4iUITZvi069+it5FDLtcMXiOjSH
4e3e8hv05WcL5zFIu0Xd4ekvs5d6PH/1C4/dj89/3nY1io4t0brY+cXbMlk2n920dYm//9Zp1qoT
yE9++JhQrj+n/e/tAp9/dOezHlf1+I9Tf5nO0wevrH9Qtq/ZgC7/E87v55t5p/OwvrD/fJN//6vz
nk+04C8EZ0FPrqhYSstN/SqOuoIZBPAeggOmBc6zR0nia4SvDl9Q9pWP5yHjVdPI77w1eo7zLy07
ZnLLfBE/ShJvDc09voS85NcmAP966sxPG/na6Xhlspis5LaX9kP848NxTMP8fXfbHVWEurKb88q8
HMn3p+89XXVfmeKjaIKVfedf46slX3m2mHudA9j2a8q+8CwM/Qhmv8el1xpJCZYbQ1p0tPDnPSvS
9FZJS46Ljpq3fdyyYj8+t00NRkBaMAJ2D0H5uKf1JjcNVrKiP8U7YJT9bW76dmRlX879aNl556Yh
Rl5uWobzaPFUdNtzKC86y+YP3i5b5nnnTAvqbhx+afn+g+ev5l0IRdMVIC+auyCLBYtwI0qckrYT
VV52ljH7208Svyu9rt6+h/R4l/ZFiwY6adFxlPcOd1tslZV8tbxP5z3viV40UceUF72fd+e8tUUx
ecHFh+l8k2Se3x0Y2vZovYf8i2WaLTuWCuyx6HR4D+GXy4P/0LnGEC4KZe8h/HucBo+Sat1palDS
ouFP8D4cQ1bFTdlVzqa88z4fcDKHXKcvXtRNZMVfe353x5tChLTYIMQj6UY1YozXOxjZ63S56qPU
6oSx7Dt/XkYR2Nz9vBcmtAlZWfE3XrxYfphlz+62BlQhK/73ePeLg9imUt/nA54fxBYaJSv+lt1f
Ztmy41K0+U952YduVNk2qcnK/ZrPvUcVFDaFXl5RuZEV+22ZbrjZHgXVkpvkn7Rkn8imd7zbxhRZ
0Xdz7h1YP7uq2XaGSgtfZvmHby+9fJMalpbvZw9xlPkdz63NOErLLmMApqvOt9lk8V6X/FKm6WeP
4/P80yPo96X/1k2uid94CJfz9Lf/AgAA//8=</cx:binary>
              </cx:geoCache>
            </cx:geography>
          </cx:layoutPr>
          <cx:valueColors>
            <cx:minColor>
              <a:schemeClr val="accent6">
                <a:lumMod val="60000"/>
                <a:lumOff val="40000"/>
              </a:schemeClr>
            </cx:minColor>
            <cx:midColor>
              <a:schemeClr val="accent6">
                <a:lumMod val="50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1E31BA85-DAF6-4C07-87C5-08F39CC98BBB}">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_xlchart.v5.18</cx:f>
        <cx:nf>_xlchart.v5.17</cx:nf>
      </cx:numDim>
    </cx:data>
  </cx:chartData>
  <cx:chart>
    <cx:title pos="t" align="ctr" overlay="0"/>
    <cx:plotArea>
      <cx:plotAreaRegion>
        <cx:series layoutId="regionMap" uniqueId="{4A453D65-F618-41F5-9472-53DBD7E9ABA7}">
          <cx:tx>
            <cx:txData>
              <cx:f>_xlchart.v5.17</cx:f>
              <cx:v>sales</cx:v>
            </cx:txData>
          </cx:tx>
          <cx:dataId val="0"/>
          <cx:layoutPr>
            <cx:geography cultureLanguage="en-US" cultureRegion="US" attribution="Powered by Bing">
              <cx:geoCache provider="{E9337A44-BEBE-4D9F-B70C-5C5E7DAFC167}">
                <cx:binary>1H1pc9tIlu1fcfjzgwq5AjkxNREDUNRmybZku6r8BUFLKuxIAIn918+BSLkkmLbU0ep4IXZHMUQC
xM08ebdzb6b/+3r4r+vsdlO/GfKsMP91Pfz+Nmqa8r9++81cR7f5xhzk8XWtjf67ObjW+W/677/j
69vfbupNHxfhb9Qm/LfraFM3t8Pb//lv/Fp4q9/p600T6+Jje1uPl7emzRrzi+/2fvVmc5PHxSo2
TR1fN+T3t6bZNLdv39wWTdyMn8by9ve3jy55++a3//nv334qwN6HbGXb+9UPzz+61XUYb56S4LEA
Pwz7TYaZadobSM/ogeQudV2HqruX8/ZNpotw97XlsgPOOXO47dp3L3b/7ItNjvufIdDdyDY3N/Wt
MRjQ3fuDGx/NHz7/37dvrnVbNDNoIfD7/e3nIm5ub95czXNv3r6Jjfa3F/h6HsLnq32z/gMMmIX/
IDAnN5tI30/NzxbG82Hh/IC5ynYoJ1tY3MewEMIPpFDMsTm9f+oWkCcF2Q/H7rYFGCerVwnGlW6b
6M1qk+rmBVUFmHAmCReOs1dViG0fUGZzRSR/jMlz5dkPzeO7FwhdvU6ETrIsLnQMbf61Kf0XNMY+
INAWLoS9V2NcdUC4K5lwxfZ7df/snd48Q6L9+PwzlgU2J+9epfacFDfxpnhBxWHqQMGMOWqHjMLU
P/Ix8oC6xLWlElsfs1CfZwj0E2TuR7IE5uJVAnMGXWmv0/F+4f77boY5B4I6jHK58C+uACQOvAuX
W21ZQPIcUfZj8s+dC1DO/nqVoJzo/gVVhdMD2+FSOJx/D7ceqopiB7OOSGLvvpf3i2FnxZ6QZj8m
2zEs8Dh5nYHY2aYwmxf0K8w94C5HdAxtuHuRx8ZLuYjUbFgvtvMrCKC3Pm2LyNPy7Mfk/r4FKmcI
dq9fX3j8Ps0QH+cvqClMHAiXwT7tfIa9xAWmzXaZbd9Hawt//xyJ9iPzz50LbN6fvUps3uk2Ni/s
8e0D5SIedgVbaAs5cBVxKXV3scDCrzxLlv2wPLh1gcu712nJzjdx8STX8C8EyOKAcSm5eGCoHroW
qQ4oQXoD/7PX5T8pzn5YdrctIDk/fJWqcr6px2xT3Nyb+BeIwNwDNYdgYhETO/LAsQlVTO3QgCI9
dCvPkeRngNyPYYnJ6pViYszmOmrNbdO8oN9HJEYcCuLLgQ+ZXwv/4pADaQubMXfh8M83z5TnZ/A8
un2J0Ss1ZfF1FIeb4n4N//t6AzLGBTbKcfcTZEhgABxyzjnznF+LQPn8GRL9BKDvdy6xOXmd+hMX
xa15WaZMwtUowpnakcYL3VH8gCjEZowuyMvz58jyM1i+D2OJy+vM9s9jY+b/l2X8cmoDut+htut8
J8EWbgcsmRSSglWmW6v3g9o8S6ifQfTg5iVIryOv+XXq9ZDLfHTlXYHi+aEaCDN4FuHYAtP/MEZT
6gCpJuPE3p9sLiolP5dnP0CL2x8N4XWUYS5u+zent7W5HV9OZziYZQbuUjBkNPMLRushKA5KMVAo
FCG3nkYtcprnybQfkYf3LjTm4vSVuhtjdFu/pE0DAyMd4dpQi334KHrAHYfN1P8WoD027SmJ9qMz
m+jtnQtszt+/SmwudP2fqJs5KCFLZrvQou3rsf7MdTPQzAgG7hXoXne3DNpzpdqP0eO7FzhdvNKU
RxfNi1ZouHOATEYQhTr/3WtB2xAbcQEXhEq2MG7nT4uyH5fvNy4gOf/0OlXn9lu9Menmfum+QIZD
5toMYY4j95s1dQCKbW7b2AXZ4v7ZO7V5hkT7obn4fucCm4vXydpc3HabmxdEBuEZE5KDSdtfaiZE
IooWYAbcLTRIfx5yN0/L8zNctuNYovLllWpM/+Z4k5cmiuuXpDnZgXSFJIrtCgMLUwbeBg0ckiKg
+65Wj8F5plg/w+jR7Uuojl8lVH/E5loXJn5Z/kYiHBBM3jcFPA4KkIiiLq0Eepy+e6SHMD1LpP0Q
Pbh1Ac8fJ68SnjlJOL8d4usXbEBjaHaicD6E77zPQo2ILQ8I6msKYd3Suj1Hmv3QPBzJApuL81eJ
zYfbojBj1m2Kl+zaRErqKokCwVxkm18LdBznwGWuO9estxE32jseas9zpdqP0uO7Fzh9+N9XidO8
8v7SdXo/Ty8Qv9EDVG8oZ2xHpS0xEgcg2kDxkF2FZ5GWPkei/fj8c+cCm4u/XiU2RzVKbm8+gaLO
noLnP9jhu00k/U2t0br4ktEkGhkYOnm/R5OLDmwHjYuoo7tS7izxcp3cJe3Pkesnq2Vx/3LN+K9y
zbyP4hf0hrC3nCCi52rXBLTQZRe0uo2I0/0JhfGUNPuR2d61wOP96wwh39e3oX7J+JHBuroSDb27
BkX1OH4k1D4QwiWELcKTpwX5CRi7ASzhuHyV6vElxjaSFw1J5lZS9CvYrtpPITnugUQ84nK+c4cL
uuI5Eu1H5p87F9h8eZ2hyJfbOger9pSre345CbVy2xEU/1uYLQebfySVSiKOv3stMXlakp9Acn/j
EpHXSe5dRtho9ObEvGzrD0cHCXWR4+7KEmrRgz0zFQQMEojXLTpA72EQ/1yp9kP0+O4FTpevMxG+
utv385xQaN6m93wFYnA2NjqxKNmfbrlzOoYdcoTsbzZ5vlz7sVrev0Dr6nWGaJ+QGmNL4O0Lkn9o
CnY5GHF7R7wuS7Xu3JjCqOA/If+eJdJ+jB7cuoDn0+vsP/l0O7xoHz1BkY+5HEqypSwQlz2soqO1
gSFVRoiw24i6oCyeFOdnsNyNYgnJn68yavtj1NiOHN67gZfhKNAaRyXZuZiFC0J9CVE0QanD3hFJ
98/e1pieIdB+WL7fuADmj9fJUHxuNtH9zPz7qMz1JXSeokixK2EsGk7gZuaOE0qpXHABT8mxH4zt
XQskPr/OUO2PDepJRdi8aK6JBgYkksJxf7Lx9y7XxDb6+w6URcr5PJn2Y/Pw3gVCf7zO9OaPW9O8
+Sdn20a0L6A0yC85BUZIQu9eCxoNMZpEPQMFi39iuIfR9LPF+glOj0e1hOr/U4n253To9zMhVptm
c3h3nMW+gzL2fns3AzhhY/HlLjnZQnn9cI/avWk8ufn9LeX8QTfk/BOPkppFC+IWoe/33W5M8/tb
S8oD5TCGbZIu6B9sWYEZ7AHA72/Rsn9PQzAhsK0VDq2YCc7f3yKdYgLd/JJhszFFpmvmbAG3YAcG
QkJE7gTtFsqhzvcjRD7obARr9X2udn+/Kdr8g46LxuD8DCRl5fayWcr5iaCeFJYaddDThJM18P31
5hI2CVeT/5eRpC5In4pblwRNqw5pyUsr8+2yi6cvQrRluuFWLcy6qEYz8lVDBxENvqUD+1tY1Lyw
fE2H1DlVkRjbVaqsojruVZ6Z80zkpTV6Oh1E+U2kTTLoFeYqS5gfOg4nt86gx/YyiwYn27iuKINr
lrNKXoQyrkrm5SQ2EIWXos7fR8Ru+mIVZqJOS0/3Is/fEWesIHKY52Q8ozkrkr8t02nc8wDSPZME
VXw0R6i9U67QQqEk4EO38eM5ckget5GM3Nug10VSHTc5z/hxxjtTO8eTCZu496e4zOK/MzuIabD+
9eMJ/Ofj56MdcN71zMB7YCutmr9/gNGUMNdIW8Y3CUlZGvuNZoJFnlLUqpJ1PfRh3azqqAl55Fnc
msriQ8/ZaKhP+CR7dtrIqDCpp3XFanKBDL/Cd78WEkv4oYwO+rEYzitQ84kT2MPgLGQcotiiUc2s
G2nVnU1X4eSETrXOXN4w2yvqRsqvqbCDBqn892T3aWzm53KF/a6IPSh69JfPLdtRO9pi7k04Ys1J
r7PLzPwZ8YAWodcncRu/LwIc3tN4UaQRoXi/fjxo28WwHaQIOJFGcbDp0KHH0ISiiy17iNiN5WRO
xXzR21JsoEhWc6Kn2MkuYotocs7SamyvUmPbU+QhJMgwKf+qJOjfkdhfiq2Kc/JvP5YkcqIgS0a7
vuGyh8qtRyInkq5F3beGH8ZuwOXXusUUVJ6RCOa+anvsanXYxdou+ydQgXl6PC2CIr4AoT1354PH
W6yGRsZ2MqZFcB2oqRD1ka7KPBgPrSA3ajwa3XrAEvn1+MnCkqH7XNlIlmdFxVk02OT8eAJCNSVC
lY31DQ08Tm4dD000K0Q+6Agn9LR9wifux7kZaekNijJMhIjtqL3KS5mMfmGRurhSeZTXxaoSuqaX
eRcX5tuvxZzt6QN76yAwwykFNpoTHdhwNh+98lCX2z5wa7uahm9D3dRYBHab2sDHHnomLG+oWWdd
lTStZqVpej2/xWXYPoHPD5OFni/s22c4w8LljMO0PRbDrahpRiP1tyITFmx4Aus19V432s0ozlgg
YPdN2NbpJk9EAYtal3lNxLFrJVaXelUEaztb/jHCXUU8Zd0ZH9JS50+YFbJUMFBU6Jamc/4w7y+Y
D354OF8D64tSFRP7ZgIqrfwwaUyZtR+qqYnLwu+rsYJwlpN3+E6PVa7HlZtOo3XVl2VwYlSdJaGf
T5M9nuVRVTSBVyhbBo3fCtvKLmWuwin3KVMDTCK1kpEUp/akMvxqGgd9VT2hpgTB9aMFgOQVvRBK
2ojQcSTSvGXi4YCwMouqK7ryqyO0SIRfYlcylmIQtErVPpkcC6Y9GLfWM2s5vmvvzElJAhdfDX3D
ZLVue/a0DvGlFUfDLGoiQhFCUa36YVmkQ2ryINLl17KGFlWHzKQuP6ckYuMZM+2I6VBBl01f8mgY
R8dro7qvIh8Gv5eXYTUF1nGd82T6UlutkRduLOcAYeBdnqmjtBUzPNowhSU0do7oLss6SacvUybT
PvXsLJudVozZB0C6UBE+ZGONSMTNhwHYMZGMeDOTHTbuqhSGmbV02hm7dAhjBBjV3eOVG1pj77l6
SPATGsEDJI+tYo4NmlLk6WYwsqjKtepq0l1xpqfmXV2nQe1lWV7T3LfCIB+OQw7n+lfhFgH/0tkd
wSJz3BBxRlcVGiHKr23D0mpi9h3s/593zDgS2zcWS4MFYxESVWZfJ5KbOvQGajul8Xqd6OyEtVUP
Q/HrJy6tEZ0P7qAEfhuNU+qHJ5raNlGfs/4vNrXzYuxbPps/apwUzlt2lZBfg4RNWIQ9bRsTnjsw
LFinvxZjDmcfKQVzUNhx4CuwLYVyRMmPlWJiXVtZSuZfcl7kDfMa3QrrVldRBWsUpaYgh3Xg6PhD
Z9wQFqeMhA4PQ7ehnfZwMEyfdV5Dw+osC1x5NbA6c0fP9ER2l41r2bFfiWnQZ1hEduQlNg/i0uOB
JLOyRzbWoe4iRBcnQZI2s+Z3aKZ9D0LDKUePpTUbuqNfj3hp11xsxLVnQoTOOQFDTvB4xKkMoqKv
jPO5awsbQayoa4ogtpvmdcsRZPHjiPQDlu2QKoa3sLmLbC1ZzkuatUlPg6tgkPOSplU85fVxXFI2
m8hqMjZZV1lXmvhoEmMKrQv6fI6pyejm0E6HVFCjXw+JLiybiwjIhduEVQOCoE0XprpiRT7ppKCf
3SZi0K2mDGcBGou1s+re6TGKrSNkC6JhVnHYytmk1GUFR2NFBGE8GcT8ka5SdK9nKnH4cdxn8zxU
Y6/lRVANuCqO2DzEMcylWaeWU7N16dYdM/4If4HhPjG0RQaAoSnCUE+BqtgCp3YthtYMKXGyVo+f
WdjNlqqpKyytKZtifd3YbkoLb2x0NX1xaDH7x9zSBIAMMs/C8XDKJWnCtWJW239GlFpjOnonYVh9
rJtgTYrYUlhivM/K2bq1MJvHMS17mLUGEQkeGDeBjb+QYxFMRR5yTEXTOJHV+CJrE6hEpGiCv7bz
M5vCufn/V5H2QkddhAuIrhwqXKSd9g+hLuknLkdZWZ+63NGwDtvwlkbu0KU+MssoLJ4yCwt3ND+S
oy+a2nBLqCsuEy870Yhay8H5ZFqCFdKM2FIfH8H3Y354UnItDoPe0oPxZMZGTHjWBQVCFhg9zFJf
D1nzwZHGDZJ10HAXxgAK2V3WIPrhAXILit8MBRzVDraw6gtM5ZC5BXQFWjTDEabDDISVxARvakxU
d2nrXEMSkabwTals5jz117PNFXtsEzH42QnASODwRERBy8wG4aCxQnsYP0XRKLPAa9qUlX7Q20Fy
IenE6/GwimpZup6iVCWRV9dVXJ3aWcsG4ZWIdqyzOswtfh7kkcP8qtdDeG3HmX3cBy2Xq9QpdHbD
k2yqL3Mtc5xeOpGsf887Yg/Tyk0KJUq/Qvxo2nXfC7e7qKsoGLQnczsn75hdE7UqiloRPxmatg48
PbjVlHhR0dV88MMh7aAM3VT3Y+YNlkh4slaUtPxKZs3IQ98eSNu3R6XqIxIgfgvC5qSJHERmvjNl
/TQhrcVSLE+GdAxarzJlItedckK2Erk1TJ96qWn8peVZGKwYbyjxR+SnevRk2Bi1UjHtUz8UWXiM
wxOaVaXtfjoLVGHbR6QnEV2HlnEj+7BMdc4/j6ILU+uz0vYwfBqagTXnlmkK6xIew2lvRC1l/Xly
urDQXqk1icxHNUxZehTEYDfWk+Zurj2VakYj36knU7nfSJ64xU1ES90NKyyVsbpVbdP3tp9mvSHJ
cRMUlXBXyANEJo+C3ErlhSKOlaZHnSypyaLbyC1Yg1keCHNrfj4x3WFJT6Q2ZfQRLeuNtA+Lgpel
c9KqII6yd4UY0io8TLqw6bt3vQjCOF5bmutYXoqmrvWJTHgUumusFclSr+wmG249M27cKy+0uKya
VRTUUzKe9KGxovioj3N4Gz9VPYeB7cq4FX9qq5XCnGBx9Fbg9wxhC7loS0RdymtG5g7yfUYdB2/N
9kMrjjN8h+Y0jsdN2vDq29RWinaniazLkB6TwbIcxx8TkbbO0VAkJM88wbvZL9rCijGckAk4lc0Q
jOjW9xMRKRG+H/uyL50PSWAlfbZ2UmbR8iRtR+V272XCRKy8SqmZk3DqRkTpFycMAms64zwzmClr
rGCyz2G1q0icWSyonewdiauYZB+SpE/c4LBPYAjCQx1j42Dtw2TNIo2dldn00A6jMa5Wdpkmtbsq
GtsSxZ80pAWelyeZUp/b0K0qv0bqjZmlbhvDg/hERvOPQH6ELF5VqTmm55HB6P0yIgWT6yTq5xlj
WZPiTZuosa6K3JlNPu+a0HV81TcaC2AqEG8cNarOcV25HWrUiAnTVyUOXvAlJsDTsoggySxIPMND
Sh5R8QfJhnmeC64ScElWa9WAwipSN+K3VYWEplrXcYxIy+9dMjqVH7uRaC0gyNuq/dIkRRsXmC8r
mvRR1E6cDOdu4swix0C6nK4kVhaewPBV9S2whnmBydqakRejhc8ylc9T03UEl8LFulUPGTrs88AY
d+Opa8aqbyDcInwmhlLLq1TwQDGf9woEkFc6EcFc7FZPMBmFn3QSax5c0Ix3k9Fi1dT+LsZVYhLz
X8yI9JzZcW1d7aba2l5+P8nb68AU0PTcoWUOAUhhRd23NJZlXB/FBRsx6IpOODTaCykLY/sKCXio
lSe2QOmpa7DUkHm3dXhSEDUGwiNp1I3yvcpbjVnqaJ7hElqCY6t90BxBp7zUHuegN8wFxYeZE9rV
N7WdQV1Cg2DXtmOKaIwczS91IXtyPLbunJ3bW2i3y0MGaYb5kTzGHYfCyebBD3KMsE5DUs+PiXgk
8eGoK9uJPk9WzNvmFCNl8/RuF9LUji2kxCDnXyFxbXAfClIMq8s00Sz6dkKtqZ/wh86Y5s6hZYsi
TU4mlEWG8ii0QSLZh33caui0SsKZ+TA98I07h1bfiAwLLB8jELFi8HWHYPe9AZc9/yDt5jfehS7e
ssKe1SGfxCx/0cow6j+3WZiF8boIXfxuVDESsuPUjA5pzth2rcSJUY1ztJtylXQ1xBliluJH4AE0
Hp6UcQo/35FqkvZnRG6J263KymqK2LdNGODhIok0UqYmK8FtZiAMQNkApqg9cXQ4q3ML/4rP0rGV
ibtOESwO4ylTJhv0ccO1ned+pniWd15gQtCGRJEW10dNZfCGoFFkF3nV4r9j3oO3E3ZPQBVV4PKz
iy5tApACfZ3g6SQKdfdFFsGALCAYp3nt9wqmPFkPrKKwMG4dZa17mOVwsfnhYBWBMidCwVUNf9ly
SGBvwkzrND3e0clJk0V1sm6jDPnu9cgN9g8cl0mE6ThidzpTaTfDhJmgT4PpC4tc3TefK9ZHvTxu
tkMfVGgwRawcphQjSsPeiEM52QRWrqn5PH1kKOdVA75qXuJb/tQ1aY8ZIC2dx9vEMcVbjQWO66sY
7KPlxdkEXhmdUGmhPFAWo8zPWUlqXCFHMuewnWgN1tWWZJmIyOpg3RZVHdCTMKgm/Ma0pd4CpOVg
DSvBU1CUAUmR+uY5cqfCbzIQE+IsT+WsTw3vY5DwYeo2MJVMBiN8nhlhaZI1cr158tqYzVQBbd0U
XHySFSFuxzFXGOVfPcKzwDrtA1PX8YViyUxS6hbu7txJAyabjxw01hgcDkFijdFa9qXIzArUBc5x
9hyQQPIrDxlBSg5nqAD+ZPEJo5JFPruNXATzcqtpTbD4tjOZNBpMNIvtmHWn/STywPmYTm1vXdUI
psEqTGWl5FfYW6wvqy8nzEDC7XkMQVlYMP5IL2eWKosRryKyVrnuy69SjVFFvvEhk9mFlFU5BmtO
tWmsv/uYJENwCI/GMuGZDPy35bsZceovYCT7tPlkh1UShn4gRhYNl72D2Ka6UV3cVfQvE7igJo7q
tO1y5Vt0MumXibeUa6+FdxiQ7BOiEVM6jlAtabHK80RRv8OHltN5To/K1LDajWSLZVUmIIh9dM2P
87DuzE2WdbP9U2M4WxNE/7Pyxiafryju2PsgofNngtgWrhjDcb4wYGAn8kNk7nNtI86CEqocIloM
LqZmJOVhAkWdtVLl8ze7JYuYEpZIYbcnvtpS8LM5tUK/HsaaOR6hte1+aCMn7LXX2wUIez5OgaIn
fVXMWh5a00wHGtSJ8MYRljUn1WRjfXMb9YcL8Jaz5GmMSuPX3YNEreDSKiwV62qbsRVxMjmplxRl
yz+mW4OVbonGCvu3sBqsrJpJSFPLmvNVHuaVDryokq111caixJibHlW87jSm4RzGRXzAM5wum8Vq
7xTO0in8iBeIdlbyks5lxlXRD/OadIKJprEnIlPk+WGUZNDG9XZCwAPPRi9FHz1+lxtiJWcRZZnj
PkF8LRJ6cDmwD1jBFMZNkh9o5ahBDQF8Nb2KtJaQ2gnDAdrQa5jZyuKzBmUdiJfI6+Jqlv2J7O5x
bjc/Hkcb4ixQ7BjFIYZL+r1uB231xgFVtTWNCThgSIE8AJr060ctCHRok41NIHgWKCv8V85p/YPi
Ye+mlRsglLxfI3Y6aO1XZcD5e5xXNq9uJaMZ1DZOgLDmNQdkO+P4a1keUwjoDsL6ccm8OQjlcKxz
+liWoGMU9G0SXuFgB5ixWJA5HjfGddjhpBE6PzXPPz4Q3RUgDqSrKMjF+VS1h4NPo9omWW4Hl9VQ
wFGEKTz+iTOmMHM7zf71AMlM2/1T3plHCO7WFg5BpzQOPV4SmUOW8LBoMiRZW4vRR9NM2o+SjUKs
B27cbp2UwVR/bHs2Jqu8LWZ7zmqYBstMHP7oCYker3RIhFRqPsOUOUqgMW5ZFhuVbfXOyKrLbKtU
PeI66PjQpgHseux2MSCIeDtCMxWDc0BoYUWzIEnJqnbyuwqZ/VrkTAvbG2BaRh+mvsLl0I+AXMQj
o6zy+209q9ya2V8PYgkjgOM2s3EUKChZ4i6rrPC7VUMHq7uITDpbpukuECqNKNqPo+W2HCfbP5/q
EiiAoIndBpDza97I9njZOAOiERwJ217s3N4QRlXi2RqWVXu1wdGB/9rzQPnPnfNQDOwe5z+YA9YH
YKK7OLnYuiUEyTMaTppBLwpTzQ7j1w+cy3sPlikWBMpP8ylD6EfhYDQXfGY/TkNcTyI9dgqrToXv
5LnDvsoaCvOUCv74KECHf65FotMZSebS1OUBzcc2lOHxNhTpBNgRrCNa5Xj79ah2rRgPBgau8O5f
hgFdiKMwXWy4eoycbaMu48SROaonakfmkIph7kZocYJcq/82U4Eauq9NCG5VeXkwIVv0GhE2JD+D
t0YLTujrtATz845ycA/2hzwQYaiPR8QGQl8EQ5ySYfQDipLTX6aqcqRBdUJ5UR3mWTvRxre1LU2+
cmsBqu0dG4hm8oPa1vNSiWSEvQ+KnFTDeRpGnULLTNvJmIATSdCqcYxEw4nzVWYlJaDYBSiOhdsi
L92GFYjQXTgLeWfGtqlG2tsw3X2UU5hupIZzGNB31EJAq/GP6WQXBW1xAUIs2ToXzGRzMGdtY5sS
xVFou126ZIq91DQ5mbzC1KqIV7J0sqT17imPCm4z8naBzF0Ehcpaj/mdKnd24k7VseoEuUUq6WHp
ajwyT5FVdKc2qhVx6GdDjjP3jsDnZ0n2mSHsVexCjo3i5UkibWsmA0xXg2cdt3mY6kfDqlWUtjlo
VzAwDqoMXhI1rg58q9Vhb+dehb3lgn5QlSqd/jCsoNzVJzGqbtKfUG+YK1qIAW0qL3RjUET4FJdg
m8MVmpDQTrCO6oqQxM8Jgs6/R6Sexj0VcujpVyKGsXEveN4H5cdCqSSlh0lhLBuZMAzH0Pho5UIt
/bDQI7Bd9QOd6tGzLTATnY/QjAjXH/kY9O9SZRozeShH9zGyaeXWqIvGkW2OuJ01/Tdp5+kYrQKO
gLvwcqfI6z8LMC9W67nbktvOFlWoh4fynZvDbifrIsokbRFF38VZIL7nOHEsmtnpbJdGdhcNFk6W
ImWrFTpiSq+rbZkTWLJQOxCDpin1+tTq1CcYce1elYWysnUei1B4URj2V2KMRbIa4z44innHjmOb
TSd5PXTHYDL0pVNL6g9KRBdO3GQ2OOOu/hRgUR/zUGjjQfuib0ldZn+GdqxXRWvbhRdENV8j2QWl
RAtx5pb2V51CHYu+lO9kH5crh0cR0LWtep04Az9MdNy+n5KssQ8RlTeH7mizDCtW5tdR2V5Rwsuz
mlvhWd6Z5lAYUNDofQmPO92qVaR696NTRhXq+mV8E5sqWGVRGXojL4qVCFR16k40X49BgSpwUQqO
n3bHwudJ4ax7/OSJi3zsWz3o9gh9D8FNpdLsKB1INnmjSsQ6Smx9VXJw814GisZ4FtPh536Y3E1m
FQKpfJt/6l0aH9q0sU+x6SOKPW1Z7B0HTbeuG4P9J4kTfAR5GKNfqWHqhqDUg3yGlOSyo0kUr8ux
sA6JyZtL03EQDjAFKzMO7Skz9Zh6Iu9dP3BUELl/xh1V4wk6ENprQ3lCDnVbNkhz4jwavQ67g2/d
Rjj5ygqs+jRXaEdYcdIkH4eOpciTcn0mTEMqP3AjvbETU74bcB7XmZFkXqGBmGuoYdefDghnz20n
7U7AflunccoiunJh/W5I37PCmyaXREibS+uvvqz628qyBp/GZNoYk2iKjoIS7YPTZLByo6zMPHRM
1e2qnPp0OJVtWIWeTcr4YiQODDFSKr/rWcZO0eCclaf1UNVrWrb0TGT54IHp/SL68dpug+CCE6hP
Z9pmBWrRjr1wyDtnJUbNDrnTFBdlxOu/xnJATGajvB0ar03RA5H6ThyK0rNaxjeoTGuP0aw40iAK
PGrnzceBFOlHE41N6qdNE36uorH6sx7KnHrV0A5+QOoy8RLIh4qrC84NijdEk88Ht/+gqIkyv5i6
ZJPk5eShyJN/wT8+VHll2ZGPCkWEk5LWrt/WdnDK44JvjCuHdwn4/g5lB97ioUHjBa1VISNtw3fS
tXTsZSRVm9pCULNyEZ8lnkhM9UH2Ml3D0Evpq3hyjhuiow/o00FvRx/Vn6kuyv9j70t748a5dH+R
AInagcEFrpbaXC47duzY+ULEsSOJFEVqIUXq189Tnb7zdrpn8uJ+HyDdQBCXSwt1eM6zaW+0DfZM
meTbFNKnFXPy0zaKLduPKnIFG0Xz4XBB9u2Sal2jDXSPy5THtJiiEYwtb5bCb405JjlX+xF9aFA0
6Zw/5cOSv4VWhZ/ZROWb2cz2obHAK5NKchtBWLD3sVNUox2XR/SXXhGvgzl708y/br4c9mEfUCiz
ACdfWudH2MssKpLPugx4UMyTA94IQ0s1D2zPYz09QdsV4vgNOQX+EO5YEs6vwOXG+3xop0Pg+vxR
iGm7aWY21jZFycUYLLrLEPnLadLRej/MdPo8ZVn0PeQGxYGMzlwiJ/DwANO6C8JF39gpXY/dakMJ
3CYb9jQRUYXxGApLwB75cfMmeqYob582krVPGaCT13HLls/Y8JsDHrb0dgu8BRqmpNv1OY3PYLiD
sFxE3lfZ5oYQ630adlvjyXsOCP6+sVKNJZQh/m5a2fiqFh01GK637Tzlkb6BUIkDHRDycxNuuUDN
FrYOU54dAnB+pVFbdJeZJgQyP3nvHiXQoJ1dHG1dXjph0etWqQaknZ15HJp0qX1Ej/RL0eeKnldP
NfdAWfqLF7nhuV+mb/hMA6C3C55ngQ6G6ZRdbM4gv4xV0J1yqchX7VG9ln27+reQ+uinjhgz7lvS
h1GZt0F6E1E5ZbvcF0N+Em2mKvC40VYY8N1Vlm8iLdi25KYQIR0u0gPff+O8McW1Tvx1mc5jbkD0
BHYK1uMQjeIutJH3KR3yTpWJnVpZt7maHljTGVGD8nXtjei47CpvGmKIECkNvH1q5nl7cNkw6XZ/
bT38Kh+t7CXHVZNrw08cM/nUl0GKzqWMhabmFmgJm8tQB83nNd2kK6XfJ2fI9WhQrQFaxJsFg/jy
HHeY/ibUkUktcYLGqRkgKzqYJUlPMbH+wD5voaPEFM6Ofq5PBMXOP2YRGIH92Lthqlozx/ox9xrO
oMBp+nwqJo82PS+9KLePXQjVTEHaqP8kXeBt+zXBVFn66Uj885ozO5RkAo5/m/YopxUEclslgWyd
GFm6MglSflo8Z2d21zsvybcQl3/wraiA0wh+VWkpEou7ZYlYtlQuYUlPALDPEs9DBnqz1IEjoo4C
3bdn3oKdLcQAmLfcFjsORSgciJ9UM34YuiiWdQOi8JZ3gEkrZjt7CJsoyKok89sUkBibgiNvJgU6
UsepK8gK9jtZyHLx4tympWA0mos04iGgOGB2z4HypneTozUJJ+XIXkoahHVjWqJJiRau9WQJbh5S
tLVI2+TBeZFM0ZjpzHV9iUq64Aek73UIq0IRGrOkblWvirgZA5vXXKRB2taKWBnHt4FnEv0EMlfQ
Axuz6FtjzNdta5unplVfm1zFrMCYIB5XaDtqmtFp72Pz8FEkkgn0V7rd9I70lyns9M60U16qUW2q
SCHTVIUQsXichj6ppilxhc66CPXVLOL70tBtl8oeNF5j6S0YxswvAzuvY7Vhs4nu87kNH1MIiKaq
M8B6sB6wYAro4db3QCr+SY3DnNVzmjbnWQ7yUY/z0tTaNoYegRo3aeEJmx+FZGNFhrHf8ZHGjwP3
gzpfWnnDaezdEm6jG6JAWspmBnmdYyyqCKGIktKp3m+WkL6Ar78XlZ+bca5VkMgL9IPrclTTSot8
Xn1bjrxhZZTMRhV5ICg0pBBE6uOc4ORqB5D7caNT907Be497Bn6tmvBQrsXm+HTBLo/Nv0t4X3UM
/QUOgT5g1+l2Os2TUg+qfWZdE3wF8mZ3EO3ke+nnYpeqlN17zJ9KI5L2xR/EU8+gBGswuO1SQtmr
XMkiiziU8jX06XTSJKS2oJNlWdkBHD1RRXDSjQ+Eu7OmxLAb3jGMJSezBt133obpV06b4IUH4Xo2
YG6rWI3yGAIyfgb4Tvi1pllVhMwfbxNKQ/StKI7XRRh9j/h1GHaDuO7alsxv0mReV/dJByIUYLJM
jkM8dLKcp84u4Jo2CbAwXVlQhj3qSJF4HYtvezWTt7ZtF16QHsdQsD5ts5Lj95aAv7AmWqfio0g0
SaulhZBzQq/Fm5NQcvmiMLW1JVdh6H/FxrtORe5lqzl4C0+qRTHv0I0xebrqBnbBZrguOuepuzi2
7E2bTGF7wOS5k5pCDSVpHJ5B3U03ykFUUkwNWpqznbV642SxXTkDZjRFZ3r7fVkcnhU8lJjTtAKK
+W7AWpkCjJypB2bCE0DqBpKpzm5o5iEb/UCUv6E7kbbLTeQwvxUe2pGl6unoxbU3Cmh+/c3Ez8vc
96+pMrbkczhXve+N/kWvafAIdi3LoQpCD1cky9r2+xVN1QnVb1hrO7YtQyuXo/WEisOTl7BdA6/U
9KrEc8KPVT0pA4cBFClYRGXUipZF3Owak4BKEbxkHE3aVF/HWFNSN3YEPXU40O1lmPXA74gM1rnC
VEE5SlqeyE2VU6Cb3u09n7Ahukt0SLOCB2MXfushG/WG0niZZXQHwoxb/5a3MpF5iWnbRqrQWytm
XabYcGNXteCvsr7QUHNHrhqMo4LfuIyS0C9nbfNA3fcG6FBYWMi8c72btBq7l6bhkWyqFY8KaBS4
ccJhKowdZbLsGvRqw1G32hM/5nG2Jq5b6J/EUMcjuLZH6hNwL3sFodQyVJOLPJ/dM6047kPkQS6l
GZTM4AAMZO44/Q/h5amP6zizwVW5am38EoNlah9/grWeuhIOS59foVESUKtuYKS7UvfQC1x5EDyH
W/reRNS3yR666g3P2xjMefeq1dp6bTFkALo8TLaUrQm2CJTj5Vm3ABSy84KG0l58lvsuKnUz65Hv
N7BbuFvY8phkb2GmByOquF+0G25CjdPbCrwAmJC5hOglFPQxXGLVJXUCoWoXnnytRyehQ+oW9DiY
HZpxp1TGUI+9RVYcKqRbAjEXWneVo2K6vEMTlUX7bkmFcwoorAGS2pWQVOl+jepmsFHX12qF4iYH
djDI7Lyh9ctq6vUJBQtmaK50EURjHtWp28JoD95PPKtM908e1DVLQSTSB4pI49mpoTYR7/7A0WVB
/d5OvJbJnLeVmaBTscVGRpCPW6LdHyr7U9415h5gqTkAB+7O0qdhyUmib1ngnKhVKCDWMjmIYOX1
jyy3a3oc0cKlRTgoFxV2WPmwnxYfKkabqXWAOcfwd7X5lKO0RoIWCfZRXS3h5h7mzlstGgSvr9GB
YkKkTMXxfkqiRVRUZPbN26h1qgiadQweMt7xuMLrtofvE96rMhUzMxgNhs0zmEYmFrQ12olpPug2
5ua98ewVcUFHTYZy422zg0/LUG8ndJBBnEPGfCipH0lZR86fD8Es09fe9FEwlykljSwBKHYxJtTU
zReRJb6uiB/r5QXSB8gmiklBZVdC0zEaNEgBga4I4NalweQtimhEH35rQbjZYg15Wqc86U9eM0tI
2XUMcwW0dUpAukGcnqtsiHNQUt7S7uFbwI1JbeMVIbR1h1H1Iys1ALO3DYIFrA2af9KeL3Gem9ol
gbL3Dje7inKa5TWDtuLDg3gJ4CFTzdlDGZ6/Yrhc208pE9O16wpJd0AHk5ymKI27N5TI0O1DE7EH
uYb0FjLJ5r2ZAlz5bN0s5GpUAxnZts4WqvPXp8zG+n6d+hanABsb2OFUSFTTVMCswOP8IQB8mFY5
k+sxAGjRVSu0MV/WMIKPMOZzdBgixiBPnOLHkTZyt5DBf0mmOSjyFDrEduo3KPTnzRWwHLkLPJWk
q4ieDUxd/QCBfN6Z3BybZII6bR42yEEbulocbt5fpRGYhks1pI7swBCBZ/VDGAurxoQGpdeD36Er
FpVCXhg284imYHDzbaiVPjckMFnlx41KdxBCqM+rTReojpcBZwk1QPo1mtqsKQQa8LvRu3a8MxIl
hgI9teuKhNMcchQ+dm2FDZ1BeQW45H4TQACKLVEqqbmBwK4KfdHV22jxmSaGnA6yEaEqE6of69wO
NaGzLdcldq8pqoW5scswqaofTfYwx9Oi8XVxPGIg6IACCSJvw56Sm6zteQqZEHWimAKa33heS95c
3/GT9dR8D60eK6EBI9/gitEDeIY0d2UXz2wq0zXqXKVXx+ain7KF1rrtsh71dwr7GxYQF++WZI2f
PdoqewFyxUOAAVK4olcieO1yKB4KASHGRUJh4tfpGjsMBTmBq2GkfixqEbD2M4/ttJbYN9HVoT+v
2nAas+t1S+7WcAUMHRJJL1kvwpcRKoumMLp/DWchX6ZFygLOemCPUFRCKNUYLPl+em281W/QW1mv
9NB53E4a9p4ZuMvXodHecWJ4qKup4+ndohd5WuIRXo8p5WfgAunBo372DMS4S7EMmuRNkS2sbeTP
D2Zy5MjxXiJSMpOt127NF5DODIB40nnODnPYDkm15R4aJ9Hldj/ExPQPcMt21QRwq5qw1KNyDGNd
o30JbgYnW2gD1+Clpc6+5HQJCjVrH9bJmNci6+kPyIr9Koqj5SlDu78PIhq8SSjQX3x8JC48iwsH
yf8LPDfZrQXJv1dmwVOX6W8QKC/3SvuOFtki/QDPwXafNx5HRxNEYo/9YBowZsxhlaUQp+DT53Uk
0xcGsKPKLAaVEZ7irbBtIJ+9rI8eWRtGooyA6h+VGgJQYVBa8jD87jTQ/6nmCnjQ9IYNigtTgQOH
i+kFE60U6mGKZhnFdwtrR1T5GVmw0CZNI/zPEAlYx8QIrgGEo7yLHKQ0br8SeDVIFUrfLu3R161g
2xFCbrc80c6u8fd4iCQ/MJmJJSppNPmLV2UmjtYJxYtDzQJOC/oIlgdd4lcQ3gUb2sbMd1058WTy
7VE7CxSzSIiNd1E0rNnXZBgWFJVR8d72qGNx68cV+jzoFCrPJU0DQUsEjRXkyGjjoapy8ELjoYGM
PYohBW2V/PBHz6VzBUITQr16VqvjLRjLruFQC6mGXkXkWIMjaJCGNZs/fjJhtmCE6UKbTNOzzFZq
WAUiNsPcB8tQZ9mFMTlrWc0rEgaD2lehnsc3zTcTuAK/RXWuXGWElqzYVIvKcKCwSbK8BGJ9PZMo
afy837eNNen4RXvNRuKioxnHv0ELnyb2xltmDMw3zM20T0rr51lqdv+GnvvVIALyDwbqHF7Za0R2
nkD48Cs5N/iYOZhV+XefwUXyJ+tNEh6DfppC0UDtuWZmEKUvoomkRTr1MCIVPXiUuVzCwaZP7A+i
6/fH9Su7jMNKwdPDrop0b5CH4Ip+PawudrAmNV36zqW6epvET+GH4HmPhehJ0GX/hqj8lZO/fiNs
3LgaV+8wKN9rxMBfZQkADbPFh1/iQ/z8RvNTVRPGwwRqfk7bSEMEZ3zrwfLRMZCVP2/Fn/kJ9z8Z
0Z85AN+lgrOmaZe//fX/fJYCf/7j+pn/+pk/ohL+9Te8dW6Ss/yx/Pan9h/yGq8z//2HfvnN+PY/
j+6aofDLX/4R5/A/BDY8fMy6X/6Hf/wlzeGXOIu/pjkE8BfhYv+XFuAfeQ44FyRNgr7/V5LDn5/5
M8shQ3YadEOwnPvgk2CexWr5meXg4R1+UA5HBLMYYj7B6eOf/gxzCLHmQB5f8xtCH7kO8N5C+QMj
DUzj/z/xDfB2Y6n8hfDGGsIzhV+Gd2wjqvIf8p4cAH5GIcE8hFnzuvLWFtiMZY0w7hcI9x6hKznA
Xza+ZCJ4cesaAClxOwxvp8VBVLV5IzmGq3AIE8SEgSSI+Jhr0FqT88G/eSPEjyYHK0pNUsk2zSqZ
zT7ayF59hVvXf/AIYLfNW3QVwq5Rqgw2A+oNttZN+sBMl92vW1dBKiluhhUxCQt28CLEPF/PHiGV
W6Pp5IOUGo24g/cTvpUlWoBb2OM0p9uneKZxJdMVWmu36s+ky+HmcJYe264F++QFn9YtjPeAs74k
keiAGK49RsG+vV38Lrhh0LOU4Bq7+yCZpzqGkvEeQpkaU9WztkDZQgvubkzig0jNNwkOFbyYWasp
UvatG/Lmhq8YlsJ8g9+jHxMgxCsm1mhK9yu6xHKNelv3YfgO90e4g0CRVh2HShNmkW/EuLX0Fvga
ci7ApY5rxbYBfrxlaGrc1WJt0+FBjPNu6R2sI94ddayvQerYgwrRONpUBg+5Iv3LYmL1JTZsJ/L1
0xYs4gHDfXbu+mzSYJlSEFboyW8nFTZrTTIDAnYY+YveZPcJZFx0DKEULDHLWzgnGzM9jqFHHwki
hG8i7jCveSKeDs2SjGf0c90FkdLrC3SH8zvIw/zZipAD0ZF6rRKZZmeoFkQ9rzw6jroHp7qCfEAb
hM6iJyY+LGGmXtOOpUnJoAl8HjjY3bhv871P+uASDZufFsCEJAekoKYzsGpYeaGYxcXLiQ6KVgNk
mYkaTtNMKSs26Q+n0YNNBKJnGCqguOSrVwQIH7v46AOBa4TBjgB1/ZoS4yWVpQ1ACdLRZ0Z6+YhG
BFpn0cnHgMvgEiZwgkYry8+NtewrbOJeBywSlN+u41uAlsyz9eKHGKSQ7nDRC2/QKMEJXOP9h7h/
K3xmIbB+uFI649DEAAoeQUQ/u875b5NOw6MXwp9ZNvOCqzrBLDO1xt7jAnqlQZO/FXjVR/DZyHg4
2auhLSXQ01c+euZ70mBpxpo6fgAbgZMfASA+pACuukKgF3rgiZY3s4wTeO4c7oPKYNwvgsW2Y91P
3VA7I1xlF6FeWzx/+y7Jcbmt1VkF8QoYGmBm/bMKBvCpYzS/d+Nm9hCcqw/04vaewoVw98eRMczf
2c7oAL++hxP2U7O1HuaDKU7KEPTyJ5CZ2TnyFvGjF210AkCpP88sAqQJm2BSdtcTX8AAPDgdL0+p
FfjBHqq7Y2xQRKoslK7289ns2RoxyFWx0li84Nu2JjcANRyJb9Dp5XUGQ9fdqnK0UW3DdBlvY/8c
5Sv5sg5eJ2vEsaSfpriJjpJT+xDYVQJER6NOGg37KKxNqHo6Gk6e2HDXCF3Vrl/F8g7/JLg/XyZ3
kFi4m5EG5IH6LHtYR+hnWqxIXmwAFr9ibsFYGwtMihDX4xeZDN+YuoHv+qa9CmtHs98SJh/HZgTm
3C95/cfdEquQj13j5qycOR2WMlhMVkqGK+fSKD4HwEuAgmQYniu4FroCM1dTpr3Fqt/wvy7LXuH4
ciVBM17ObLvMQ3sxo7vX3vzZjI0sTCy/Dl0GdwiEeXl2SxZ956/NfWt8tE5LexBs+hGv+U0eyh6j
Yl4OJH2wc7gLTbtfku25meakAmCenRO4VQpF45rPXkGUk2VGMGIt2Md0QSDX2QddkDxEij3BuRZc
EoMazoOsqZJUheDIhmvChrt0NocWhlUzladwSOl9AEDnLrAECnnZOFBZWdLuIZVnRZabqHaKiyJV
43QwplflAs1qC5oueB8aTIYj+RgHI28Asqkbtum5HogIjnAif5+C5TBk8Sdsk1fXtoZpG0jxq9eQ
l9nLMJhIUWzDLHbouJdCuMHUnghdxWa49goyEaB9SQJGBA18aVq2vQsTl2RrhyLe2nkHJdjjAAzz
lKd8H7KlhS5iww3ukmBnR00xATl+5knwlECxBxx3PHLrxNFHE3xYUYQrP9OqtgOn8Lzpk2oA0ngg
GUZfXwEyCRqW++lpwsLfM9jZqtjQVz8AYO8JaKkD9yN06kHBAvXRkbQ7ROvof00TT1YB55+XYGbf
nPNCqKjNXHQANktfDzOcJPlyAgQUjXBfbqgHoekPDdvCoIBCNIJtqyI5fRzF/A48ktb+kLmLRZiD
quFw7pZyWIjvimGbdL0ZMpxlkFx61PxPWFZTjQCN4B6gXVSvRA+yFNpjBz5wVUWzZ4o5IOpjjgmH
85kcnZDwqyv1TfcSXH8GWyYLzItPNwOxHHb7nIzx3oNKxY/817GFKMCNkCEEV+890HOwMvBwYnr0
bqcofkJIgl9ePS4FQ4jVS4aJpRwwxS6QHp/XTDc1moTsHViWeQCeFTxxN157iBQmsRni1RNw/jUu
DKEZHKqGPbFU8wLGFnS4NGUfMEf2J5jo0gIRWRTAjWd22NPXHZ/x2UaEtdsW/5JSJj/BvWwraEPR
WcGmU6xqyi7KKGANvuu/rnhhzSWBxaeM0WEVU9JtVY+nCJV86XRatgNQG8pFlhew3jRnYxcenGZC
A1u085ZcSD7qXdaMwscj0TwvifXukgDKEB4SO+ImSr+kU+PVhjN9BgMYYcUMtIF7PlakiLYV26DV
8iKzID1FsH3UdAT2QqF9es7HbnlY+daxGkQuFD1LPngXGArjIzoFvg98Odad7WnZr7GM6nayPwZB
yB0kScvTOnXrQcE19gU+Pln0qIXALfK2XFPQGl6k4I9KtyMX6MKEMd7JlyhgUNWOB1BDc6mmhZWM
wjACcBB49gi2z0X9Wzr3GYwHdL3jieffTnSYdjCPgR4irUGID6cleoZbK9ku8rx9Q5qk7LPtlcHS
qio2mL606whnacCDAjpQqNig7SghZ4j2m9xuIblz+wmZCQUBmbODs8bcb1dAnBs5Y+cyGYykY/84
snk9ZCH3XmG8vQRAGT/WFBKdEWLFXa6SZqdh+4DC68oQwRlZ6WnDIw4HfWEy/wE7qLwDpq5hxNRI
ovCBlYXK7u1qm2oOt0cIwtOL7UgAn2PG9m4I9pC8zWUfTLU0svkAGrgPF2x5ZpRAxCHNry2El6fO
YBaG/IDCFELPXTM+RDSO4anI2NFtmOApy9p8qUCd8qBOwu0BohwugptUe0lnagZ8IFB7SElZA+sw
GF88wvPaFDhh2OnA+QEdeG6gQ4ANI/eRqgU0sHf2aNH/bucYrQrIrUbwuHaA3CsA+wSkpYbMsy+w
bwOlEEkHPeEMGt59bzkoxKhIQirJAbvhFyuiTx4I4h1kH7psIr0+0nQDN+G2+dKwWO6A40e3EMS9
jFsIWFQlD10ukVC0LctDmw+k6gFt3I2pit9mBMiVjAzbWzAHy+0qUm/XBeZjahypV+Bvt5kxYYWg
zOiEJJcV1a+d7/O1J+c1TcaHBq0K4FUdVrANfYWejBaj0OzbujRAdbwpCrHf05PwugQwiw8CeJzB
wpkO7ITKWmyVqt/bJer2eM/AZ2R+2SLm0c0WotHue/aektUA/BfTJQl42cvoe9uTuaJLl59g6UyG
GlQKmv7GTcubH63Le8pjdl7XAcrlDMh4mHQxMMv8EdRV7gOYQj5Ixc3Cj9sGjxSahMidI5hWP6le
bF/6ye9v51Z8xwDaIA+JjBB7rssW37iByqob2u+jENj1QZG+pya51iy6LDDEdWYHvxjgU/jAakJC
+7AguqtED/QQglq+C9kGdVwA9c7Jj/KxAtmEJw1s3nMCA/8NokWGM0KgMuQFuKW/48OYxuXV+vA2
jDMAWco6uxNBi60ADF4KKqjLJPqAPs/eM4BTbWmaOHjo4JL+skypet1CMbxtLbLJCkPDyEPJT0HR
aH8dPg9o+us42LIbKhe5m1EYa4iXjx20mwV4pg4b9MYvXaPX12DZgioZU3jc46EF9gcztywIvvxu
BCl0BwCxxeDb5ctniMqnhtbI8UDeFMBN7IObg0h3BdldhTOA9mmczY92FuKQhkt3mMZVHWCi/OAW
yunZ0RTj43zmkxaYs6bsATkJ5h7QjHoIWb5VfB3R3bIIOrdGZvVEw65ieUZPOLAnDH60SvNW7jwm
smMPun76CTv9L+rz38ax/gXBQePwO9Dn//Z/fRXqNRcT1h184k/IBwmtyO8kCEnKUoB1yRXX+Vd8
J7JEAkQyxgTO1ATozF/iOxGDAxMJSCm8qvaa8/UnAhRfkz0BFCEDCCYFn+Adtf8P1PoFuUNk6Z9/
/yXB81dU9WeCZ4BQGuSK4aghnfoVTARO64SAweGj9TfFMIxtNPSrdUU4JKQiCyPumcEJvexmF/bg
QmY4kb5b2iv49bFNjWSnvCsXyyE2x+M55NQHXZj1wJKeJl8gEq0EHpJsCRBjSIYww4ZmjAyUJxqM
M4Q4ekZTkEJjMxUY6L31qV00pA8wDjQI6YpAc4Os37QfZ/twbiAiKSxKCoDWfrVeRneDgba4K93c
UoSF/eVG/jdX52+GLMBs8D8ReELxX4x0wL9fHQm1MkT/W/wBa7nJe0TnpCDGQFahtbzNGxA4EMAH
3SB+jMnUuc8IwLnmsBEoJXE+AMQa+/T7QyK/esRwSOg1A1TgGO/9DGHN+tsNSxmxSI+Zmveg9+H6
VRG4gdOGHAVAAS02acApAh4WgFFQ1GUazK1VHGpIXyHTByLJaz5SqmOPnXrfzH5bb7TZdLVhasRs
tCxbuz0jGAYZCzBZ8zG5bBsP8GMij+Z4hApxhlrq3yDav7p8AIbiIsd4MVzmI9UQbyslvy5C2nLb
ebwfPvwVRMkjxEqefBA9ldv976/er3jn9Yvw4ucIREIM5DzD9/36Ra4XY442h76j90Z/Xaue8giO
ex9xUTZMWXS3Ah25miCSuAfqpWAxNA8wbiFm6fdH8itt8MeRAL0Nrx4OxJfBMfbrkQRh4/zcsuTd
zNmUXGLl2LIUk/BAgp+aOdnifxc2+o+LjNePZigleM2ln+Iq/O3cvaDxoANMw++9Hq/oyujUNWzK
ZNs11uP3Z3ddhP/Cla9nh8IVIXwRCz4L/5E+RLqh56qLybsNmrmLPoiDlqw9UoVR79RgwMAl7l2i
EV32+y/+50liDSXXPwSmnX84uJCDAusR4/N3cFA62wqW9ghuosTrcHV//1XBP28hYr2InyUxfD4o
FX+7oAwRPhw2KfG+rkmb+gfAbumPHtLYEcEEyIdp1J3NN+qLs+ym4RqYYVrEFbI5VciHEj0KIpp+
RkX+iTF4XqOyNQPpz9xg93cHvUaI0zv8/qD/cWNiOGhBP0CDHvgBiIa/LTsMtwTBgMP3wS1AfCEH
zjnyCAPnIY5HikSGUMsYieCq339v8M8bg2TIhECMG5AIoVR/+2LqBb5VU+y9wSIakK3MMV1rqGMy
BZdtGYTobPsDHhOefoONA5L1CqTwlKsSQU3EfO6Q4gHGGXFh24Lk6IDlu3BIkHkXCxfNWfX7o8Vz
8bcFfE04jf94THIkYQR/v7dxg2lc6Em+tVkH3gQ4uVu2+xnKcCyqzWGyMft8Vgj/QthPh6dpHkAC
exBKOodimfOocd+xAAX7kczX92Ji+4uu0SAmiCT78bMAw62F6oIZu0le5iYHhw+FaQpPSPGf7J1J
d5261q7/y+2zByBA0LidVXm5LuMUHYZTbGoQteDX30e293cS5xxnnNv+OtnDO85aIIQ0Nef7PpN8
U8/TMeBjtuFaOBNPJK1is0RbPSziZecugMZuybgP+vO6mBACyeEaMxZunhuhob1mht3heq3P+92m
CCBvVODl1Y9gJi/rbCAO9OsNr3/kf6qzmqnZQeDjGh2VRzU5VJRInxAtqLzej4GG27kOQk4PU2fw
dX3O/4H3gsSSIUnToOGZuSnnZ9QtIs0KzlZIu0yFPuQzBFCUPEc5tSB0wM7Uz7nLbwZOFvMrGc79
igLJpNPhdphRy2cnS6sNkq7HUA4FL08ivvofZoWARgYOPFlUcCVQ8Laf2zBDahZ7U5tdlh4JqZPZ
6XV9nlJQH89GpM7MJY2smqHLpgwKYDhBr+RAwXmK/2Bzd3nbVNgOlNgbr1aQOF5vwCd1x63Wkrp0
vrPt2FCXfLtm+vU6MYvYKxKl7WNDmc2kWqp82xuc0z+f0arW6vYiw/iUkheFc6I3Il19xmAUmaHP
aZWyOC6i4Z6AhJpR9YpiZuT8UI38wjwPaXFWl90I4MxJsWZXe2FJorZFxcZaqRbZcnss9Ga6NNHA
riVAkDBp8jjIq7t68EllHXIhzHRBcu7yTk1YE5k1iduVPDOhbT6QUrcTy8OQDEUozixPZwtnPz0x
ho2ecr4fFCfM9/uwxAGd71Y5huV8Ggf1ZOAmKz0rQvJ0mhQBun+iRW4iJ/EB4QgmESWsBpcLV0zF
hVVg363imcDrxmb+dqL1uLUkFC3eT3L8Hp/SLI3HqzBCM+cnKxkkexdC0IFLWrh7/uc85uZavAil
SbANEKwv35awhViwE4BevOMUkJPJtnmVhSZui8lxZ1e9Ke1/ykaPH7aRWIymJPciM8aUFRnBUc+G
QLmG0sy5khDQO+aDhulGBSowU9SE1tODCmv+bJ2w5AWW+cDaQOi4EmWAfOE9X7plNYtHWhCI5a0w
HMeU4gQf2mHr5kn4PXEjqTTliOlBkgYxdYQGiOtynLTd59WlkRTygW3Xd1wfh+rRzGqRZUYdUkQr
jGUdltRidrn9AFM/i6adE3rSrExpSYb6gE324CO/V+IwFEvi2Ui51zJF0Gar9cZfFs30D/sQQvc+
qsjdQMt5RmcGvj8V3Sa1h7IlhYr9KruGYZfFiLzy0Txh0gALWE1D4Zis06y3y2xBrEuGr9/qsu+t
GS9ATzUAF1PPs2m9MGv8p7qHhIWlDXVO0txHVRt7OHb6JtLhNrAzsJZ7FmKWm/0gkhy5VqLGJopI
Vj6zXAA7U6aIRT5itd6EBcts8G2dfQuACIvtwj3jZCFTCeIw1WmaXBRNOjryatBRbyZPhouYmTjM
C9RRQIFmXtpAgZlDHLFxHJw35P74u9adRmA9qw/j6ZGkJ6O0qwqeR73RtuWM7RUKG5clN6/bkadU
O1T7U7iE1cxnRa1tVsGRwWfm2hnAp+lgD2rmNznCkAPZDF1s1qXCnip9Gw25iQgRcyQsT8rTAeM3
pOiaryZGkXfBcYeeCTW1nViaU56+wd2GOFu8Y1j2KxcOJ3Xkqz34bFw/yyXb0bQoyS6Pdknx5oVe
aTbZYRgN0lUHfkayTIbdwvqwhKnlXWt7gayHWr/yqYa1Q80thU3XdHAUXBNiQYgolm9V2HIaeT2H
sOqbwQEWIRrIzQhUWxotpDl57lNwoyuupjAUya6N5zree7gt2/tXNGvD5r/sqX5LrljmMzXwQwOB
khc7H1fC6WOYjWYEX6d1lZGLY5HxENq49FHQJnAGa2uWe4o4bFqOxawUGNq6qJs3RKKJzftpJRlv
rhfGvkTdhqNMXbkZy+6uj5BaWRu5Okvwxarnsru3K10+/ILJDGo1FYegmUb17XdWJq7IrP2Sseau
h/+EyUTqV9ob9MpDc66EP6t682dkZsm2ijdomJxtyzP6AzLTk0vpAvPrrGX4/As4M2+9QlubqHSX
mJLdf+ZnRiCy7O4Qu+vcnL9QNIOhuJypQKvDzyTNJHexzGUyGORZvyDp2/wbnibyaWnsZdLFR/wO
VRMiklMPm0FCyN2mMSzTmxfCJrq1Lm9ObCUX1e5/B216ltevj0PNrN78gtssMc116gSxcbLqjT1J
Feyi/x/2Zu6LcdyOUjWSkmbvD/bJf0HgbMJidCm++cABEf6LQVjJVedyMzkF/ufom9IPZOk7SkUN
1ve5ycyGqipRKf/DvPhKeTsVzx3y/ca2E2IU7JHUqvrYnnlhYEGZWBMsR04E1Qk9mW0lYiHh5W5D
Ez52bOC8DikuKpaGCmkQS0lmLbETH/KlnBOKGwLhYXi+kuIkJPXTdmLr8dFQsssMtZ+468kiJZ95
GH2kyesG86o5OcjcWbna5QXYPrZVFnzy6x4G4wleO1lEJ4k1kGtQY+uzTPp9T2QfFkCp3RPUSUTB
s03sZoHUmhVrWR7SwmU+j62Z1ik7JMe+vceYFKziiJCqJCSqXU781mk1VjY3SlxCQc+YzzuzIFal
yx49w9whNJmXaGCAUHKbnRM6pOZKuySVfPcoV9ms95Pnm3YAaI41H2bwwSwzPb0cuP4esiUrSuFJ
w/Z3cyfiiupY9U73FHWwP7KTF7Q9BfQu+DrD3GoOgZvL+iJp8oltcVDKxFK1kiZkochioPZ09goG
52/K8UtB0bt0jMCJ/ZC8ARXtWDO2kd35DD9ruMFyNM/pngDOPrvU6w7mOQ3jWGAjZUULotlcvSPQ
UVlblXh51JwsGe68v8vRYmBZZnJzBSNYVqbPPyOxtrBqN6MSKxGprFM+samGAL9s4dSLMQNZIK2y
bWYTB9z5lY79TyWi6gLkhnmMbJiO88jxbxwewjbW3LHIa4dnhNReIuWuk2Ka05sVd1AcfZ4K6ePr
xDiQVPMpWqJgeljBwHBXzoqmRu+7bpyy9FTZtQkq7CE3HSZmdzEH+TBomSwV+TpHb7MZu9Gw8woX
qnUCKITtcmpU1/lHWyX9FN6sQ+o22UUQ49nujsvqmfdACDppUOAuCDIfyt4zrwhAFpPwoksPvxBP
SISfcqfkaJy1lDdwpMaAV12qiRJD8A7ml9ld8a4nbJqGQ8lPQiiiwEDgPDFWXTMf6aySE1mj0OGo
Ha+y5gf+v/ltohKE1XMZSrZLJ+W6kGym0oSGSHUSE8wLZa725fUoBqpSD+U4NzzUrocZV8GIEVPy
BVF5knVHH08uyqmqZS6U22whJqDUieSMB17WblRfVrOTTAOdkPrQQfA/VDjnd+UMgSTbjtZU8V3U
7bkF+7mHU947JrSOJoqbd4mMsu5p6gAUVpu+GNXA4oIIDwTF7AyovGLfZZ5V9HNgZHPlc2KzcTTz
QHovIrzk4MlzxlW20hBidjk/BdgGYJdrnEvF05Q6mkGJXyKfPrEnYo2+CTvuFlFIQWDweiIO1zoi
MNBJYnP6qpNW8FPCmQXPnAUg4ptpCbDe2NZE2U2kKuU4gmkW5t0xDNA/PwRrKRBUWbPD+FtpZA7d
MsDrQUpEUyRfUWN0JpBPVMP8iPs44akNFQndhqqltUZIlCa/JkYBfQHFmyCENWB1Ws68p5QX67k3
5wemU+Dz9aT2UCzwsYo1OTgq6SNM31PjZeof4TtR7FyAey7fXl49KtEmtCqtKgJYA1wYyvBumACT
MDFAnHCZViwWMyWlHc71te1pXbcMyGpO3D7FRAZyxn/MK76KOVGXQVB4BK8LldsTugfo8TbQcgVL
Ar6hPIa9y5mCjc3yAGsLjTdMHoKyaPiYyBs61qq8rU0k6tYuq/h2fjk16iIpeEvbfHJYpAj4xwCH
4MzqvMdUYU6BLweLMl7NRTfgMpEo8ZYt8D+GcOXE62FuYaJzSLKZ/XNa1zzSzBnNpY+IDilF6nSk
0Li3dO3BuVQkR/jFdWFGwdM1C9bAY7TSrQa3mj37WfuVykCKEuFJNNqc0JeXlSPSvQl0K6cws/L9
rNG/yRmFNr3FBQUdSR/RN/nAUBvxfVTOX3U8mHPmlFpl6u/gHrQlJNqx437/8JVvs2qkqTA7+LCq
PDALBE6/pvMWaD8h/O7hqw/okxX+ZWqUoWUyu+/f3e9fhSbZdWmN5Lgkz9/2ZwDQr9aJ7MRXrOVm
fWoCTyCr0izWrF3vf9dzNvDn/DHEetLUwncl4vrfq1LQGvrSuEO+alGNHGQwcLjMRH/wUl7DtKsc
9sIV52TxNNae35NEwRQRlls1uJy7yUKYykbEkdesPS8r82vto8ZvZ0Ik6ffsCdTxZ356//J/GyqE
GrbjRY4tOI67RjP+s0Bfd3E1JPg/nmBcaK6DDcocC9lcOUK9/1W/zTmk4iKiFEQliNYnb4llhFEZ
PSMC9RSloRgXctBhPj/SB8i8IkGczH+ccm9LKLSVdGTguj7f6bvu25Z/FLHRipO/fwL9bdYo7Nhk
EUeI0GwQbmT2rDgKEla8ceHnHxDc7e6a1a7yT9+/97fDTNXU900tgzKp7yDQ+nWY53rQWL0T8YWc
BOfmJYXg+w2JrznOv/9Nb0fZ9YXN3QpYmJIK0tvkdUFgGAoki1+Qq8niclClOZpnuSfY5FPXRI3v
f+GvFg+KJjAESTtT5KV1CEHTmxk05OHKYrJ0XzpkvcwgyDpmmWNRROaOaquFyo2BLVnSaIvoI2Vn
fP8Cnk0kP7+BhFqmmRNmA/Qt3PrblcVLjNJH1l/aFH54vaeWtRZ7sh5plGN1NmHL1KUmNA48z6zf
r0lxy0cyIfZVAOQ6PZ1fBue1Cxip/4W3uKGbBaeF9aVPBpjmF0HvAC9gkzkFpD/j+DOb5YQEc2ro
JGDz4mPno4ae7wY5kjxy6M8xZ4RvpOj2wFgzdzjNKC2HIEpgkfE1/dSbsMvCC8Qpps9as50DWye2
ARNrtnilOrzHW/mSoO8J7Vk1oZmZoAliyXPE5zomWI5zrHZkbXrg06THkpxOa2fuRO8Skix1QVr2
/eH/bcJJ2HG2afkZueL3qT1yskgte10+N7DHiVkTWolw4IjWwUQArynr97/SvC2/PHCWWgzw1Ggw
gWHae1OgoVC2DFAN5s9REpgc45hFQXGJC8UtrCu7f25m4pXRyCFKO5CmScKWlbma9y/j7Z1DDfBs
Vk56SvFH+Fz+/gk4WwctTg93SD8XDenPs6zqhuqDW8zwH9x++APd9u0KYqimUpApCgTOWs9/M8mx
WSU4Qfr+y2T4zo9+Ls20yHNlIqv374vGqr+ML58OeRQRGJ3z2BeE/SY6SGZNg7J6cj/U/WAjpyd9
SVefhDQqJ90sn9kdNhS8K/4jSdgwL7UvELXng9+FG0ValxQMRx5Tv1cQzIhDndUzgXqWcEKhgyNv
Rdrk0AK2ngaWH2DdDBpewikMTJq4qKiOPEyWI7g5C9ucd0wSJIgsKxOiTE5VDjq89hSnb7aUB9TF
iXf5/iC8GW/GAJCusHlPsWb+XjH1QWVG8EP0h7GiMQU2/oZSRbGx5oY83ftfZZxUP89n80xZvAIE
F7gaWUffzOe5UeRUHS9+CL3m+btGn9RpMbUm1B9Z6lmCXmrvJSIdRqHWtcmSvv7UTaPJEOAHZnB9
T5p8JmdB0x3KrXA5zqcWsllrveh5VaEzZaoq5pMFayXvDr0rOR5nKNg4lrwW/qgWmSKSVeYu784a
2it/NzWVeeCrn/Mt1nN1XL6kJiaHDCi9NIyJlPLjS3MFObHwN7uhy0xi+bWExhvJ3M2pebDvxTFZ
DrFZnGomBfL+kIa/Pj58hwjhXYxrhjsNT9d+M4Vb7gB5Ko12gX/ITzkgLEzxlEePQREqjxx/CufD
0xGWGrDmO+XF9bFyi/JxopsFYAOQGBRNE4FMdEF+GNCk4EPM+bW/KXU/pds0nNxjFuW3FaW2b5Py
erWhyUe6bKnlBNeTHzfnqZ31l+xI6cppPUVaZ/W5+LhSR57OYvBmeMDKyPZ2ZA2LRwtvGYeDUoPK
oZnjjceuVBy80hKXcukmuDRLu3cAMT6i9fXOytKlSpCrgYY6TTFTwhuc8guqCRSQMBTwV6yt7eyE
6uSDy/78pNLG8YFRBCkpjKTvT0Cv1A+zFONjJgTy29C2vBrzr68+F2PUfy8t1d0HXt8TFsXjMdcj
EE6KFArJPMVl1MdRZm1oozed0TJhP8xQyjZhmucfR5DgZM3jsdgNc9c8rMAZdoSfBlRiWd7WDuxb
b8BCBCO7/+LI1fuQjv64Tekidl7IPsO2tmTn78+IXxdrJgRlZRYzn1DB4Hnfymka0j+y9ZP6O89L
30Qu7bP2QdkMOY/NDj68/2W/vtAvXyYRypltnhjubUQSrx6hXRfV3wNbVmiEtP2AstrtgV8Vl5Mn
Rs5/SVPdUiKUxR/isd9m/vNtotWhZMMi/lY2Mfp91BReV31H6s7BVZSKHrmVAEH1h23i+ZP+tQ0/
36WHH4q4j6aKvzfi1YDTXGgGKfTLhndGuGwXm4YDT7bTaSnvMK/Ed1kfW4rWLH6kdmJSWXmCBxjn
Wjkg+0KsF1x3QRed1QDvPrDf9sRJeGMfq4rgxR3qSm3cwfFu7Smv/65GEV7UpGdvJ9yYH6Occyru
OMdWNKlIrkVlnFOWrAKyNwW1OGeOSKx10fI9b5Jhm8P3PjiJbz9htRfblef3h1jojQiPITFhAGEQ
40KzWfdtSOBYstdeuKzfPZTGirBXpCeiycujXvUTzBSgDjTA241uQk+HtrOCo1cv/p9I1L5Z3X55
MtKINT30IA7CMdqr8fc/RSZOEVeUD1KYQSP2H9JpXQErwZfRrqdKQushj5afshqQ7WeWqmiK1lTH
hrzV5QT3DNiITKzr1UnQZUNppD4RR18qYEcAXArrMltqebGI5aSGm/RADrS8pj0WtqOAwtiyXWki
eDnj44+3UkXyjrBxag6ANv5egjy7ElJlJwWZ4mOWYMGr/KEcdk3cj1+XMh0/2Lhpbq3aYH0D7cwH
4Q4zwBKM3w9oqNN8m7Y2N5BqQNI0G6IEIPM2pwkZe+I91hncounifXRMJwk62gHe+MO0N2P3dmyx
9nPcDzjNSte8fz+N7UhKmOcuoeIC+ruCIZM/4ulcll3R1vaVgyj7T0e6N510mVWSYxaqW/RIgNOR
q/36lSAKy65i6/yRq9w7I21mVUBRF+ucRGV+oBAxsNL7SfddCbt8zBI9XGRZZN/CORaH91e2ZyL8
r7dPqMnyCfZf/ruGDnPl05m0rn8kmgID5/Ym/tJ0K7Y+ern4MIxp6bwZqwb/4eCTK9zlKa7jFDns
jjxJFG0peFbprmsC+QmEMjYW4Gp6X1t9elkEWX9shdBXwZgmp4kvE2/TyMil687iuBBrlF0hTndC
/Ho0QVIneMfUwbQyvaSf/MQvzNK6CADW3ix6ZjvLYfcekpnde9s4WXFRUeYlohQVBpCyLTEDTXNO
DZfegI+0xFv2xCL9/eDq+jStSgGDUtJByLiWnHVLr+/+RkRZTckVRZ2mCSB1pSEoy2QLRUldzirq
exjiKkBXG0L+OkWcAqaD3lguYv8m+4SPYPjby1xod/2U47p8/+n8vv4wUyJEc0jXAp7P27yecOkk
SBfH4geNKWy5iSBjfkXlYWzXPDLOVPL72o8Ghmh9XaYcUtUSTKr602X8qtR+nrB0ZiFsFihXPXID
v05YlFJ91a+y/BHj1Rx3zw8kWOmthJUbwJq9AuBuu3o8LEEa71UU688pXU0V82R1Hv4wJv/mhYVe
QG6ZpQOt5VvF7lqN89TAMfmRSDu4bwOnv3NLy9pJErvn7Ivj1Vi2w5ny6uq01MK5HGrJRibLQd9k
YAURJNf07cqAJP+Ncr71N2GbFfd/uMrfQgZIGcjnecXRTHOofDNkE13jq6j1xh9kvdvkA5EF5jEy
iXj3e3u6cgPasW5mzHKhIe43f6eYyzHtxq6aT4Rs+kc/KpMLW87FB7eDgrYd2QUOXd6VDHeSyy3u
HOt1vv2vz+JhUT/+7//5j3QNQkjBnvuf6RrXadb8jNZ4/Qf/QmuQc0eFyz6BitwXvD//oDW8v7Ao
OqjmidwIq2xm86vRwnMwZzCFI2GSmpAwxP8YLUT4F8plm+yAcGHZGiDHf2G0eKMW5oRIQBeSsCSt
TQadbMOvry+dZrG01b5/ipRLxYg01+IOXnl8hl4dO8Ti9x9p57UeFA3LD86s4zOEZOoz/Cv9wa+B
IqCC6z/aou4/JrCN9j+N5M3LXvOzD+TXN+X56lxyLiajyhITOO6vV4dWGu0R3MzTnKrnk596+qa1
09p0AuXc02aAJSNlT9seF4H3h5WNRYxP/9f+R/mCozqhNVhjdkHqBm/e0xiuswoorZ7GSfwJAZjA
q0n+6bKI2NJ2AYXEC+SGNdXVJZDn2ouyD7SEyr7otV6/S1QhtNVbF3TzZdLvKZyWJwMqyWLfgZ68
ZbVRGLFG6Z/G+PYvHCXUwbOVt1k748HWFb1RvamvrlMXbslWOshr7LBtlw0FNLkbYYAtm3BMrRbJ
bKA3Ux64n5OwpjV8T+PctQ+bcwm5EGlFOd6lCB4ODW0Bpo0FzAJMBY1D0y1M/XwrMs/+aHWdtQ8L
Scl8BQ3trUjMqD2q+qrzNK1EU2ueNh1VxyMF/3hbWHCVsS9iBF3lPNHKOwa0qtI6ZSXTy6c6Dytg
Xn3kXPhzHu+Cbhk+UoiSOLrtEtSY7aRAM3kAgbGkLgdopcGJjlySG547014Bzdodesf81qZ65uxy
3Jufy8YG2cKxrtuFKTDjeSRaPExC0xkdHl9wp+MwAXFLJa/crF46PDhjQ0FzkPN4GoUsm7varYc7
ndFGEnn33MeIfB0bF18Bl7SOh0JASg6UY+29ZBXnte5s+jQmtNzFuBJBJulWj8eaW97RBxRgbUov
6MAo+J9kvoT71A/qm6Lu9KFPAI+hqyMj4OELrrERaQQDed7RFGH2bxBBWSew1JPvLaqGQ2FnB2rH
0443NTplw6/uVneZnrvG52drHua70B/kUyoHdVwre91H9NU+LhAp1gM0aWiNeHCWgOquRwuPCTry
STjkDjKVUJ9FiGIfRe6ORyCJsyLo99Mf3mxP1xypaKyc1bL6QRhc4CJcW7FpfcxD8EOSNoMAhrRw
g1CJ/BDv3n2aWLm4GouMzNUGm0Aw3ztdlYEBbum9DBdWxG2ypVFe7WxCNRTf6zyNYTkMXX7i2s38
vSgm+nRMRVoRxSkka/Zl30Zd9jRlZamOUT157nWPX/psHVdxWtoinz4FOksi8O5u80RQPNAdJBo1
UD+ntYZvdTzmAPCQ0qTbYECMskfuQkuJJg6Xy2lBKbLtbSiH+3Gy1uyecuGyoFBqaTJi0beGqmHd
VckOXHqivgDhoKlkQXOLehNxYEMUNhf2EdlRylYw1BcdmnW1a23RPBEKilOnW2gHaGm7OV1o8H7n
UMNjMUy5f/Sd9TV0B3lFp57WdP2L+DZK2vEZzTb8e6rvzrxvIQL1m3Ty+o9DBop402UTV68TuR7b
Rq/HrJkV/QP95jPGjgg2pD+paZfOvMj7HlEouRlbj1/tvBvtyzzrfPsqimcxbhUdmp86MEgQ36wS
yalZyiPuPKUDyOjuqeiwjhaoGY1ve30sewF8ZFvMVFX6Ex27cbnu2Amc5ckfx85WZ7TWsvlPgS8A
Pm+5cHDMN42zztMnuBZlBnySLsFP4zJUTJ1u7c85MQRXbe9wxRNlE+uAbjnL4RyhfGtDt7xe6nTS
iCMzkiYQOPTtmCXuNdRSXix4buV155cADUEX0swjXOjJoBs5uOjlqN5dVIAO8dxyBczdSnm0oHVC
2hu0YK43cJTicUffH/nFmuqZvg9ZV0TbEim4A/UJvsWG2lWIfriV8+fGAYqcBhBodqi5GxwCtnea
YEzZF/ivvuLG/oAJOjidoij3T6jAzLdjUIpyZxVePJ2Eadh6GyfM6HoKoTbeej5cY2e0i8tUTDE8
Z2upL9Jy7h7cYtSGWjOC/JvqwBCanPTQzMU+dxtrxTHv6wuvzJvzOJ3SC5RgXb8ZqCSfIpdTPpWl
zjkXqDRPOaDCOmICWXRi4L645QjVQtSWzcZpK0m5FSVUuBkbF0v7Msiaszxd2lj9Jtj0O9bxZEtL
HO+gYxb8vhL9x+c9/H8Dxz8FjlSsqFL/58Dx6sfX7q1Hl8K1+UevwWPk/0V+CcwiYEPcY7gs/yd4
dGzvL9un74kpIqBKIAf6T+wo/rJxLmI4wJJJjdSUhV9NupwR/4tYkWPrrwGRTaUEKyT5P2mLgNf+
TbBotEmwN9PpQlRrNKWXa9G5oA4R1bY5U3uSmbeo6jSbYtq7j1bYbgAazw8+VsLTfh3i+7KC/7ip
ufzLzsmDaxdKz4Wmy6lHOtxSW9xWKS+P6KwDDR3GTx629KsupCnUjoVvZIcMsytXhzCb/Y4OLaAD
XJj8KU0sFl8A+qh8GgXZ7cGewoo2I3Z9Q1f68S7ClAV4aEmKxw5g3BmLDx5U3QX1J7ud48fRTi3a
3IRNdFemYXXXuQOiwWI9RY6mT1AeJDdB6693NF7s7nQi4oOIuPw1HvTemsVwVijAArTSocMG4r+9
l3om0Cna8oEGlPpJyqo9Zn0DxsTD6HnTtqq/IZeXfmyrYkSE1+SkTJPJPUQpHHfptykGrCDfT1g4
ko1l1/qiS2b3Imz7D1j0hmSDwgMvrzcJd2sLtcIPGIstsravhdYsFoYDfERoll20WZ3jgFZ+/wX0
6ZySt1niD2WRV1dgLNIDROb1DNiq40LSR/0O8EBuc7qkh+zuVnbDhpMfrTK5nos8R/uui92a+viI
gig62nMzX7DVjRe15WRXqVMF7PRkVu4p246HAnncdggK9zrsdH9c3La+lK09X3h9vRwBVIkn1AoN
ODlnuCffWuptVVgFLCQCB4wRbnjKkj7SWqa1D60jLcStZX1rQTK7HxZv+Cwit/x7cXv7wZ1GWrsV
ur5GkGvRFxgfjG8PJJ4S4mzo69ENdeTqEwHjdHBCRefWwaVTNwazE+jy1t4Snf7ezn1/7Qyqucj1
oDHe0CmVTWPBwxFZUfRNYOgA7Nc5MJWJgGvKoWVa7L2gTm/r3tCpAiCwe8j066aym+kQ9gSAJE6e
JncKz2vEoyee8NWVh0iV3g42oF53pR7SJ/R2cEgY7ycryi8UNdRjmajwaE9B+SOvk/zGVlHNnErW
a3gaitjLj61vYSNCMoRJT460nYMSQrT0x/Ma6xrrV5rSuYpoBq47RgWrpPrnVPZHtkZ9QYsJG711
P15iDCN1Sjee6bYDlPK5LaHFUxJU+lz5JGMjr/Cvzd7WhSo5mSZZ35AeG+5cRCZ7musMJC6mFdqV
49TsRQ0NNmn0pX2SQQOJix6iGRIKWkadijyPT93I6U59MMy07m4db4WVS4MpajNx9cgyom6WulyP
qCeRVY+VvydtbV9Kur3OJ+OkOAnRJ3vf0Z3qmi6+yXWXei4wjEB8KbMygnpkdfpjH9Nx2DCDl3sU
hiKBlV1a+xWC+tEP4upsXAHgbipLzvF2slp/OkB3t6/zGNnDlgCmqK6sAjyRdOrWdDNpYkVWpY1Z
STK17taq+V5iz2RfDSp9KVbJWQx2e1bsUNBaj8nU94DK8bxCGrISDT7fyZvtigXHPWjdrrA0QqVv
3dJ2PgIErKHGKLdT7aEkyLH1JTWfUGc8uKQatXsgX5ZUEYHoEoQJzBzyRPcxjaGW4EMiKzXcDSId
p2ODUjirz1bl9gQRQ5hXGnrVhE7hvst1En7zkgKR5TaFvTf7Hyqygq3cE1BYxcEaxyH/vmACdooT
ZF1dB1CUze1/44A/xAGkRE2G7z/HAadlCdM7639OIr3+o3+SSPIvU+MmQ4PuCjbqv2AdVuT8xZ5M
EAA2AGCHDMkv/RMIuPwVcgZEmKg7iFXRfrwGAiL4KyI8oJeoEXRFnKX/m8AAKcyvgQHEX2qDEaV3
FBQ4+SOjMvmpUJIFGVl1p0/PNIt0BjOs8XFWLsG5aqXV0wnK8XamdcC9KtqWagF2U5hXU+hDGuth
0xw7apbxNmzK4GxdpRfvy6lBljDYNscBCN3eiZPLxbotMDx8bOki7m8nyKA5JsuSAvTk9tMF+EMi
jpK2kS5VCXsFWdqMwQUbtaQlAajw09VZB29T5020X0EOdNg2cp1use3GZz2KCbhGodV+jfJFfgsN
vnCAwb6HZ00hgR5KQ79dEB/6WFmREl9E6IHwZVXB5Uy76k01jXc9h/qDRGtBB8ZysumXQ378XuX5
cquRA151iUsFDhZnvZd0y063eWiav9W+nYCIz9Vd6SvIlclM/X9tlmMyB9GZS+7t3EnDE45onbVJ
m6w5+DXESnruFQzm7BbOTvtxe/AG6X5kDXSh5nXlvePqALWp9yWZFnraNEu0AwIkbkY3704nkkF0
VHFv0gCOu18Hcm8tIKE0B8UbIa3yStTznW8jGPfLkj1EaZl+C0hCn3iIVLYdhoFzp6roWhToFpS8
kAw74r/Lfuy9KwTTtLEcxnW8sDnhug19ZvGu/51PQXSYCg9er5+F26STpOiD6Jsfw3JycPtsAyvF
gN3zR+qvHyPPoqenrOqtKn36EjWguyDx3+ddL+6EjvS5UHK+wdbZ3qqChpwuGlC/CebdmuhzWCTL
zh87Kv9uzP4VKOuWAkF1X3YFJ8qi7K9cUaTbgREho1Dc0sqUxly6GLcZb+wHGEjxxutdfbVQ5tgp
7bt7B73HzkIAvrOnOHnAgEuJrqRh6kjU1ER8LDmevc06ei4oYJ4t9ojAQs/XyUhHMznV2Fqh/UZ3
MvPVbejSFGjt4jyGrrSuVx7JjS1tCy3qpro5Wa2xvrNdZrQMxuHCLTzvnMzRRnWCPqNM+8tGi/Xz
1MEt2FvDkJ55eeqgcSlK0oJi8nYtZu2TMY+Tg9WO59Q5+zM7DS4R7bcQa4Oa2nQT5jg/tHUknkH3
1DMHd/grq80YG+vOOjxadE6lXnMXQoM9xPLcmyK9QXUJI3DMb1LRXVsAWJ2li3ZR6d0RrZV7ksPf
eiXlaZU3jwuNBCCu9l8q+OcHI4tctlVGe0t8tJzseVLLd9rIKVIJgzJcnY/eGIHJXKL4qObJupzD
KNrHo0qwEHufWQz7a1dV+mD1NMgoi8Q/XcCOPnrYUbc6/3/sndmO5Ea2ZX+oKZhxZj866bOHxzy+
EJET58k48+t7MVWFK2WpJdT7RaEKAlSR4enuJI/ts/beDi1EoRJs/3QuK+3khDFATKK/D07YbHun
UPvcISU6bU9Ll1y6goKBpiM2mQTZMgRM4ChGw51ZBMWU0jo81skuG9OJWoe0fXBDI7+vXSs6Dilv
87xkxtHz7OkeQ+ayL7tMD2ogzj3rOfvGVMNpVsZ4pDwozALs/+P9aHYvPeEWBw1v7HU0ZVxygVUt
ihzJnBo8Y9BIpad3lOwaxWWsrGuh3C9VU1lb2168p5QAzZ2po/USBBHezYab3JIC91maCCAWUwDZ
/PLTrgcLqy4tAh+t4q8sirgOKKzVz1FeFjuhW3ylRZQT72Dm25yAi7uZ2+4mnrjf5ZhpK1bt88fS
0+kzhNyfB2aESzJP8wf2mISOkEQ0jwgtj6WwUYBpkbvFFGuyrffyvr6LrJC1KLVF7b7WTQe5yBoE
5TBpdaRACYtnQqt8UFHM+9Clzo+6EqOP3CLRgt28J19AMnxrdgdnSKMb3chmwjREmXVv0d9MSZFG
Z1e87Fy9o+I2biYu8bIe86l/ifO5lSYaX9mt9Vdxz7NFa75mGkww5uW0F7g3Rt2+zZRboepWk3vI
ejddLpOp7PuJB/ajoUIukWzkq3dUxFW/tTJRpxjZHS0GZelLx7c/8WWPMuhLLXTMzUi39EOTa/TX
hlizThX7gVMzU8nTeczwh7DpjrRnRbdx3uePLkKqs1GD5uzjDDuh73E8e69ds90ONOwcJAn4ny4d
67R6u2S8kRLemZfIUDLZOGbt2JtlZME71C7XhzEMyOnTQmoet/YfFCIhXBtI6Tcdwyg7cr0R6x50
wiENoEQ2otUb08aclv6VEqTms1EieeeZTDD0WPQ3BDoWt+FgeT8EPhcaa/LQeACLHF6JRFquhXCO
QAP5d5xa9jer9KyEaEo6lZC8B8L/PDM54sKkf28inov5YQ5mWlcQlUPeRWDW2H3ph9m65Habf6PG
LiWSsNeRAO06Ge/DxrRfeI5425p+tF0/zzqteg7mQ58QTIABOuOmrxnog8nNKCL5MyuHu4mzJd/K
OdbuktQG09OhlN/TOcyusFGc4YawMx0fEXYhEb7Jvpldkz3UY/nYW6CPfszX8pTJjKrILOZipUGu
uUUPb0K/HVt2DHqbELs9g2/c1Jg43q1xHr9TJdx8uKzLdgnsutqEXhF5+Fpn7YTIMdyVFvebjUE2
wldTzO0tFC/Fb4bmtgdy62t1cLSx/vCiqaRXewn7Yy07g2D1JGXX4zlF+kqKiGluOOp1D6m5NhVp
k9GQwlrnR665JN33uuCQO5sT1Cxrii2ucvEeel1obstEZFMgB83a97mZPFCuJfa0ITlU0PYlWdyu
SVSnEafuxoK49Y1Mh/gZu+Yk427dcpHFMA8UOOGYQLKkcpO8EmVuG0HQq53qdFLHpYfu2db3sm+7
oLUs7wKzTl6gQ5RhMDlpfWwdE7y3gE56z1TaORtyDFvpY8+s3rKZWPRtZ3ozCHHaLN9tBqgbnMNI
Irr9BeTfe3bisviko7HaGTEgScAtPsSBNmRYHEcv445Iq7k4JpAQN95iOh+DpfJDHdfYuvTIWoAf
jNn4AqERn7tQGi90QJJM7RbGZAJnDe2mrPTqELkT/5gtPS2zqRHPNHKFzeBPeiw/qWPSOUZa1GKa
YXdveWTLsubQxXuP9hxuI4HQVI+ipdy8dOQ3r8Fds2U/EmknkhnDN+IYy2dydu2WkKB4OvdtP+9J
LdHiAHm38QvyHI9plN2JpU/emtK5EudDQUEx+DQnbokBpouLWnmASo/CP9Iwg8gjVC2At9Nv7ZzZ
0CUYbN+Qr8kSSw3mF89ZdHtjVnX0Upq0fK29iyQ1Ss2Qsy/bROxZiUXXttOX7agvnM2pEtovptUF
S23ku16I/gLMubV7VXyPWSApH0uN8x26SxFkQXB3kNmdeobfCb/YZhXCDgtiKfk0lzUQF+0m1qcM
Fd2glwr8mOjLREXsOKLMTL/VwhvKjVr/p9binFuLMd5UYRO/5iHhBgmFbnuRWBrng7C/qJo+Xr7g
tnvO1HocFsyIeB9P7lJo7a5UDfutxEOawQyYvbWkxaDsh4hc0HkWidB1rdvbJlyWc6bJ+jTaprzw
N8wvupkkX8OFPEHQt+5QIIXsIs8oj00eGQFmvtcayKj38aCpz8honDsAde27FIn6nWb+31PyP56S
IRD+9pT87TP+E2chzZ8/8e88Syl/ExibYItNXFF8cv8jlUvnN33NDjJX6P6PSrmHUi5WNsN28RX8
PFb/WykHwACugiEyuF2hsxv/zQHZXY/af0QJVqUeb4UNM4SgD2rxC6OeybDpuURI1ItN7RiFMP1n
2ttI9NVcOQO/bVbE1qA7QXh2/rgkteV94dD9Pa4W69F0MsPyZWU8wUhMr5mjJWeO4RP0pk6lFktU
e32yLuDAgQbG2T1ouR5xcUQ4/p9F2YTapmS7asBce0mLhIf3++pQqUsDQJO7u6SNyyNYkuE7ac+d
iLVeUBa5GbBLs3ZxInV9m3r9PTJ3x8NbjOElJ/380vZ6twcra048+MZvFGB8mEVHUDl8yDvOEGcv
6qT+UEUm2IYV9pHy8k9DpbSeTW5MZj6ZG/F5mePpICiBJ6TH1a5MwOEUOFQ1xcKVKvSVp1PwAWHa
y2Ign4Hyyo2ejOmtFsf66zCzKuuNOpDsoDFUxeJhbteA/74pqcgSr7mVeM8Tz4dbrBQGo6j3Ok20
Ig8CE7wxFPdmqjUHs1f6VRWFOvZ0a/j0sScXIufGo2XHyQ2xKJ+sl2kMYGG9xbKRnVHuvX1eacOX
NnPC4xxaxi4rJRNRniikRld+N3DH0uPGEeUA2PC973W19Qg8e7Mk7miQ6JTmuNrFeVzk7oeuw4ZY
DuzG5FavRVK8NnhebhAgSbOJx+E9pBOPgAAIfDNLHN+qORZvHNrlyToi4l9ujMQrHp1lMu1NKOL6
uH4jn5uhtXfs/2FVGR2yA8UcbPVjkjJ49YMTlNowEE8/GPYc1Dl3ObrqZPRgMgfdUVu23IZjzGi0
mM0lNnTUnERMFr/FqGh8ccw9yo+iF08zkseRWe5iFfV8ickCv4HPS3dQf+PdqBq1K9uWXlxCUMiB
EJxy+0yrf0BRMsujp8h9Qa7OhcTx5DARz3HpQtyGZP+M0TdAHM3P6xq4VNI0s5n72jnLmlzhDTWj
4joSxoB+7C108pK9UfqNPXicR9r+xZjmnpg5g6LEzMgaiBvBE1OPYlwusW7BsRAGu6kK3TsPBYc9
Yq7gueEnKrUjs+KSNLwop7HrU7vM7TN6BWDEkOnxj4oqmq3r5t6BTCz7oiztG/GYgvg0jBH44CMb
lFkb9Q0DLGPVivc4qfBeiaMiCUI55zqkw4d++pi+DUt8YXGU41uR9leaqpfTMoFH+PYQ2/tRkWmt
ZDe+eZVp3GlZ6AQQS+ScdJUXIWOM87kaNbPzXWqTTq6dMTpRQx1v515f7hzLrLbL2gVq21MZdJOh
H1s9Uw+oI9YeA1f/YsVWdY9HPWZCCDOYVy9KzlptzBur8NzCdz3+SnaFyEgJswes6IwcMdUwI1MN
6R42dt4mmHqfB6R8ONtG7mILO1nswb6rzgxvYtro72y7QeNx1VNCusqDZ/QHVRrL7dhz8Ksm+uN7
LmuKkvTpyJxNVv1oV3dpoWtbucbmgZO48yMV0/VN0Q76k86A9ZEI2QQa9YrUjKjx6M5JHB5L2lMf
p7TRfY+UL2NigUCM+laU1XgfgQZcZvBqn5unuLZMwT6tNcxWRULmlWi8IDJGcVwa+U3iwr7WZlMe
dcSWI13EJCbKtvAnLB44xMJor/QwDsKkftKcml7CWTe6RzoD5u8FEpC/aA6kSUo+vDMTPMOniKqI
iYQDY2Jle6dHoCdwk3ZXfenOSYwJrcyFuWvqMvJtd7BvxASDXFXciLwoHoMw89x3CgTjw8xJ19em
3Nsqs5s16j8s+52H4HIg0pbZJG20zTTGhj/bZv+DVV51NcnRemjBYv2aAld0V/EZLQUFgDLPA70a
YBiGVlN+zQT2ri9Rd1FF/tBS8nOKPbv0DaXqs55H3d1SEmo/EgRzJ2Ti3bb07uJo6sMFbMpW+8Kk
GEEHywroSh+CnvK379FMUcnoTF97lFU/456Zb8JsjH1lW9qFTK+GFZQ1vjLkJb4p6+XBpuw06IzK
fofW4tow7DpYaIA+gndPNyUbZm5YEaislZgfWc4QyaY4ucqwLPeLqOTnWEQmtUHLM2n4oa+Psw60
ZcNACw34BqpsQv9Y2DF6+QMhXkemB7GhDlRSYirIcGCOtLzASYb7sc6iV22yCj/tCwRt9n13ad5i
mNCaaHwRkd2cPObCU+QSb8wdNPQO3Dc1v+3EpXU042FZ+rseE8ymyUVOcoCiOpvv3lM668UppD+D
SyLZl54sL/YSxdBq2kMGisJWWVXkVhlh5Jtl5B6Sye53kdvl29boqRV0w0tKG8Ke2uP+uDb90HAi
6KOtC6SgXo93EPrUMnY0VetT3mxJmywukaW4fRNg9BknArZ+EPZ5GVrnq3Ty/Itqa+1qteq+NQrr
cXHNZwql22vmhQ05/oaDHKIte7d3+m1DmspzW8T9ybKLz3RJu2OcOtGuyZJqP9CrcMCWwsFxohj4
RD0xPaFJZD60UVndLWSzBS5PrgE94F5Gtf6ujeV48Xgq46uW4fAqk0Q75MtgXYo6SU+0Fe8qI218
cFvKNMyXSRvNjXCLfJuURrhxooFINDeq933nNre120l/agkVFE343aXzyqeQKN67JOyRrtbmhxaL
5yU2zZFNZxa9DR7an9Ni7q6XvAlYMyw/LJb4cVGWvp6lzmMW8hI67OA+r29GXDRuBu6q2zqWH2HL
2aqozPg2ZYGcExp9M9nThQwr8zlvMvq+sENu2U8Oe05P3i6ZsvBD0di5N6dEfRC6TyODh8+8Yll8
dMa0Zx3YfoyS+4onCom7YdgQ4Vps8z7+1Hq0bTUbYuOgW508b944IEA06Z4dUjCoSqkKOKi8inAw
isqPhZM/p5pdPjJUZeeycXnUW+RpbsgccdPbqurk3nOi+ppH5q6wjTWYTCiUJcwV5WRpe9rgUQ1j
Pbo4acltR0/7Q0QJAsUzY2rf0c8yHWMzp0XI7VUwp6lFmdz4AfqVot0oPBwjnNZtTanZym/IU7Wo
cme54/TZu4BeKMoLQ0rW2tYmyyOah23qvAKCbKavuNnrD3umXYcx9xOBJQx4IdjEimaXUrtR+TPx
Yse5Fa5fpJl2iBaV2eyKs4Ijo5mVN/VEW72RmfZ2JAAnBjONvoWd0gPK21hyFDYGM8sTtJFl6S1z
r98Bqu7QCJedCGueoGMoWa1m6I8m02aMLke+oyZ+rEEFm459D830uOErDNRbiUN8w+ihtm2e3VsO
EvGmpfb6TJTo2mSnp0fBR/1RyTY66FMYbp2yp/WZVq3spNig+FRwtUEz5lQqNU7ovBF4oDxoMgda
cxH3Ts0DaUNqTYoPqZNfp9rJb5cJsU0Mek6ZWabvwnLJS/noTuCRYRAOblx9TfpisM1NUeZe8eRM
pNmYp9Byk+zcTa5XPY3zwLtWdd8maLWNVzIpw7zacmGllUtn8EvMrCgOlA0HcxzhIu3ClGRgCgy/
13YdfxsB2zfMCNYbP1N9aNEY7mZ9qI/04qA9ysGdAtG6yakf3Oamqfl/k2df0YCcbOCAFetx5MzM
o4+DQAV9nzhWXeEGmspvKhTyBuuaCx+LFQ2LRNVfnd5+WmKKExtl2d/MvAbpXZylPoeWN24ptlIP
qgBpTe1CUZZWF/dijOPAhgGlUyge+4OZozBzN5gDpj49INB12kAgFyv2mx1slVNDn1v6WZSteVJC
MQJYwtiyIJzY783F6ozn94msrp6nZDBfW7la0Vq811SRyxUsEjjzBO/cw2i4lp/k3fw+WuFtlBI3
iWHSmx6x2EbBkEbsRVmaiZu5jihl7loqljHVUx0IKN3DedQuKI2qIQap6mJ/wZpw09ZlcZqKNH2K
gPPfO0ZPzkztcJ3LJXosrKXdueubHRZxute8jtOXpRfxVQuHUcG+TgP6Ti2OIBkEXoYFpruk4v/a
0xNHPbQqH7oIXTNqZPNCuIZ8k7XbvJVV9BLimLqYek3kxVIKFkh6Xfe0LaDy9IM4O15RP+Lfa8sg
DMm4u+mn2Lwv4+YToJHCgnqZIjgaOh582qd57CdLZI68IXRlZ/mcv1IPkD4THRPuXaiRyJ97qe85
CnXPmerHb2tqAIyrGZ3bIqoDXlG5S1XKRUjYHPX1dmdRUdUoZp2GhLSALdD4BeZaMPFrVgvOPs13
jeNmcVB6efKgIo9JrFkoxhtWPLZ1NbnVncU7jhl6drws6cWKh+RYgMhdc4uTgzPZfJmE9iV3q+U5
RhqkfBldHChu5qYhrGx+BaWiR00Oo4AAcZZbba4ozerrcN+tbdrlOicZC98r2HJMrmjYp1DH5V8z
+fpI3NWhTEPppxzLiMUs10FWWupiGQzXSUmbM3cw6jfnZnRivnZp0bxV3egWt5JtlcFix+Yw1rBB
FiTQtbHr97FNe9MGSWT5BpMqxjvpUXZmxzTLJeWgza9dOdXT0zJq9BhiGODA2931omXHu+17R2eX
44FLjWfeEuW6uypqYmwQrayoHfs/BbaF2KQd78oOdh9qTvOU58X08gf55y+8IfIXc8hq8iKiHCsr
Uxnqzq9RCnUzjWluyPEaaS15Vh6mQakPfCLFUXOJsog+9MJAYNVPRmbtNFPtrFhuXSe8qfuFALdu
y1917y0pds5k//cv7s8WdI4262uzdYy5UHwe/OKfgYhCAuCLUB+v7AGvTs2sGB6S4R9yQv7ql6x4
KBZNHEbOr2+AlXaUa2PFvya62Kz/tVnTlk61+/l3+V9J8h8lSXclYP8G3Cm/JZ8lGNQfWnnIPONn
/s3tmL9h0VxtvGshzk9I99/eL/c32rNYCtOW85O/+QO/K39zLAhb4WAYM+2flqx/qZKG85vDv1h/
7F+0z3+jSvJF+bMqCbZjSF7F6i9DWfuP0KwegCRZ4kk7hsYCo9bk+SfIOpBqnwgdSzsticNmbueF
8DxtGP0s0uXFJufsZrFDc/Lh/Qj+FcmA20kW4LBT+eGJdOZ5TSwi7VG9VgRTFSKrl0v5UVihcRS4
vG4p2rNpRAYaAe2k6s6HRmWsbT08QIntPjoqyx/U1A+3YvgsKoWMD+vyQnu4eq+yhL6eZcjLBUai
nj7RA4tpk7TavLDwJ2ozmDzuqbiinCjb1naTfYlZLETIMUUEA6+rcFuRu0erZTOxlCA96GbtXzZY
dxDnEFhKd81tXrkOlAucr6RmITX2jRcznU5xGF+M1BncLTu0hJrhMrfBkbWs+lq3df1edWK59u0s
/N7I23PkteNXzjjlu9klFqt2N5rPDNzN/Vyn0ace68A6QP+bAlyWnVnt2yzz/ClxRyK9p+qOu3xF
r7I7NWpDZLezz6cku7oGWdxmbmDMm7tgbqujg8UJNRFyZSh7tbFNqgb0xLmTTevpm9Qovk5tjkQ4
Fe4dPTTMY13aPRrz2AZJ2xLlOc7GgThEmZPcwVnF6iIHmHHpzy6JVuFxaWVzGshkJ28qsryIIahx
Lq4o9NInyjl/IQu4f+xNwtjTXo7Lps8G+ZY4WfjWaRwM6tFqtmXpaZdxgcUmh8smd3E2fTyFy2WJ
ZP9K0H/d+JZXqMtImNiZEXv4QbbGQnoE0UMZrnLOVoNZ5tsaOSsNytHjkCAZS28gbJTceHaffTY/
2+faiQLOiITZYqOnY/uRpnme+yPWsHpDuGp0V7peKQ/4AZMH9r7Gqx4Vyb23WPw2QzjqUdIBuOub
2DxLnajcTYyT7ACdE3H8p5ZR74bmMM6SeDns475dpNO7VkbqZIjC+44U5ShS7REgCL0d3WQ7No33
AIu2kPnSkcz6lkaGfRebNFxsBpdY3I1HOPpXk2BPQuRjekYjsRSBZ3GEbQpZPvE5Zs/IYPGdM6Xt
TSvn+OQoffC2shrRZsPSRAeboyLg61o9uUYjbiNFyn2gNfx7WZGbhDmsrwjvL+pryoMCt85YcJW/
TVSX4OPJf3f1ZBMjEvWwv1t9qlKuMUyTN8ypjRjkkRh1KQHzyMKGM+2WQzEisYbDIsKHeRyM+RRb
cXqARr6TbsoW3XQW3zDgRWZTeY9TztWzbac+fw9DDq0yD1noOj07Az+r9QodrrUee1Ji6s2cyM7v
SKqkVzQRVxPi59IhyO8xHFDWUbUU5FIXsCXkONu6Bkqe4np5CFtU3k3CmuN5+knQwE6J9M5JaMj1
ArOGL3o0l5bSayIlqP246rLRDmOvXky2+veQv17GCAm0Y0DvDFFp31Qr0FOsaE++Qj51X8z3gFM6
wfEgQNUKA7lzm9+PykBY/RcqRG284eVbp+aDxAK8KVa0CHT8WqRcHyt0JKCPhvTEAM2fZGjNvl8B
JcrF3u0VWSKA6ZSmcHVNJTbksbb8MSvgtKJOMbuwY7jiT3IFoZwViUpgo7wVkhqxAW0JmNRu0kWG
nNK5W8+9eC1XvAo7K9fA/E21w7lbeA/DTpxJbITJInVI7EQbP08/gS3ILdeZQbhguSiEybcgiA9i
xbxCeC9IlFt7TNO7DhKMwZdj03x2VkQM9P1xWON4i8khlHVlycSYDYH+EzBD9HQPAN0Z0iT8Wf87
igaU1qCtnpTRnruVV5s9d9gTKMIWqp2RF00iGwPHy+KTihw8fpjilncOF+2NRwDEzqYJU+drdLZX
Uk5ECofYT3puaqo9SLe2N1m++x3D95WMeoC7tpLDxl0pvGaevQdGcA4CSHT5fbbyeranvjlVLE5Z
EsnzgmV/q7WM1T60vFxvsw3gn8vX78mhYzEglIh2oJUQXFZWMLKj+Zqv/OA8SPVM7wFmQwsVTfeS
e0tpDZcE5KECxAPugkZEai0ehzwM762VVWQfRQVpJebA4GOiv24MspVtzKfwM15pR33lHvWVgExW
FtJeqUgimAu/M+xTuxKTxDhx59fEKw0ezcZaucoYX6ZPDxmdOJnzdYR2eHA1z/GXfpp3xrx4u350
8h82SPp1Gbftym+OnQnKqVaqk3uMdkm7BNSziYvmwcrjPMD2mZ3JJTB8a6VDybKNv5o/kVHEd7qU
sv6BL2F+9YgCv8O0wAFppU2TlTuVUtw59BQHK4F5LFY6NXcNL9D6lVgd5Yc1KFb2Ussei5VrxQJL
vAZH9F37E3vldrgisMiXPvvicjf/RGSpHNvLlZrVBvhZqx1nCrWT6Wh3PCIp3bCPWk7gSfC/c3LZ
Jd38D3OyTiwuHrP//5x8k3yF+/0s/zgo/+uH/j0o67/hLyI/SyKoOxjumaH/NSl74jeTNS9pwv/j
gfs34O7+xvgq2Op7hk3e1x+dbvI3plr63oDfV2Desf6bSVn+MihTFieNdYBnGhemifntz8e5ZtKm
rslbeS5rcyBgZmBWmA7Kws0TxqK0C5QkKsER4iVVkclUmsepnuNabVCarU82CKUug1mkBk5XiyFg
pobRzM30HK0xrUBxJeZLPNuq/YeD6PrK/pBhwKTKC0YcIRPl9xCFP79yVqBjHqpFnQ385w+AppqP
Hx8n9bDuTelXyDd/+Gj/4lhu/OoS5FeagpnLBKnAX8B79udfqcEZ1FpfRdyIvUvVORqbtkFKe58S
4t3QwNywbpdKkCIxNl4z+b05UF7E7DaEO6KsZHUMnQRf8jIgaG9KO+yXvU7EwZ1bJo6xpTlqgjk2
5VOuy27Zk+dXnVHCSFmPcLgNEEJk36EHNsXi89QiWy8aS95rzR6mh3xp6CKTCzHIZU2XRUpDaLLx
4nCItooC9CJAmcMLN9oESPs2nwg8RMemZhdywriZ7UR/UtLgSzAaufWpjIJOMFPzWPnTkIRZkfOJ
70RYxrZj4o1IwesrF+jiKmjiSH+SUkuWTeK0q91Wpc07SYLTXWSPvIxJT9xpa1h6/a4P9JiToKQ3
8e0UF7wizOgGddjkJjyrhlwBAjA0XT7pAN/tWa9MR78uGaFIO9uZ7fpNZxyKT51q+f5Fbb5gNFsr
OZDc9SfNYMf6WmNu1D5I3eKdS1oy0/EH0/t0VLVbFP7AGWzxaQ7jV+c1kbKbGixu2jIMl2ylyBwk
SmItT7sLB9kyzKuSsCcTDyRdVllpfaYjXGY/297L0Ct+3CPVvgiaxL6PycJYfNE2vEkJHTlAn2bX
tW8xLEN9MBdRFJT5ZBjYrQRDOsFleTNiceia5XFeKj7WQbd0eaacPY9Py/qROOubQ/077OZYG9XZ
a7RZBiitGg+3YRhvYGGWe80V8US2BhevEZnSDRpGjm7bqpmLMPckr1LZzugEbGDyLV1a2CGthvQ6
fZzmJ7vTMQdY3uSwYghNmqqtvvqM0s66mek3etEGR17HocY/YWSc7UYzOdDKbro+adjO51o18Vob
Ip3AlvnKxiPphANipuvH6cg7TrVoNp8wbVjTlkY070Wzm7a715NFswMLdy3Rw8rh7R0TthW3oiOK
FRtFxBHUL/rGkADsJs3PBuc2U9O/jsXEZ5dQ/TD+mFOgiXf+ka6lehqnh6QQ8ikl0Crx4Sqtz1Yv
cTDElSef2Hzy8eSZ1tisuEc+22xccpLNnYrz7aBzcbEA4qJE8Ubdb4VWt2/EE0wPLrd4tdUWhzc4
0Wvd3me5qM6WviDQh1NLZPCQVtkuDfXpDh9kc+jjBX7HKIlT3zhVz2+xyW9aNpKrzdtO0PcYPjz8
i3DFqjqXcaarp2xZNO1FwxbfXDo8MQq8mWXmLp8Nbr8L9lPvmUyTInsIB7ruJjICGj8cDOO4DCY3
iGUueC9V1/FeToI0h43nRbwR9VrEEeZuPu1M7irxCfuSbvg/v8g0E/HBVZrHdWwjPOsEWpj8KZh+
uYeWZqU/Jf2qR7vSje03WhB7HT8h0BDBzBJ1wDFGSbqAC/Pj5gW/U8uilGi+MFLph5KKNoSNRbvw
N4MqpexVcYeQZEeGi6Wg6ksQrw1pn6HHMiKisw/TD38S1Fl6ahtonKCj9+SaAqZPry7NVdl3yykh
JDacnigAL1gL6bcFz5+l2eh9GtnHsNTdQoctsIU4xgRpK9aBbKo2WhKJDyqrQH2SyL1S++K9WUMf
+tWCN3mIptGXRdU/z9WsbbOujQO+GGAWPWtrI2czZ4QhqWdFQkooCtRsBbFTWAeGZ3u8VCZgQvIa
xWbf7syavBTEeMgJHAc1voDaFS8YUHTfKAQ9V0OCUoCYns2cNpMY4uAgMz36kreh8301YtNmrMrb
LrcvPZDRvM1yNd3blRN9WMZQbgseUgTGMB/T/lJ+SDMudnopIvIKF/JpROeoOy+aM+AyRAHCT7L8
Jqmj/FlPWzLVcLnuCGudNtowTf6a0b8dirG+HfKluFjm0G/Xcfme23r9AR8XPw5mfjc6Ykr3ijPa
rqEtcq3sKUnCrJLHqLXz57Ew22inurK80HQlgzxrllNO4emOSiCMFs1YwnM52OiSwaieeOjUbyVQ
VRykCxk+biKq19i217e2SLyNa1sce21IkmttTwZQ2cDhg5ydH4lyFGsGjMT6kka7Mdf1qxVBYgex
sEo68GbGgaBFQjg3bVFBAjVz7iOpIybFmE4jS96nYVXvVwNAgHWtfkszVY88pQb7WLLWHrZz4fTX
BsDn0SNveK8hYewszbN9LdUWdzezerhqRPKduWHPB1GW83HUCLhZumzczq1SWK/M3m/6OT0QUWQ/
DcmwfBMiT88ooMtZlcrLf5/Tv07/96/Lxf9jmDMdx+A/kpuRh5D6S6xTUxWGm64RV1MHfE8ocu6L
0eAhxGaeNGVBfQR9Gf9UcbtOPX8exNBzLcvVQVNJ0vk1ms4Ml9iJR8s7kcxRvydmwo2h7nRmjL+f
v35ZCjB9kUzq8FtIzaLvQfwyfQ1xZfetF4Unkywa7qlCcc9mm/NuTSE3jP/+lyFIU77AgIyL/Ze3
UnINaxFDIKFgI3pDFZvHNrbBkijD2/79r/rPQRafi8v7RsnHXwTBN5Hn1GTs2Cc4RXn9aaS3Ri/H
W0JVXetU7j98S/7i90nOISSsYY81rV+JXXInuWzzwgLEi8OX3x9BZby2cQInMo20yczb+/d/x182
Wnx2a4OJIGkUY44Bz/TnyXlGLew8cLkTwRRMV44mGH64ofIELuGDsSLa/JSvFUQIIm6kPD7+/gX8
55eUzg6L95nlA6mD4hdMuSrNRkx5Zp/6ntqmcdSM4yTH6h/ymf/ytzh4maGVLUSbX741OXuxMkz+
H3tntt22kXXhV/lfAFkozLglOIuSqMGW5Rss2bIxD4UZePr/K8bpOHLaad+nL9xZK5FJkYWqU+fs
/e3WOUZdTPBVUiY71yMC7Nd/Fy6UKLsZwPHgvXkVpzMNibHdOfpwH9ZOAsHUoPH068sEBqepM7fn
y/uBNZ0px31NXujRCJtEyXpYFComcoIB0Ymbrp6G5R+udD/uX+zp6ikHsaQwLG9+MfJMSUbPHeuo
VaHzQfRedFz0gVKkzzE2kzHMsNlpF5bIzz/QH3cWHOYQCQW/LVbzt0+Eb4yJvtS2ccx6nu4QltNV
5wzeekkd7/Tzl/qbX5HF4Tpc4jzgu283SxdGEi9VGMepiYtgLkR1tbRd/Uz/nx1b3eBw6P3izFY9
fXQKGIpZGOodRmJ/ffoGHQkZMkdxzB3Z7MvCUuwxL95x0fnHJ121Jt4cB6SYoLxlKKcgPT88aTBQ
PZ395Ij1x0diIwqbgbyr5/cwbZobONIYZsOZMhn9H7cKaq32ZpDDFG4trbW4XJBRm0dG+wr9xqTq
XPAVn73MqfN/WG5/905pfSDWZkhIg0Y9zd95+8vEHsH2hqzwwuSFErSuz5iFOS+HlLnnKvUp63/+
9b+JZbf5Kphn81RxPOOY8Nw3G2GEltMgQZclTmZUg2SRsLRVN03dq9cIjsy4DtV6TxNxIyG6Pg+D
vcBFTvzpXraGzHcSGrbcUiUlu24WOK5//gb/7jNhp2StkAal2J5//Ux0CdVl8Hjqi8Wj6Nbt9CPx
1uaxzc0S/IHU/6mN88Ozx8RXPQ20clii1tsXlEmriv55OQ5WaL20eqoGmbJkmU6If361hFDjZbpc
Og0atpq3a9Nb8DdG0p+PUzRNZ1BA/gnFFrcc3Fvckn7+Uf5wGKgXU0FhOrJntrM3Tx24H4FkS5+P
TmhzsaT9zsriQeSW+PMXMnAA/fWRc9guVfFg88vBsHizkHPS3yf8uSMVRBO3Z507HC15r+2yd4ij
l/aqTgc6IVZkead4jJkp57VrNgh21TFYyemenFv6BBrxQWaA8qp+Xtym2esEXT0TSWsiM81V92Nk
CgtUCPD7uYMIwATy57/Jj4sBYYBv0zD1Cbz4QfeREHyJ9aNtj8YyE2dc9iSwjDEaX33+5aqLUTBr
wCL4h5beD76lLtKNbpjiBt2bYx48A4YQvABikzVjqq6scvrH/qE6vb6rky2ONdcDucufwtZ/+JbK
hfwCpHzW0ZGT9cVxjOHYWKH//tIQIcObro5ccvtdNU3GP+x0xtslgpKGIBjUULwyxi/OgL8+11Ye
diR7IzQWSMyLZY2a2gGEOAO0hrPFpNr75Agkk5AMW9HeECvGE2g2UbJneAaEHsbefK8TI1Osl0z1
a2QDr1nNcvjnBRn4oSmcFmUdf//ZRbWPQ6kaE3vva6Rw0rj0zOrOTtvlfaOWF0g0qoe5azArDs2M
PtRw2ulsjxOtsTbM6PuRB8JBn8iBab0XMRO5tnUta9Y6Lua7kW7DDSo4bTdZiXOuZoFsu2JcAzes
QyCnw0DQT7Slscy0rt37WOOb+tRlWO8CZfUdCbiXRFcBYzsyxFZA2tzGf9yLmAE8Y0lslfS+dbgc
LyZ0I0DpuUhpHvXoCMTr2HgZTXENKEfgT7VqhoJgi89YtvhnV5NLdXAqWpQ7pvxhvAd8za2olAv/
dpGgNS/F55CFdF78XNU1Eo3pc1zm9vyVbnmCJEVEDRf3uYE0dog8bbrHMF7EZ7Oo8uqURXLo7lqT
kPo18zKe7koUdXZfLTrnRdN3Qm6F7qD51Q3vFDlOld27tWhfJ2LiFzq8qb18MZ2yt64bCewkcMec
r3nSE36QX91+sUfe7kMtfKzqmZFap4FPkxTkuqc3l2QdgRxOjQFkTR+EzlW3xDTCvWJ2sJqYIX9j
j0FKfFpGZTad0l57mCpyGwKZIbVY+3pp0cKJc7M1biGT2929SLS4XZNvSeOV+2rVBGJ2xzrQtMQ6
DEPTutm675RCBqfauHYMtnAbeUV9LDGKOYxIx8Q9WQNc5QPSH9yD3SSG5KZqcnpaXt23y27KucNi
sfPpMka9PjVEmuCn3jErZYGVsecYN1rScDZc6gB69qy+JXJoNcRORd8MIJE5X0Himzx8QnM1ffW7
JTx7yzCdf2/B2XnPmzHjSTxaqWG/JGEMHr7t2xEC7OWxgtiSs0J5ZkiuSb2X0k5ovY32LB7FJOJk
T7eX3rzRWWzjeEhYRdJzuJnFuc3narSqZ26mLWET8FNJZYVTc/59NANc+wW7niokIovazqtc66UQ
qerENrTnsaFz/ZmETgf+cvwBX6HJGNO7ck/YOOGbweud0i3J2Xp7VZApuuyKWmPSkM8WHyw4UMvc
wjWMkru2lLwRodM72cLeaO9LaHbTx35yTW1QJN4suwc8OPXX9pSLRydNSyvomzCZv3hYvZpNClvG
uptFTRc4nqmNTZ6/0S04jxkD4IGLaVewViymOQBBrM50nyjMMyCBNvqP2lzlyVCjVQ3DpaA3DwYu
PeYNpg2QDDQlt3TQFo+WBGyBY6FfhB10yDsFcF56GGG/n/j/6gn/YU4q1PTwu5N+/dK9fJMO3rwU
MOiv0BH2n7P5+znptx/6Y06quPB/DkkpDP7QE/q/AYa2aI9crhN0Lv6DATP934SFOlrXmVvS0NCB
iP6hJ3TginkU2dQTwkE07PzSlPRNKUdtqqIoPHCkFKtYgt9UxRRfMUF1YXQcRNiB1TKFezeKaNma
hGLuEun6x0H/lGojajCJ5wbsiuffAwXu9hCehp0phdyhiCEc+buP8fx79fA9Rt42+B3/UlV4Br+c
kuUajkGp+TYedGrhg2awVw/ugJ3g1kfmcustDrolzMZ2RoRl9ZAIS7M2ScOOGKHB4uzFFTL5ffjq
laW4a2HyyWZTz8SEPC21Ft2AnBlJtYtb8VzEwDIaqGX1sl0GR/OYG6V4lJAyea2GkYgYyf2Yhcva
0rMSbpjIRwsuB1O7rHkXz0O0ryaNNMfAB3YMYajNofgSCFkwJijprzW9UKLFdDM15GmAgmh6/Fue
eV6E07/zqzpf0f+GPExPOUfASbLEp2Iu9HsrJJRoNXCup0ESoydBsoJ+ZTuERpwfcdfl2RZLap4j
2zMR50sOlzEaoSmE76cw0naULs1RRqnY9b3Zfk70uLn1C8htgP+vUKQfa5xnj26ZTKjIp3nntn2H
zSUejpM2aOuEIU1DEysFAm2Z86mMQI4mONYQ1InqXrP8ZwDfYKPBo1ZUTXn8wcAs4K703h6vNZRy
d+A4YEG5hIwyUh2mE1zsB72PAEPPPTPTxYc6yWxBRFsv0yzca1h+aEe3q4nuP7WIqSfOve5l9f3A
FT8oQtiw9rC42BBh6WTXYK9a810aQbSY2P1vl0VurDk0ttLPx8eZHXGlQpsP3B7sHUr2clu7XZwF
onEow7hGbRaAH/vJDOsNZgFtZS46PjudeYa1dAxLiIW/41OXV1STzZZMS/0YCdM/qpDVYyx0sPRh
qecf6k60j5VLWLkchYs5udfqB9kmCyw2gynZQKZL5MbOFgCJ3KAYxVBqDF2QzwMDoaTq8H2DEd8u
cpxgqWR1/JKx7Fem0UwBKE7QP0SF3usumnE068OVPbb9BiqMj6Auzje4+kpGndhgl7Iz7+OuaNDE
LsYqapKYJd0Ubrgdh6wl+QlAzwdyFS1lQdVAZfv9BsONeDEiEpqKdJ6/GMydrknDs9YeSNo9aCok
xISoO8+tMS/w1pCAHRglQKGuRkWkXi506uFCqoahDrXauBCs7QvNmqbUvM4vjGvkSdqjTY3m0rNX
EGy0nwQk2eCxJj7Hw3DhZRfc+09R5pRXoJ749CzsqRSw6SYl1Y+D2rBTwv9C6zNMlBFTjwJzL2Ot
xjK4jzCnSIpp9NBbU8G8DU9xvf3Yg4Ma5Yr3DZgV9rehMOBuCaVk52aVc8i65p0fj8snd1imDdNT
60A8LEb1C1e8VohxdsLxebhwx2vPwbpeXHjk2YVNjlQBTnnVNu7HMnT9fm1LRTKvLlRzNLYoSy6s
c3zZcM/FhYE+X3jocN2HQ3WhpLcXYnqKpw7sn+KoDwqpjnx2vHMapvW4dRRzfS7b/NbiweCySpzf
arzw2ZtWAICrFbbdYTu4KmK8MbDg8uJ92JXyPunNrtpMuQGkRylLNalEpq7SmyZKeeoSkZqvRZ9Y
a3D/8uRcRKqN0qsSJYCh0Ijjc2KQXlMrXSuxBgKyVQ9rrQaAzvbM5mu3WfY5jTpksYxKuLBoZuOc
6bnn2ge4j4hoJ6WnNS7SWvcis43qxmm2TH39L81iyiNdw5E8jBjNtVLpCqXXnRDuMkzXMDMpNa9+
EfaSGmBdxf4A3HgcmgfbrJAAh8KJ7+heG0/VUCT37jwVYo8YJDrT0qshTs5dRkPZjduP1azDBLCA
atm7RmmPQ6VC5oIkBQPVabimkhqQxIvRjsEQeQjWsrmLb9EUoWm2B4BoKG+74Sv7OxJhLR630sX3
6TATzIPI15cTwDLKydlMD01mTBuptNTsDdMhVfpqoFyCP1h07PM85Bnyg9WsM74gGhIPMt5RRNqp
jV6bSDyfodBsKBl3i6Ib6STibjRN/VVHluPla9trXnxV6ERcrtCwB8Yg3A1jnc+piQhx9CxCW+Vk
vkc5UR/S2nXPvhmTdYDE3JBKbO7bmXk7afUpDdn6Fzs/RbMXoj+vDr4LFgq/9xREotDWtEBrqDxW
ejNzv99ZFUGUq2WZuOzwoMNTUzJ4WwnigWMY6yKe0cI2/JF4uvaR7GN512Azv7JsaTEKIn7kmbDX
4fOgpPcwU9x1A4Bsp+qST7mS6LNKbTMAhYRyn2IeFT85DPGpxfseI7I30Ul5yhRAkjjqf9HCIt2Q
vgYqE7EwCWtzQz7CGmaa/t5Ju67cSGUvsC5Og/niOogs5UBIL24E4u7oInmxO76UradkwxfvAta4
5hnkSvYeoRtfF15eKx1uNd3K7mfdecim0N6lF0eEaTWIp8s2Nq+57eKZQLZo3IYZAjNKrOrjrMwV
XY/NAt8B3xf+b9wXmpmWH004gPydmDMMZdPQL44NV5k3PNmKU8t2xlOkzB3RxedB3YXnI/ewD66Y
DmUvzE+fW00gPZmFiU4/9etjilLdXfHUaRYGtymMgz4Px3KjgR6+hxPS0blO5ztLYU+nCwFVwbxQ
1Sgwat+295E/cljj6roGORFjDuEROyUGg6I1wlHkoohmoA/ahYWqWyFYQwVjRU8tP3m+rImgWTT/
iGQUcADxPQBVwEv6m/lCdm1GIK/ehffqK/Rrd6HAEkQJP3NClSLRraTDSaL+wj164cc2F5Ys5Unz
ZFwIs8OFNttz6N/x1MKg1VkD4cZXaFrEJJwEsKJKuQfSYU3raQxjHJuuRf1V5ab3MCnUbXWh3lop
AFyvydhoY1+5qSsnT68BV2dICUK3QILvTe8bw5f3WATcjzL0Ulz8aPYVNh9YnAgVOcyV5U62Dc5e
LSp0cxWLhSNDEh6xS4panA0ogcXRq8EwRL0LUaXUrSTI9Ug/1My59YBQFm3Vmr2jryf8DGZ35Xiz
UTn/Xut+93X9w7UO4b5K1f7v8tenuSqSMvr+VvftZ77d6n7PcjDh510sg8KlB/7tXicU1oqwTqKo
aMkzMPrPtc6yf9O5yBDzQHPWYVJCI/Xbtc7SgVf5Ljc+xsmAYIjN+oXYhze3Ou5MNjZGdUc0ONp8
U3Wjv5v/hP0IqoSD/qYvXtER0l759N2n8Te3Mz6s7+9mP7zAm2FPM5l5UU+8AE8uPFOws/4LXsnE
D+Li9ecvdZkmfNddRkjseTbYJdS8KIp/GG3MohW5TXfrOrXpJ6Y13CJ60Q5Od8/IpP2xvWDSY4KD
Oh12Ff6WJajoNkJVZ14io+IVCKvnRgrmG9PD3oVNpO9mr+y/cCRRIp76xmo160p36uWQt34aNo9e
qs9XjsW49nGW3TaFYnFsyWY6p7JKScnhmCy7AP0dnSizsbHVcIMkAgsvjd+t7RxaQfYgf4dgOSR4
ufgMKq9AEOUQfbAqewPQZJ28m6e8v8ohjSnJ45yP2+J35pfb2emaOInlxsOZPn7USNECN4KGeeUh
nwsYMVjmrQXAZrlKOz/WHogXT6xyY0LW9Inl6DKspuHOzRvgYZdv5N9m0D/sGgxwvJ/uGodqfOMs
vfzAty0DVbywXTo+3zaFP8Tyzm+QPfCXEwgKMB4h/Z/7halo8GqcjlCHTpQKb/lzvzAdZVTVQeAx
gPm1NhBbw5sHmv4PC8ZBxOLrcOHNN1OUuei6oXQT76jLYrrS0rZej5mR3U+En78W5bAcxguHFaoC
TNbsgme9gFpTxWxFuqad4VhCco3reUAm2oXvswVPzJVU0NeY9KjoUF2orAQnmFogL4hYgTQSaKT7
fra78a5vahOD/4ym9gjbNH8dBmCzg+y99/FUpVSZFxptx+Y5Aw7gdO2we8UKWzsogG0am7BsnQvX
tixA3BJWkn8pdfcQ5eBvU38aCOuS1j3gXui4/VCHXzuFzI204TqDzwJxtEzS50Whda0wGp6miBAr
Y27jr5ppwt/1I1vKVTO5Z3KYiZyaZrPFHhNN10wVxQiHyJq/uoWm3VVlCvjFHYroZtAMEl0v7N8I
qi6z5sq0TkacZmmgpwshIADc4peljsp97oTtxiaL51mQ6zIFBIV4O8Y8MIf9Asgg8r/4FpsdnF7U
+vtkzKMdimrvaNMa2OnVVJsEXRTOQxFHS7Ljypi7q3mODbJCGJ3CiQZ3ByfQqvzXWejA90jSckHF
5QOgcXRMgRFm8tiHmbpyC2chFYuqI5eTf9UsgMZVQkC50v3au7EwueKWG9z+flBZOdEcV/tM01us
u+zFgZ8UeUUooUM/JB+7o3A9eMDGxIfj58RRa+R73Ao4KfrKi5b0lp2xIlPDdocPeU/Py+mtzgOi
X0FIUIpjMgIj2pFs/WG3joox3eRt2dzClAJwOiWAd4FNAQAaJ/rretJ2xy4tVE51PEVnr6u/IgCY
+73eLTJZa0ztvo5RllMTI5QeubIuhNI1ePX2IXfw92E/pYfBLOVm8efUPMBrHF6YGeHEHRsQr1Bl
tz43XBefrjS3ovIpmadEjLdL10bpe6ln4TTcLZqXVESdo0jtdi5Dm/txduMz7DokDq98uyjOOTMJ
uCEC3CoByJz0pZmr5EZ33CK8iVrYZmhpmEZY3QCBZHQwLQrjXeTxGmEr14zuHqyWuMexZEYadEIM
5Z4gv3rL4VWQnJA6wUA5dAREnW3bIit4vM0mmBlD1RGptS5y3JXlA5xr9boIZCfCbRpn80pzO2ND
6jiRzpFZIHoVV3ROwLnowl1NlXWvW/4+J4jntNRWGMx6A6FbJyTImSSfez9NYLsGunLr0mtYgVYp
dbT41eys27Y3aeSFAJXSpUOm0hSbhFvDwUQUfurNBRgWsMadtMGXg/pb5JXTyv4Ivqi4JxzQosdQ
OfbOSUmG1Pz2bol5MDO6cItnvhMa20DuZShPKmudOk5M6nPaPmq9kd/k4+QGDHjiVTLZ4qGxMnYt
r+Di7bdg0HUHZDwknniFhNzDtADeY+izM0Sl975FyiaNDEwUlblPu+jeASq2KSqRBtQD3NcTfbBX
mLa9Pa0YHBeZoz7tanxESRGvddj4B7ci39PIHcBtRmrcO0zv1mxP2Wa2GvvAsY6cHrzptIoscn5s
ut4bhowgqYDCPJm5ZX1AmJ2uY5URNKm0ILfv3EeErP1VfQkT8qOWPQVvH2UZVaD2WV/oofDkk0Kk
01oDF0IyER3v/EsGm2ZfqdyiXiUYjZcwo0jlGoUGCUedyjoacSsEUHXkTaGSkNymUChf40V3MAJD
R2NKp5KTaPh1GxB/xCkxfI3vRpWxFF7ilpwo59M2LjFMOBf9z8klnMkzVVATQ6spiPFSnxJo+Ldp
68GI0cl2GlTKU9GR96Sr5KfUcvtt05IGRR3lneNLRFTE1/8hBXdq2D30M5UkJVSm1JxHpEupnKl2
trpnl8TDB5c8qTuJnYeLJ8lUOczI62HpvAPhBG22wjpBI+sSZ4XopH9ILDKuPHRaL6bKvTJNSWiW
ysLy0L7sJ80Wt21rZwEms56napwf6I6g9y9UplY3+NhZcTif6OqFe11lbw1pmzE78NgyCeYSKqEr
UVldWta73iobPJeOGlleZtoZxopOwXLU8zreFir1KzHy8F18iQIrVCoYnknU+ovKCjPo7e5bI5R0
CMX0qVCZYotKFzMH9A91mLq08i/xYy5BZJDvjNMC3/MEAFulrDt6ynqTZJc5vXgA2moQRk6y2TxK
vMUOTa+nWpJ8ZqoMtPgSh8bGJPec6NNLrNLSzFgFp/UqQw3QHNAkgwZ+yqo8Msq86/q5TTG1m6Lr
PuiSBCsDFN8oMv3DrJFpwAzFbZInCwMtBXWHEpqTKNOBmy1VDC6rBJi36QUUyhkjRLGp9Wl59brB
2WC8wTveIJlfKWcZbYZmDFdRPPe7US8eRzKbdkTZRRsWaXjgq8zXfVnmd6bCL9ile+wjjUxQp/km
j/q3Pv6H+lhhkn86LH2o+i7+v+CF9OLkrwyWbz/6rVJ2vd9s/irXcS4DTuO7man5m9L4IFy61Lzq
33wzlpr2b4aOXxsdkkk9DWHoP7WyaYCZ5kqMll+Jl03K6F+4WzMQ+WutTKwT8U06V3iKbzT0b7V2
fWKQFpwm1X7CPDaS1gMBPShLJjIx4N+tUxrYI9hjvTs/MbEuGeheb0ZnqtYDSYUedLAeG1eYmE9E
5sznyjHKB2Qe4UffEtO5Xkz0FO642Psap6LCCAr7KtEAHLoZVS+SJk6VNagmJnAxwU7mycu1+CYT
FQHyuWWbJKVJoJHST8gWbeZ5FEylqILWcF/Lr23RY2Ry/dnaZqhSb2PylM5EJzAVqqYBTpVEFNmE
M/1xrh0QOzQzNmKyxqnzB87ua0NrSFbrDMAwPfLS48iRyzgn0UsGDHJ41gve1FoWYfeFV1HPpQUi
Mwh7LD2IVSRQY9fJZ+BXNmqhsHSaAB59lREaN9r7RMeQtmEaV3wFj2Tv8Z5PZ3gPSoi0JOHrwmbF
SS/G9qmG1Mrfyzt7wpTUPpWjnt1zXk7ncEriW3I2yseaSO3brm2G+QpyTAR3i840PdfY9RSBOSe8
SBeK1IDbzbubIJjRHq75IFMBVQ2vFqRXus6Te7ckS41ilLMnzCuCa4nc1sU69F1Qi8wcq63rQRm1
FxcbcVHfZkL6Z0z8SXxK6WvsWz4/QPuSnAUnkTvwd+Mp7n2i5WIgxkFik14ihPTuNIvVkpK0HPgk
V+0LAYmYYBzxGJKXfkDWax61HN3Q1LsVUShy0B4Wq5g3jpuKIz3WMZB51ltrdD92u1+0ouN3Fib5
BYn8NC6FfG76yniqwYOi8FokoVRkyaJJ1goi+jpm4isPM97dVMN5m2fLfzCaJLojsogak6md5gf2
YH40sAa2uOI021h3BI2/eEvmBRmlx6muTWii/QwTzZrSMtmHLkE9h74n/G6XhL12MkKNRvZouMXG
RG9UgkAD2gOG1KbXAVm67u+5LNsZ9OrJP5OVIswVk1vnXSlm6zpuNX2MAmohjatDmoJbDxzBAGkX
TTOn7gqXxVhTv/JB4FUAoOs9SyQLQNFwLyNEdsyQ70eFo9M76+UIYAwgWoR+z+j3YdVoXB2oy/RD
LuWcPBl163OY8T8c4CyfD/j/tId5bNrAyMJrtyiGq2To2qdYFjch94BT3mPz+pwCm+MEM9C1WdqR
RrBbrl3iA9+hEE22CQh1GtXdsgmbOdvS0IpXnckkVC7QaZPO4JICLfuaYHi5ackLBNET447Foali
wwU1A2voveOADtzzeGuPJd66HdMJTIEo2cAS0VoDVZwaUoVsEibVGW1E7gvvYT+jheopbI1+PSPS
vsJlmx6qHjAdIxG0dt6pS9vwkDJ4DHyvmo4oLPuNS77hxiKGA0HptANfrb3aDN4ldvUAAPZu8gTB
JIkhVnPduTftPD0AK4nWbjSqZHP7vWjgjqd936Mw66vb0dPpo5sGHlmgG1rrw/KwJG6MHNqJVzsR
PMw2aFO7hORYt1+4Idww2w6fZZON+wkO/gPXMu82RdsZzBm5lFbeDmfRA4aS2HgZRsXzDmQe81tv
3uWW3gUxhcB2JpGG8QI/JTKchEnTMGXMvOW5Cpnhz7l7u9TNdYf6I6gNhT42q2aHGxElgKPp100T
whqhzAdhVX1i1C13ZSK8TQIwc1sRHc+wwG4Drtxyv1RwlfNhgApTJIIksBnoKF7HKjHadYQoLsjc
uVwTlVut8q5qnpCBjHvGo907cks7Fsao7aJm+to3Tr6b43TedM0oHgdhhB+h5AE0YaZjHQghR0NB
jJF+6B1iqfdmYdkgY5N66/uMwMgqgymMH9w6MhAiBFXT3Lu+jv1dwv1gnRYtuntuH6wKZ3FvZqLC
SqjpS5JuPJl0934rieyRNo+sXSD7q/r4hs6D/FRWWUUtCuLqA0DTAt7pQKBOYnjbou38XbUM9XM9
hvqT30TaphsUu3ssl5vSM6qrWY7NvjAL787kX1y3zqTdtirEk86LHgif4jpqmWqD7BYTV8ouE0d7
SqOTnxUevPjSlkHeJbRPIa1AZJZOgl5nJNrT7qyK65swb7C2xisEpqBM6TlwhaFVvHNrNztqTUQG
fR31K6n12vuu1tsnVlwp10k/1lc6XCAnTKu7aen0GxOH/Nrr+KT7nGVgjVt9MtoAXSNuTQBlqwGW
8KEJ3fSL2VrFl55L7dqJyV0Ohi4cwcFbznwsXU7sIJ0lUat2It5VhIDex37mvULgjTa1L72TDI2P
mt9/ZWgVfXAMBy8rxMegtex3pWVr1zxTWUA6y7AaBPvcMssQyr21m8z0I4Pszx4uqt1ScXNdwgXB
TDJ/mLl6YjeGleq6zQvZBRCsTP2QxVO2aYRRf8F+Cqg41aDMeGa6H4y+rAID2NcGbpw45y1Sqawd
s7tSODdl1JWnYkHPpC5oZCxFQwIzKG7GetOKYiEFR0W3FO1rn8aPc7WmlKK+SBZTrEZzyPeuSAmp
D3WEsr7aXBHaqGJGQvC1GkRAnHKbGMPZi5Flj5rhVGsTh8bH2HCx5yee+6URzX0/iK8huWlek8jA
19znMhf6Wtpdspsy3T36M5SyWofGywj5uYqWerv4/XEsAc+DJq65Ykpg1tHAXX6ai4MJ8dZWiuXU
Ee+Scc5OOWt+BfVM6S1bf2ekSORqHaPwkNfHqpsgUsUtZAAVlDfYMDrT5bWj/qQxiTgtJJkoUPyq
bBUWJkIYRVO3EU8rEUexnXpcBo3mfQ4j4wN6o/BZZ9B9C6YUNIBn30nRsa7sz4VRiEOy9C3A6qS+
qktMXL00vrjFGFAXvLZeJmO6mXkdiLKFwM+db9Ui3dkkEoHI4MHeomJx74U2R4yCxnSrUz3ewjcI
zw3hAw1fepU3uyTWbxBsWYHt1ixR4UXggidjTSKWuDGhuk5Z7dyHOIt3wK/sniQQMjt6IGsBs3Oa
nQ6/HbhTiyMdhUlLm8dZ3ndpslPFphTlLZoXiOijf2XU1VdiivfSQBIbazqBFe3tgmQlj0nsRBC9
SuviY5MjWF/a6RHJ05mErVu0JddUawlB1svMcx9CyJq574ZDD2g25TEHNc8A2jZpfKwm17JPZep5
J6eQJOiiqTFmRErI84rlbDQgkP4djPwvNCElYMC589/HqVdoJV7a76ep337kj9GI9ZtNWc+9Cksm
gljBeOKPaarO7c22DOYclodaVvk7/mAJcdn8Ng4xCcclNVcgFjUd2vqW+JUrHsjOv17xlIkNlw4I
Ifwk+EucN7JYGXZenkaTc1UYtScCw+Git3bESFck6Fut7pAlkL2FFjUrzCq8qcqZ3muDjwPO2sIW
IB5yohq0goxaB+oufI0JS8zeC2llBL05sApdmS/1TRYTcuRui4ZAx/Gmw6wM7WRG8W8FDCXhkm+7
Ni+c02DJ9nMWjXedlbgk6hlAUqzYcbe5BUZ+28poXbNdP2jesojT0rFVBJJkAvK2aISl0HjYwvRT
OTFM5XFFKbRymzZp9znKVHlGUps9NDL0n8HOmDDO6LYKuitDWl85ZYPOnyjaDxpX74qXwFyzmVCt
Uk8APy2RlZSUBWzMt5ksnWcJ2JLitRo/gtam1QgBbFv1MxRtUNSKIWqQnlGZsUbuPPKhXbYU+SEl
Y+Kj09ryg9GawDVFRQld+d7nfJpvPJ0LN9VIMR/4I7weese8TexE36uh+qZLTT+YoDjy35i+vOvT
Mh4DfZ71dTdyNq2YvviYXvqKXpgVMjsehT3sS20pzr3o2/fQeghSa+ZxR5TxfOejdjzSEUUKRTU7
oZWkU7eP8zR5ZT3Yd2k2DJhBEM3dEjNAyq/tNPu2mgQQzK58jIGp7Bavr870Vt1ggJjNIIS57bVl
D8aTVuWttXKkYd5WVtSv/Zo5SeESuzokYrnKO5sMuaS3+o0wyn6jqTbYSL7S1hzNZQ+BaoKcH8rl
ozYXNXCJXNuByl4OVmwsn9GNuQfkzfXDos/hTa/J6lRpUV/srEWbb6d+cQA7bafB6gyHmcO3/4eS
aA3xNbe5uiZIVyejTq7k4Ftlc0xrFKjlERLimNOE6EKZ+lsQLmDoBAzw1TDm7bhsdEwx+ud/d9T/
ZUclwIwt8L9vqMFLnnyFzpT8Zd78+0/9oVAR1m/C9BBMOFQJqLO+21MNC0AbSgoclZAeaNv9uaey
2zKIc6jHBAxspBd/7rFkk5v8hS6iCA/bvP9reyyv8RcJCSgBTg3Hw1akg06w3mhUgN5UtexBoJQj
3MsBURZJwlB6M+5D43DnaPZ8TCemABtdzyDkV9bwLmPQBVffL+XTd5/e3+hZ3tLidN6NpTMFI/2K
XiHjeN7td4oZq5zrzKcUv6HFL26ibMEyRoPFgeYzdMB8h9Hqn10sOci3Cw/Hm0wVHytcYLMEHG3l
q9915Jv4MdwVI8/Fu8UmJg4boh1+ITZYTNufv+OLh/t7WYx6x47rKH8/HnOudW/eceLi6fLn7sac
GMmvnWnJ3w0oGMxt584V+R7zJFKk/KGHi9GZ0axkurkr8CTiohtIi1AYThEkWm2v2y6hPdIVsc7M
uiFVZRNVeNWy3j8WXMpRCuu6/x4i5VWWj5CuADc712zmQ/G7tOR/5bzwNaB10F2+CFwvjvnWuE5c
fDRqNRHfZYd/tIoY9a8shnE1DH0IcuMEjLYO/5+9M9mOW8my7BfhLUMPG5bDe9JJsZNETbBINehb
M7Rfnxt6kRESFSVV1DgG+VYqJBLuaAzX7j1nH7P4+PuTud5rP55L30SXEfggErgX+Q8qjx+vvium
2GGRq9iTLuYNcaz9DVy/MA2i5P3vj8Tj88uRUFjglA885B7Bm/usIdITb0VS3wSNcF7aEQvfgWID
eSzKf3qvK2TNFnNASW27Y/mnm2a9KX7+otwocNYc2wHkYb89vO/bKQEgZXpDyIr7Uma9+5KTGl0c
3KVUO6+r61WEnCWHEXob1s289r9qkkFOIyX89UQpI0J7BAfGgKcqn+yusWxiVXAONMbQbAUvVELu
iDzrjq6NA/cPLmrz1wsFWIBlYxXjgdNwVhnLD4+p8Hq3cplpXmjxlC9px6h9A2hUV6u0da7iM57q
/DUOZHM9LW2yJ/9sItXKHPxv2l8W3pvYHkOnzoavaWf7X3AWJf7595cY0Mzbswx3kpsI2AdrK0/n
GzGN1wWp6BJtXzKnbSIZbBFo0RzTky339D+wPk6tuBvKmT1UkiR+2JnVQVldQ4cKjFZeIMxtcERO
ZPeOMQ2hsiYlB6Bz47bNk0c+15ZxcxT2CHdBTmk7g+WcqepmbAx12xqLvYtjk9xVY4kgDVhDUh5d
Txf3Vha/I9ML0HrR++0Nb/JHbREDCB0NIZuZzrCtOqdfsBmPQXZdJG7wHLGBPsNAo6iMp0FCBk6c
EoEdMHYjQKyzGedg2Zqja0AVmQCqt/qhFwaijbGk7kOi0OOttKzHNjHH/BD5DEjptufRKyV4NzCN
bo1PfemTa94o65TXVXOid158wQDp8dzbZf6QymjywWw5MZOJrg9nzsNhddDdtgDz4KB3eIJxmA67
AstdHA6M7iF+WpStpbK7bd/IW2bMsdiaZq2PvGosJjYC7WKg/eLjVIrkyupkg5FAk7ksM8PaK69c
XgKvJg4INtiyH/KAFuo0iRdLFeM3FTeNGy6WFoSnxNYQ7yed1TwcI5CseOiDfVeTMldouzxW/FM4
505Xc6LLgc2tyjIj9CN01X7tTrQtdRGFNtvb8tB5YMQduud3I1MzQO+dwOfFnaT3th6losvjT9ce
PL0iuuuZ0paEKqf0FrovSZRY1vKsRmPyywQ1Ekt5/dmay0zb9IR13zfiRue6zKezpGI8DLLX0Qn1
CROhzCrqh+/eXUwLeNV7rgEg5FbIictF5uG2iiLeh7rIx3ZHXmEswq5ALHKbtGhVkP7gacaeSrqd
vvYUKJ94M0a1qcaw512494wki26Ratse4ZkBEZobk4Dhcl+RvSk3TI4cGe2mIQVEFkm6/5s5wkod
1mq1XCeyBxY4FjQYdyqiKti7VUxnLcCqgNjeyhm5lUlHy3dQc6ywnRgAKes4Db4ZPRhGga+F3NPU
CfrgxiUEMDpXtq99BvPVRIbVfFSC1S3ZMfVgKhGpARaJ7FSV7ufCK+GgKUVH3bVmaBr+5M7Fga5T
ilGDYeQHoylXlontgbLk/4RxW2SC2M0eYtwHcIiS5lIniX/LGa/cL72GO0GrDRwm0ArlkwjKiE0j
TB2a6oGXsX3O4sXK933DJ9jVugBiB/hzkWGQzc14KQMsEAj4q6YjtN7szx2RuAUIOZvthA+Bj8Tm
77DSasns5WuRY/7cBnwAPO1zmbQnUpCdYwzp32OEAUWP8KA02i7ovlxYGV0j32XRmDm0DlvAjmWT
LcaViApnbzZR7PJxIXsBBkiAASRonuJdLp1kxIO9kFQtU3Ir+za22xCnirHgVk+NT121sgcB5OWB
dQNMMwWGGgyOYT8ie7X6G6+RNAorZCQX6Hi8ksDe5fyAXBE2e6JQzeoZJDVO9RaF4LRXo7ukV6aO
9d9udFhpDEsDdHOEQlQ4tXc0iUA4lL2Jlb+w21yRWBTtUjNtnwtSzejzxdnwoFxvfG26xD4OPvTT
HaY/WoCYzPg9blGDMaiwX90sSOucO6Vd89HUBv/ib9isxsk/7QarzNJjN1nWeKogt1q3qQELlM33
enNmWasQ4ioAJtOMpi0U7UjtmIwVH6xWLLpXvMHke1Ae3N1YoGBBQFeG6qqVjKx3WdfjN7cCIttP
k5ON/UXTB6f4XCG0bm54E1z1kkPX9cK4ebJKCLviO8uCtgIgItYnPhfOrRvHrfgWPV38CEFQjVde
5uQLhGQy5uld1fk88h0c/5eYv2NNtXSV3LamM5MEbzeJ4HKPZHxcSiOBbJGKvp32cPuJ1pqHFk8/
f8bfzzdiAZmkudbJusKDZuGcDIY0DXDWuDn3BezVFwRrfIypg79h6wlTfkyZm10hrcuzh4C3xUFV
AlqQjNtnqEUeUAUnSa1zHRDDdhUldTxs585vRwrceQ0J5rQijG7nz3mRu++mXon62AoS5z+MXhmr
I/mq5TeA6esakrb479kHBPYutWa6uI1Xyg+GiMo9tMiY/o7DMjd3Y3KPSVNdSXQ4hKhZnRWz7MH6
2gyJJd93mQGEuLAqHpPFiGx5cqrabAkUnqv5HJjcUjvQH9wjTAM5o6DFhh0vmbG9Mrve8kI4AHrg
TYtRlNKbcFTSgeSjMVOmnxeSm80vGv2R2pSwXoZTysx02uFrS7BFjvDqTw2XZQyNXHrodoZBXyZw
Aw/ZoOiL++rolNPgHpfR4+LkAnPUoSnyur5U3uRcG1qg+kvaigFmPI9NEgYuiIFHKhH1RciKZYSl
UzEXSBTadjmSSMZbYG4fSPoz049mvdgBaFYqsPmp0Tb016RV4A8SH1Dq2Yia8TWJhTGEha+8/JQi
ZbiblMGksOvxyO7oavOEkmKQ2e+YvS/uTQkMC1xNMwjv4jBZocFLdYOJOGm4aiM0aYxJi7/K4JVC
VznZU4eswgo6Gi4td3/uTIAt5mgWKowa5bUfRrxQjxkmqmjDm06+514v1buKJBEWWKuR2T4oE9ic
U/8cz0QCQ2IrzOLetSrAFKMba+fiAJgd7pFbQsqdmX0gQ0LZAU5ETJBwU1uDTPG7JrHfWZMowLRO
teR7TSRoXvLOgOlRwktC1VWVvb4URcTn74jb2ZPsRX7BOEFznVt8gFvgm1BEHfQJl+9V6X9FSX8Q
JZmCHPjfdFL+T/Hy+lK+/NSb/v4j/2ijBM5fATYeWsS4dWksC1rF/2hNB8Ffjo8vha0jCwX/ZR/w
LzUSLp7VBERvg0sm2VH+b6ta/GWx/4IDhbzJZbv5H7VR3jh92F14IGb5FDS+LYiG61bkhw1RZjaW
o2zHgEaEIZFYonk59tJRjz+ck3/TH3mz7/p+GOaSK5Yf2qX1lsWwmKqbWbmMo1pguOd1ScRFL4Lb
chyYP//+WJzQH/eo67EkjDZ6Qoy6wHi+2T1xLTIlAe0cZ0TVtwLz8wXilX2GMY46yivRD/3+gMig
fzkke3+0YZimyNfyxZtd+ZQrtzX9jrw3UkZ4sba1vq67nllWbZS1S4NnlO9ppdnWHojBYGPwKbL5
wJjdwujnEhPiDgNwjH5ivPwdRCNBQ9BykZ14rQiKvW4ZcyIgiOVhXIBOlriA0AhM1XnuzPKuyAty
6Y1OP0Ger0jx6VBvs0jcRLNOb5wYAcTWjqvkQDlentJYoVLSqryzDGf5KrN0eZ/kTvfeb+KL6Od0
B+CYCqwpxHFhTHwBTueBycns/s5SffltsZf6FplZ9mSJFEM9ld0eCWhFwHU5sKus0B/UEY6lpbUO
wSBqAhnncQfFHrOpJuvFN3V90zXBuGE3YL8AQyDx1xvb7UJ6+hEksR9vnElGXhgYVv0Z1W5JQjLx
V7Jekp64xpHqvwucvWDX+4xxUo6E9ySdz1vLn0FZqGeJfGlW10nV4PGufCrKMeI+DwU8jAZdVlm9
9p0P1rCPgw8ZqtJ7GQuZsD1V8ksWKOI2TUny+6a0ZuQJRpZO+24I0HrjwEte86RYUz0JdLgVxRAQ
4eXErOH92F/NfTW+D+aFnKIo7baWVXDvZQsZUk6aubepbd4nqN3CaKJwwTLuMfIW3XPp18O+noQm
uJPmJQJ5r/zSlWWCKjD5PHdoamOIpKSLBX2zwc6aUIVwchhzF5e2KJcPNBWMO2RaCxaACHmamsz8
5FWDMLZ5mkUC1bnx4Hipe4poYh4HoNM7e07za9CCPT4/T7/m5mpmX+LFw9+rU3AVnNNtEnmfW02S
ljl2N2SVUyP6xRdhT+PGy52raKVl53n8JJWRcpOCozSaAMmEUU6hmkb0GpYjQhkR/+U3+iozOsfe
TDpGH4xQ9wWTEvmthv/Jjnq6QbU37ybfa+8j8NVEz6l37kS5vQnwOXFr8/QQuDNciPW1dpk5fJ2I
ed+7iK4uuVUtr3qq55Ar6742U57fspewtvmi9T2DfSOsdHDfomzc9e7y0eg7+wZOvbUDTqFuDDo8
u1F64wOZZThJTDnsZ2Lcq7H84NtRbR3TPBgHB1YMJIfPlZeiRWZ03LMt7/MpKzZA+sg5W1Q2QOsq
c3dH2YQ8aC5ab7kOxmKeTgWcxZn9aNwKsYkMI17eI4twkFJPFiSsmBNRE4M7Dyp7dLosiHWxQWEZ
DCN5BzrZSVORUODOa5g4MzeCmF22zxupAdYcxmHx/I8TMcfB3p9zyz2VwagEqi9jDvYqo2qFZFFq
b49xY4nvh9zlX9pNOsQ3AFB7fA5lV40kU4B4tjfk6KmEHCK0owT7IUF5thrcMtlGVJGR7KjkpfU+
60fD3WPwcf0vhAtzoRJEgMaZYLe47x6YtlVle0Cvnj8bbpM/SNgKh05ULMN16bvHQRAr5UczGfSR
bZGvPTKbQ6MzIKocl2EksNpAZOSy5z2PyNSvzWlyj3SdIIFM+ZzO23KRRGJQziNbaNf/2Y+86IHB
/vgZaSz96wpOw94BkXCqSdLDWUK7fpv3hXNqlKjOKUG8O132SxWWbQRPywjgH0MrYiviI9Hdm56q
IaGkFaQKqbHmi2CV1CCxNIgz+/QdWNvSfHlYlEA7Qe5U32yHYSxRPTrN1zXw8ZoPksZ7pmT1VUPE
O/YxbA3JjpFhfWLfJm8LN/Ve8H3y+WyyU2h8+eWdMebrQCMo+WwgJ/k719DlN8pVwvcIg3hX5CTL
bIOlrB/ikpntRlFGIE2rc6/nuf0HR/2/VeCfqsCVQf5DVfALx+u67lP1SzLo3z/1v5Vg8BcFIABP
3Jh/q8//WQlKB4U5czFU53TVLaYS/6oE7b+ERdOdygmHJ8Oaf1WCFr9QonzC9Qmd9T+tBO03pSC2
87Vkckx07qbj0+P/uRSkdBn7OjW7kwupACh+Zpj3ImmXCxvvZl+3WUBYeuOLV2X40SMtHKLXyypC
BJdG5zVSAHykb15jNK4OSCkH+sZmQVoagKbHAC3X1k8alwg3oWVoEkp2a/KcfM068kWnJC7eQz3U
aL6ClBx0RvS1cJCcV5Y/bKE9gjyMRTcedGksR8AT3kPPQOcP4bpvKkfOgON4TBK/V44WRoGfz0CG
lxGZb9OcYAshGme7dgBSI+EN6vV78bl/uEX+XBV/Px5NagRdqFPw7r8pvi0DB2Wc5w35CB0vxLh4
Xc1h4JY5B78/0jqA+mFusx7Jty0Gs5BwYcm9pcwvuGsWcC4FLlxgXxa8jjVayDgEdpQ+kHvjrMLQ
6P73B31TFX8/KGYHAHHcTIEQ69//uLcQFnGL4IbQkwLA2PC2ZYHGPexu+8lFx/ufHw3XBzIfUI4e
guufj0ZZNKZVmRX0JkcXYmVXLvvJ6zBU9oX8w3ZmtaW8PZ+4ODiIbwtcFW957FPO2l3Cgzy1yVTg
REyAtxEsVNbbABX4JkH3dtvDb7seVT4cl8LXDUNPT/3H39kVIlhnzuwQfRaVn79zQS0wlz2IoLbP
QTtCdlFbL46iR+k1vD5/f4J/vYfY36z4I2DK/4ZH3dHPt3XnZafGXJa7OugUJhKe4IYo1YT5Uoqr
0K9Qov7huL/eRi5WHtOEjLZGi4k36xKJOWMae012qsZ2oKPE1RztfhwRVvbZf3asde+I6VSy6efy
wuh4cywHC4k5JDI9pQgqSXacfRLrRTev7S376ffnc/1dPzyT348FYINTSZi5437Hxf/4eFCGGR2w
ntMyL6O5RTlenovUHszt74+zzjR/OQ6qNuj6329X6+ebpPcK1Xn1lJ4i4Q4Z+Bo0EiQEVWvtarsP
SZqClZighjJWgxgY7dCOJ393j/5f5/Lrd8XazEIHBdbyfoGnQ+PK01VYe4oG5PyNSbN3Ey90tyLm
CWfm9GgIPHv+w3r+lri/HnbNXYHuDFHeEsGbyznEHjgfguVOCe34D13mlWecYfNNg77r0NkNqTsa
11LFDJKuXxiN1N2n0aumLzj/2+5zg0n/nEdVdKQLWZ6jNOI/S2bc/f4K/bvP6aIeQWtGdUD2yBst
Ru7a0Qgq2jgKpsKvVK5OFw5tIblEbIs9hGYwt4CGGL7P1GbMLyQ7zcXGZqJ26vPauZJaRicCpO0b
aXjK33tkwmTbmjHLcPj9Z/31rqUltTZxgGsCB3v7UenqQn4rxvRUSsHWJo+DKaciVnr3++O8eeq5
dEiIuGRgp9AL/RIYkhoWJ8VQKcyMermT5KGlmyqv3Su0b+7D74/1djn/fjAfEPiaHAIcdUW2/vim
mgPlKqxGLOd1l2/jIBq2eGf7kNjiHCtzE4fkp81XJgDfZ6Os4gMMK/2HE2uKt6Sa9WPYqFfEinhH
IPW2S1Z0jWHxZERH+gjdfPILi8VUy8luTnHfEGVne+LVTaI0TFPcAZhkkizm/8+7YOOVwr1S8RCd
JUapdziIrZ7tUNbgrCl0j4gB0fKlSBRsjLS17pfCjr4NU1/QqiiWC2gMdvOy7bzV6JzjqKfVMHSC
BRdzsnXv9rn34CWNOGranLRVnLnfiiY1Hg2shnczo8N+w3BtuC07oV8K+uev7P+jC2LXednIqYq+
lQEbwDO7QezehP5Fx0WZjoKNmbDxtH1cTHQockdsKuDHL4mMzM8VDsGnEXZGi0llKA3aCZHzrRi0
Q0scPUSyU0GWXGKbJ9txWVrMbkhf+4TFu1ax+y2uMbSQLk3ZSLtMBDE5ejLu9yLxnMPoEOqwrfxJ
fQn83tpVWes/BxhKgnsc+dxvPP1xvs9ryeHJgjbuAouZ4kao3n9eCD/eTrmML/76swqyGYnyru3s
2nRUUBHYcz/K2p4vvGeK9xjBxtvvpzfyRr2ziAG5a2wgP+d68YvkFJkxu15LlMklj2XZ79olyUCL
fl+tenO+6vTCCsUQ1/iEYYY7shbAqkOUYjRs04ZzN7tBivZdiOQR0YrzoWfwb4RWLKp3dm7hHcsc
fg8Cl+TiafKiVeunr52QI6EjXTfHB8lkCymBy0uBoHL7KaiGztrgnijPpW2lr8w9LIwMtfMCV5BJ
OQ9N0eHUKZc7F8kA7uscPrgY2uk2nVGDbn3HTD8VHhKBicnre3MWTrGz1/uwHOvoHPQgElDUBDrd
LpNJAUPE3LKvhoJ7yWcIeYnHmYFixNZr3mhG6nela0AKXkrqnD5RzRxmfAGGW9m4RKHiBtsRZN28
JIgLMIYH3L0uAx1cCgBgyB1kx0AOsvHogadYM+2d+RIbRXbOg2InF8iMiKynW4xf7V5nvnmMx6Xe
MZHC0mXU3R3ZRelJBF11RYvRCeGTpFvPUuJi2tVy7unDHMF5RY+x9ne1s8bSe1VOfCjc2Chy/dty
8Q85NtAQ8c10oHVqPwcBjx0JjbBXZpAmOQ0wYUwLlEnLCk2U03vmuGXodCTihZxV671Mh9s0ZjiY
mXKfJLBDoL/UZwA9MBpoPKAoH+UGhw7A7zzowiTPi+086H5jKQfOses809OzL6CgbjuI3xs6atN2
mAMn5IXDzLpNn7zIK4lqa6wryFmh6HM3bHQ1HnKJqSonjhSgivAQHuOYS2Vyjw35VTbWS9MbapcZ
pc0cCsSGtQzWyRDBx3YNl0Za3RThPAW81frG+lTazpn5n7kZrJSQxJSwa8d7HIboqmYG/lEjR98l
zjydk6JkAXbWGolm7I2X2vZqYWrvzLRQZ2Nw8+2yeNc5k9ug2eBi85XM10UkVl/BqDTrICBDZRMN
UbuZY5uoh9qpTbpvsX/duwUfqC6QFSJ5tJYndwHjPpGg2+M1s+SVxlWL7MR1mLPRD9vmBPY8dc0c
P2HlHB+QSlI/1GrVo5DcMF9yghl3UYmy3sl18AXTXneaCm860eotOShV9AWA2H3gjuO9P84zZuW+
363vn7Xp2wxJmDZt+U4hOAt9nrTiBKOaUsDK6yjsZmqRnPZTlVeeon/qpyxFFaZXJ+KN4MfSPzYZ
Wx/k3/m2pMzby0U4h56+ZRMitytvldDvfSJx0VyBXHPaJcjCuKiDbKvp5mZ7INZARxqV76uMMbjo
J7UnazD+oLN4vLL7aavTaDyjIxBgy4JRfrKzSUW0vSyVhgPr5KmSXXKGeMGw1RoDXMRDyY2ZUTuw
RSiMu2Lu/F05dx+rGviGKCHT0JMLvmmHjh4EJtN6tErX/zCNi0SK4KKToZsHwKfuqceqqT02yyJv
JtJK77oCNLFd18Qh6NY/soOWRzmhPNg0Zt99bawg2DVjNp9bBHV+6YiLjLqxCB1pXgMOrShhKv/Q
+4W8g6OGBSiyI5vNf5Y4tCnwTRsprUkTFeOZiyofJhf2Ey9hCESVMTifp0WoO18bdA2Ip9gGdWtt
mfRAhM2qBg1S7B5G3yj2HtAJBtCp85TPqn4Xa9zsZWRmpyhrrQtnMN3aTE9aUhoOg+tyY8vqQgo2
g4JSWu/itsDM3vr2tYwZJXTN4j5ETJ22dHjrQ0F01r5YVPDSa74SCw3yNQXVOSQqr0s3eeQGh4SE
JWJLR1NtYhXFyEsm+4YpXH3LvICyX9q1t2mUkVW7OTdqh2ngUByKvPKf3dyjiVO38RXkkqDeRpFT
nGZDzl812/FrbY89xhJjClB5SBjqAMx5pzty7FYUpXvDjh2bBh4FNgBmfS7MWfN06eaCNrFgKOfq
20BNJPTScJZhKoNjiT/+xLzewKMYBVdE8USXrMcr4cRD+ZpX4HJ3OW7HDw5Mrb3nZfk36ZYpflsf
BrfRV/SSsoKZlmo+lfzqXdfW8GKlu1hQY7E1vggYtOgeDWWc4mZt0wcm9l7GWJj8s6W/MqM5DRGz
7rji6S4vCdc1JH7ovqFFDBBf7ao4ni/wmutX36yG8zJl4G0l70CIm2S4uJCLIC3rd6YY1Ct6b9bs
tuCtwSKA+FuHg7PKaJ+QAFa++owQLHA2goCd5FtizG2oSYBKeLB1xTZJG99aL6kuE0GpN+no9k9G
HA2vTpcGz3Ev0dcwtIDBPIklcHntoXHywQJUZXU0PIeIYSuT8a70hg+zhjAj8rIFYjUUJmnYK6p6
zM2QKgrCPR43nJ4tXQ2rjQCFFZPNp9LT0akycSEqpwDlNPLOgF3MJKPoe29VgWFEZVDRTkczWmFd
Xdn0W3I6apazeYkfMIVac8jkBvaYRDCJA4kqKY/AsIY4dI3HlMnIXuY1142XwsEWjT43S9p/btgb
rTjcYlsZJWcBdeynCHIiqUyUOJfEbywEcFY3HT1hR+9nCB4vhtUY3yyvH6+jYI4fXXRsoVnzayfG
ik8meXobq3e7T1HjpJSTQobISZ4ojKOdjjyBtqm99+z3MZDuzbywvEZFxE1VvidFVTABNO79YQLy
4FdkWvvBHm+Mt+kqiDfgoDBUU5xglMXnbhIgi2YpZfNi4ycGc/GaFxajUoN98qZPdM2rMj7iEbL2
vTd+xdYgD+zlnbCFErvPUZ2HeemdLVW6jFcHc1O6/R4BUxyCMjG2fsTtTLw0xnC3PPSLCQeOX5zU
fXCw5pZE3hKpoaPT6aH1rCS0iA68ZNXwzWjgyrZLWW28YbDOKY3dnaKbdU67uThKQXvAmgaYaE2H
XTPR4jXXYKHY4/PWoRA6O33t7BQyUPROGuqYnrLr3JwOuQf3wabgCtlUe1s9TrcjmBa0V5N3dLs2
CUU5BGxNGoJqmRKSahe9m0wlmAVn2JG0+qpxlO4a8rkOppfWm7KVn0jrLvfd3HhXuqF3sEC6RdZz
BwrwJfWcPVLZmTpF3lSlOpdG+zyWy22fR2eAQE9NF11YcmkYgTG68rrlW9bG77Gv3GNAPTRU02js
ihcpUuxbOU1KX8tXhv0qXLrVXmWYRE8hMt0hAX1FlUZhZcQs8ol1KrxOb6Ul9lnfgJz3GeHH3udy
kM3GKulqM65hRxCPff+Bofln1Kn47HtSBvyCIKNZzvEHgXEAzEoX5GcCGwaQGTNsstQ+mAQPt+nH
CT7JES7Otds+iWDoH9uALK5EpQ++HSeAXmQeQvHoPxpWF+ymkWSNgT3Mdd93BpLCbH3MZ3HG0up/
9JRTQRBuvWCrEOKd0tajPTpm63bCl8l0qEF47QRQegdVFjNLPbhGtycXDTmTJ7+g052NMwYLGjqb
XKpAHKzBGu0rcOdKZZsWwvy7AvkXv89q8+wF9CHKqBkYij4xd+SO9se86TZ0NZ1ME5NcMF1T2Ns2
OfXQ0bd737jRAMnSrTLqrN2QK0xSvBrZcuYyDZG8Rc9BnEffVOTxAHJURgwuwL2OUoSNFO7zmm1R
zG3fb2uWF/pM60wDNGD0zKjf2EVEUO2r2nKv0D1MNy3vuPcERc8Xw3HZJac+jIG59cRNZrjpsNNy
ZtvR+yxLo8rssDLX3YmZTsPXbLHG28ybzWuSt5Y9qVT5OcnH6DkuDZrcMbKbe1O5ekdQETsRkNvi
ta5Hz73oZFi3vFIzqk7cRn1oyWnaAkPxxKEx7e5Ebc+vNrzK2CU1G3QGvmSqYENhfwUS/JNXlNY2
7Sj/Nk7SvHO7hVSsoUKkGWdkKtTdycoVL1JlR2c7cWkKYMu8BL1Pj2Cd1Hw/3tA4xm6uve4UeTYz
m7wAAek75cfv/0QSFH4vPLb9tZ/Jg++6yxExSPOiSs0ebOosugSBPd6OC2WPwWaTWc9SeQ8y52Ri
7iFqO9EteUk0iptiYowykdjb5/xxzUIXJI0z1zUkH7FMxvzsLbo6eCUgnjrVfIE04zeyjix3isbL
O6KgzI8lyVSU9rngM2PmOXVuBXxoot5djAS1CiF8l6mZZ03GO9/LKemFNy7bvnZImjp056w9UKqx
t+/7gqhscsbGfJMudEVoXrIY9Mh6I4EJF7uY257ySJQl979YjGtZx80Lzb8UbWxGRzFYrlDIK8iK
KNZpyWD6TZDyL/Ve5+PoXBct0AcXY8NVnS1MyBaX5lW05Ofv952RVngCMq6AvTAAL7piuUu0Aq83
QNbg85F3+c2AFk5ThG3WXdGv56TombKZ/JFrNd3U/sBpo0kZOmazXCzm3Id6bcWpvlou/gxkBDRl
sIUgsuw9hztAO2u8sBzWX1hk3kNsSQMAFYmueEjp5/uE5U6VLz6Wgh8BOd+dkIPzt7XmbJkwqOYQ
AdR8GfhFOxI9pLttR0N8TEzXybZkn4EDUdz3iUF5bfr0WbffG08mENNviwlRZMi4m8BaMWEEoPJC
K7Gyt7zOhydtTea1NMfoPCRR/RIl6LVmwk2ajZHwCDt2z2xy1NE5asz6JfcVKSDtZJAEp4ZVlNIV
kXnP5oBvWJEJ1MP7jHMqYGD1B8So1jX7lu6DRumWbkpR5GeUSstlULV1P+Y6o9Lig1sqT76US9m8
tAEOEl7lajgXeo5OmpYroOrAUC/LDNJQ0JHTLT8nuzTH/hG89q4awsRM2Xro5nMlAgnEFFaIGrro
LDRXR+uIh33iCYz6WdKxqORBd4PGL+fNF5sW+KUph+i5Q3SKO8RbzCsCX83byvais1vYfHLNzsfd
ViyHB2G7ND8YiwZbd70LRrzm126DXGaDTR7qTKDZE46y5y7xF/EaQ79+YRRp1CTrNDzTdedG25rd
KZEvrI/S4UwhCjYeFzYE33yUPOWqLOEe7JBBh75Lgnoar6nUgY1Q0PD7YOsjE05DIBHD18Bjnxyy
wZg+qjqdPk3kpYqNoiDvaKU28S6hrODN2GSoONRQ3SSj7h9TvEJfGkJOv6X1RFyUmxQzDCfeTE46
tvvZ9WfIuUBGT4Nso+fMc91qozron1u/psG9LQhjnv9uP/9X6PBHoUPg0P3+vzuHLy9p9fUntSvq
Vn7iHyIHD5DCGlCNlHFVlpKT/U+Rgw/WPuD9AVV+Fbv+yLX3/8IER6Pfx9oYrDrUf6pdHeQP7gp2
YIwsGQggf/hP2HtvRmFME9gw83uYRaHX9N7Mg2aJe4gEThQE0Y7cVHe+wIn84Wy8+3uu9lPu2C+H
QOSBXZrykY+MkuLnUQIjpLU4lMtxiOxNvgQremcTeJzSf57z/4+jrNOTH2aHgG8RQSUcxa8+KeNT
PX3V7h8kA+uv+HFsCLPspy/yZrbspzVOhIFD9MudL+7mFDnn6++/hSm+Cw9+OkqALBonJslxdIPN
t6ITRdxpFg8tdk+j6j7XjH/HHQuCtaOuXYD35cU9WAZWz6LnFa1Ev5+UPe2A7OKNnobxkDZd995K
IAOFvMazbaf9O8stB3dLLTpey85L2R10YotFZNibQxQ9pMKi+vLLPnuc11aan/nZlfIG2us1zYKg
2cJ8UbuiNodjn3UhaNoE8STz6W2OL/FSNECT8hbelpd2NRuKnnJAFP6VCBaP+ZBfsdtBoXcRreGx
fhdEZ+Hm2iWGO1zpuOxRS066wC6V99c9WrCnVPPHpEksbLHt/7B3Hs1xI10W/UX4AgmPbVlU0Ra9
tEFQFAWf8PbXzwG7Z0Iq1rBCs55FK6I71AThEi/fu/dcRGuZzawx09eOUnar2p6AL2j1JUbm5nGQ
o3HowYBsFXpW61yvYsocqLlpK4wN1k4UsEMhrhx2+OtYNwZ0hUN3h1eNH8IH4dKeIIABaNNG+p21
uPJ9oBA5zYFlAJLr4Mdd/+Y22XjoJr1lr4dzEhUcUXDgl957afkvYYGSY5UxLHhkOGnqq34S71VF
sOiSMVrzSymNAd97nDZPrhY5ITKMxjh0ncoPmi8wKo6rnG16s2Aug3J2NC1yoPwGsiF9DkjaAQY6
MHPAxWuR0LJpbCJnYuU6Doz3hqQFxrVN+zOehkdj0t5dgO3fBg3KsNEq0Qvxq/FORejMRyssxVb2
xvtcERN025eTF5dEu8UM9wa2DVPzhNXUWGQDvweQxmSfuWb9FCmjvUyH0r7InDbki4ztSzcr0vCI
oIFMrMW7QOrdyq2KakOMlrrN8U3SFLKwJrow3NYOIEEK8dQJ9iZNe4/NFAfQJmtZlnGz7TMn8WIz
7u6TfGrvG4hL7DXdmgeDvNVDGhDoo6Z+smesbSxIkWjXHZPjG8flci5KXfirjF7uSmPtvMbUGce7
mDHNpkgBeSyGMgJLSZyouCP/LGA4F6n3sUSiupi5Szcaeb3bMAhULLCV/wNiHelbg6b411rv0mNO
QkZaC0PIdhHT6LtBa6qtxmC0lkD3jf1YVOVlCTrzDlJXt7Pcwrr1FV3ZksWk39oiCy57w3yCrEV9
RFgWiUNmpzJ9oQGxKyv0rG07pMMSUo2PWpdoYbfogVrpINS2OeOgX0acYLsM/GZZK3V/UdnC/RHi
/VkHbWkIcjscda3AhqMf7M7XwwdLvRLT8DNlVhMv625I12HArJLoj9GD86ZdpkFgPLB3gJY4OjBF
dcUUW8eW1dbsjf7F0fyO7DUzPKhZqXodvGQL7CXe78iOOhq1dDnfRAITvsza7LpF+vxa6bq8km3g
3pDOpj+wCWCmVNdsMYcS4upHFrgOAG9DSplzS7qsfB1Dsz9UI7a7IQ6ba7xuFnJWymko7eZFUrAL
E6XZLSEMW/cFuWGrBnGIR4XtdEtshRygFPPilWp+c6gmiJCLSfUTeyHxiqyY/+eEPPbqL6KfCWkO
0zy8L2HwQFm0ak90LEKJktVbHg2Gl5ZrboqxqLdN3gfZqi6iGml1SPqVapQXaW8RUhbmZfgwUfEF
i6Aj2oqXJrRWsQtCiJHitOe3DR40jFz7MRnLC2YHcLVMH6BabGGQJtQpdncOFcMGr7nFRDBwd2bt
skdiL7Eu1DlsMkwiOPOWzjNBl5Btrqs2a3Wsqt0/u8oQ9uKGzCVlTQwv7jANueyy8xuuw5BPw0Jj
l3Qr0wo8adk0LGNdckghZW/DWB2XDavA9yhyp3Xe2bbXkP/2DnNo2mioTi4+9kw98cs4CxFZvNZJ
Ln40tmTgmFK7/6pdJuQjIvYbRENseOctliYtk4AE9kaoRjKaUaY974JRNNYOfe2OAOxxzTM8cXUb
Z2VAYGUyMx+S2R+dFbowuCRGjdpdT+fGWtLUz/bQ1CtqX/6qUenKOiLO4OpjOw90U7ubY9e/xUaY
P3VRlm0bt5VbduTYUSehLmJlBq1jtV6qw1zs5+0rEbDNzoH/kZB7h/PQ8RPVIz0tYfGsumuXpjO7
1RBQeiXc6ArAZ3cllCZwF0zLBi+ntz9HQwviyzUyYeh5dtk+rgV7AbAmTTv3yCevwRVKN4ecGc+N
aBWIoVZfPia1kTF3Zj7knGbhyK2N3xWBUdFyWKja/n6YsCiIig0tcVfKQxFZSLoU/A9rR4dAldu0
QdpUD39+7AiTebeaVZZ54ePqYZNSI2Ms0eHz9ivOlmq02ulwd5963MNbKUv6EKWlrE2jwvTc0FkI
PvpH88eudpmAKDG9lN6i26MLtk65yzgGn8Nwq1ej8SqyMl3LggecCLVkP/FELxFxQag3VPke8w3f
MfetH+oEQh0PUnALQDW4aeLWvceV22EHQTwaVYXcOpVuvTQUpM0C8rN/mWKnHf/Z+YGxHW6bJpkO
k6J27x2q+sfMLnw6OEQFrRzF+vc+JUTx/Box168HQ4cbaRTimn6I8hAAMb8l+o/JQqqBejKH6Jts
a8jReTdsFPJUn/V2NJ67SjGeY7MYr/lSWZuwDJXVGEXKit4CPUTfz6+mQKnucnBUa8h22VpJ9OH6
46o3JpP5vHacGy1RN6qUOR++Or4wK2aoZQ6aSrZTv8x5EDeDmasXNjOUtZx5vNnY6OuizATtItXg
JQbovG/ZR9/4jgh2jPwZu3w8y5MjUPkohkNd4RgXkxMN13Yt4S/gBVoKgyTHBfu+5EYt42xn0Vl+
cX0CORsfad3CifgYqpPB7Z8QLCd1PsH5owEW9K6eAfJiT29OYm5LIHlIxuGaRWHcaYUvb+xqmrCv
m21AH6EYn1S0PeYCVH68nmDP03RLYC6T4bFoEzu+0ZOQVDud5pfRZvQQ+2m4xaVLX7EqhpvSrvl0
26EkrAOALKJegCbJShNke+MtDwEVEZG3g2Q6MVMwagZgTSrFUtoyf2hRom1aFhxqIAZCFwAqmpuS
tiFtT6tDFU0DBxh3sS/RkGyQ+yojhBWpPNSqyg7byToqZkOHS93RBVSDmlezMTEyTR/aTKcr6fgX
HV0IIdMnlVbrOivoTOluJH58iCGMjAG30ffqj5FwrJY8klxfKMasGWJqjPXd1JhyofepEtveW70x
rp1mrEgU0WiV6GOHUCZzLdLvmg4lzwJi93RQLcYh5BOm9I58/uXBUMqgWbh0di7bRiH6gr96G+sk
Fi7yqfS9WsTGNlL1aUf0oLXty2g7n9GNDUxySfMjxP4fQU5to+xeG5JqzexarqciVADQ5k210M1R
+45/2on5NpT3BBkglksi5YKJ2W1LmvMiJ/t22cfKu1PCGBGGfNFbRmGY8vxLTiNZpSo57wszqKuN
41T9OqcNs/V95kaSuuQC8Q8YkbRU7TUVYsigyiRNCBi7Ri8CirWVvdlSeaPndzOAo9toQ5/NdVu5
IxlSW9hT9NDneLArRwk8VqstF6JbIkiVQBhI4EVF+6JIVO84m2HqRHBEV04/JyfpDBxUp2HGbkLo
TPFTAZUuTIOqSrMMVmxGhIV/VcgwWCZdINdWlKLszPWuhU0Xh9+DFkN3AsZvWozt0K0HZ8rvC3Tx
E4mkCKIwvIUXYWwVt1ImxYsSJBK2x5iRC1kwjOtsFGICmcwqdYpk13bjtNciN9kaadh6SkjQ9CoP
SuPWcKrpNg6s6r4g/WONAsBm/jfMTNvJstYDdknwoyFsUXeKN12ZsCVX02hP6vRIg70pf7jVlF0I
QnLo66amW636PNB7RkQtxq6LWv6gvBffBks6VwIQCTgRzcwPHWQthdihtr/1pxEGwkiXOVZw6DcO
kggty/D/JUSu4iCsuIsrkjd/GKFR9suOgJ8bQzTxQZpNvmmxRHyzKuqrBZBe7XqEgPGNsGp7n5BP
++yPNr61kjiqJ3X+Qloiw1gYOqE3SNlehJEDajyrm2dylU1vaMp+n5pBd9ErY/LWGDNtNBTcXEIP
/NvOLrKfWU2UUmcJ45VhSk6oql/Ye4Fn6BKuurmw8AvQ7OykwV63Bu83Ko3xqEt4I8z3BX1sEk2v
c2V8TzrbedFyWzLUn5xlEKTTBrFWvIw7yMbUeBOjlDBjYtsqA2BKbOsXcZzGXlx0KbYvW+X28rXd
j+wqkJHqE8BDZxXUxbQiRPQBgPzLIIFYBqzy+CRV4C4uc6tEFM+VHuurxKKvy9TYLgkzpjLe5q6V
PeRJll82U6rtAGBTSq2DDH0E2axJ4bSKp9e9knlslyzlfWxSFCM9iTaitZynRikl0WAMNdnF9AtN
ifxHuqHNJR/F9JZSMX4dhJ4/xmVSvhRtMdjbAgCcWER+GSXbLicGAIsiJY2hNPJg6AJX4kePMqks
DaB21cf7Tmvfg95hhkd753JwHXmhU9m+yUK1ACZihLSU5BpKQpoval1Jtw2SoyVTofwy6YoeYE5Z
NNdM8YPrmGJoERtpXK8JJywR/Fjo0yryenj/f5KLM5vQ0GjCiNMIvPGbae/mQGpBLLDvwFzwNFS1
zocLOKWQmX+oCz3/oSvFdyOu+++oou6nFj3XxqbvulJouW7jcmJlLxR9yauW3sOUI6gefVh1Z6pp
nS19CxlP2Kqbqevw1PHEk/mbG9sQCOilllg0WZOqhf2YuexNYy34QQuapEFWwoWpKwStB4P9wFaH
7wkKxe9+ZqurInCfjcHoL9RCaFt+ioZovmzujcj4aadOdQMobsTV4nfwjxC/cN3G+Mp1p37bVSCe
XLJ4tgTNz2htl4ui+/az3YXGQ9TlsNLbiBe2ckFBgZhAKWi5G1Mxtw2JErfsQZ5YkJOboZisfYnE
bNH0jbUuUum/5i5okpTGuKeUenxtDT6D/Bnbs9AqqtsBv/YywAB7J8HLU+EqhyzLmh0gtezgR4p1
a5cqTLzY0q5F2Om/REA6U04qwLpqo2DvExp2I80hvExJHLg3CqRNKBkncuG+xRLcZ5jU24zldt3B
1wDoOqgH328t0q5QFefgHrYjecX3gHnUBabvYu26nbqt0vYhaCHZD7Zq7fUgH7dNX30PXWl7cRDy
xaIQ3LOQKiDP3e6SUs7e9waijTooE+rfXP5qm7iLwEYVP3TEv99qp2lRAQQoTX/kahyrF6Jo/QtA
NvGKbknPw1ZrD62mDONScTXTvY7SKtCWuSzLYaGDtcfbKYeJrVlYMV4fq/RBZmCVM3MkrySa1fy0
sB6QQb4PAyJDFT4o82i92qtT/2ab7BrMVAP4ZZpskkoUBZNgfEa+gZgT4jwFYcqe9998sTPrKUNR
szR8oumoCtMV7Y63WouY5MIiRebA93Xse68drFebLQhYrUuzUg/UUBadM9pESuuIN8NN+wsjN/W1
Veo0UkhbuQl84XWu4v8KLd28NVVFO9SD+6scDOUp4NV71DS7CldmnZfMx6rBX9XAVxaKNPMtBKt2
rUWlXFk4fxcEf2ZnjApHxjPDcTDw2XALDKiYDvDCP9u5FsHqsoOG5vUG/btOoRkXFTnPZLllP34O
kvips/txNJfkGYfcR+vY5AJ9aqBOsom2yGExqeikF1EGFiYNin/9ov+r7+PUoWbCheuYMERZ+v48
MbW2CtqPghMLneBhgEK2gJkkrtSGvLqvm8lH9qSPayg0e47ncT9IE38eipRTdUx1DiUr2V4maZN4
FmggbPa0CMpgyLbkVY1/2yTnUgIjgjYBKBX/xtGNMyMfkHIe1d6YcBU1tGgLCy4BqjL++Pr8jm08
8zPCC80Iw8YuaFhHlzJh8Z+KQiHtYAx1f5H6Sszi5sS7RKOjmdL+uC1GMg7A4IRXbToMZ45/bPz4
OL6uM78hMZQZzdFgYwwM+E0JFCQnU2jAS07QKvvHr09yPok/xwGaC/pQdWZfm8pY4M+bOEDXGxtX
q7ymoXULD44qIsB7f51q6uRNIymAXevCq6ookr8+9KnnR9ewKqouwxsxz7R+H6kQHTyIQNOruUky
okEzm4C+Co1gW1HTcoHWBqJcSCzB14c99errM30KFxiSL8Ho6/fD6rVr5XbEYe0yTvci6x6Bsk5e
YPHUujbP79eHO/VCgozBW0McLKySowscVKUq0ANxOFBkD6VWbtn8D+uSFM2zfpZT9xLMBiwJk4Xm
OObKnaZ/7yUcz/6t/ng2R7/9CccS93ydCvwS6F0sZ1JfQ39uJvW04r8+3VMPLSnacG4NHQ/qp5fG
1psJL0CFLj8wDmaLSaMA7XjmKKcuKrdwHl8B+fvkrjXwpLRGxtLzsQp0sc8owh0HIjfj4sz9O3VC
QJfpgeh05TEp/vm4JEMruzEl86QnvGaFdu675eTf//6i/X6Mo0UtMhvN4kNdeYioryar2hpOds7x
Nr9Nxy86z5/g5vB4gP/98zxcN3b6Smsqr6B2vQpaVdtrQPAJse6jl1BhhUGipM65f92q0FH7YeA7
t6J9fvXIXsNyhWZRdWldHK1ohlkgH8xdkmcFWZhN3lgQTpLyMlVilD+FK1d/e10/otmhumomXuzj
d69kW+WMmH68TA4UKNZ4sENhnyklPj+LOjN0guxo7WoIZY9ecDcQzVRBgPWiBqxQXRB2gafg0o6Z
ZXx9OieOxEk4JlH0Al+TffSYuHVEBBWkYY+lDdWSUl/oo/1QVPHT18c5cZuEbWgqhrm5OjLmhfu3
WbdVZOAnKwChU6Suq/RVcdIlUTqz4OoMeVf7/I3V/zjU0TeWHpU1OzewCnVQdw1pBIustwHnDm6H
JauT0+NoUo+BofarVWnQ3VcrNClk7KAaBOa6jpn+brWaNlpWkXHP4AjBl+nExb7RB4TmfThd+Sn7
QKOUOmJRpkXsqxoIgE3c7O0uHa77vKWDPeLbXdJmiwFFRtOZE50B7UevH19w5noqL4DAu3L0+pEX
q+iubLmmddg8u5lUr0Xn3EGPi16zqbX3bUrqDIKqbxVe9w0gTXomg7Wz8AVFxLssRVkQIdQ+QneR
ywasq8xhDvfO1eTTWMryhMwxROKLMiJ62q9iMrqCHkZ41ZEkrMQKeEcjNzxm2/2qafDocZx4RQvP
vkwMtAxx4vpLEm7ClRv0y8kOhpXBGbpcLU1h3whp5Qf8W3nmo3XiWdPw8yN84JtFyX/0rPlZV1J9
jFyXmCTlTrj6jrs+eEFcIZIffL33vn64Pxc8xJPZxJLg4IHgcVzw4EmAE1NkuefOyVD0W7N1GVQA
cPUCniv0n0vyxtQHA9fiP2Ezf1Gawz1lHwkoHanHpz1HFYydEraWxD04ji+d1YvvUHXFA0b1+P2v
TxKBB6sRvQ7+OS4dmYuy3wSL5UGPZyqCoaOiXUtuMVaTagePOnKWNQN22D8aTfuvD35imaKuIpqe
FBgu8jHn3k4C2Ai5lF7tk19W9vIhmL3egHCrvy4DjHmREhh44TGYx/gQekB1gHE09bAcPUMT71ea
MxB+ner6Xz+mlBsIphBGsfv45Bcv6jwHI9em6ArafjVZNF71+KbvTWtD4+nn315AQ9U5MY2cB6bI
x5+tgMhAMGclp2VmuoedV+bMEJnp1Cn85TPX8PMLyMEobSgNTAbax5+vEm1IaLUZZ6YYD6GuPGNP
+xkP+gOCwDM1yPwu/1mCcCi2pRanxuflw43923eFaPdolApCDGyJa51eqZubKcT0DhLr7OZJtXPV
6Okjwv9Bxja/dMefF6OwHQzJiVeKbp+4xWsOWVSvkhK1r0WOVatd/v2to/DGU+4AtWDa++en04S2
gvvWTjylbfdj2nmGARHNUs8c5nNROqeBsDXUZ8CEdtxQgIo3RBE/2usUbTaES8BaA1/Er0/m81LJ
UYRKsQHKwfpk0schM4BCFolXwWLG++OgKW1/2dI6xGXDQN0h+WDMz6yScw7Vp6dkXjjQt5uQGY55
B0ST4wAIaSa4Jj72PiWgYymLBJm5y5R+kjNnbyTKaIFhLgmX9oT1A0CYvW2GMtjB80o3PWXRBHL+
DiEudIGioDiYy4JyNiEgi7MeXQ3IA45A88xvf/LGAP7giRN4ho5vDJKEMGWykXp0p+U6Ht14rwz0
Ob++MZ9XWG4MukobqrqGavCo5MyMks9IkKeeBIa/yPPOUxPx4NjNuarl1K1wYXXyCbIgKx8VLaad
6rIoJQvRUOgIWfxwN1jquWCUUysQ+V+04aCy0uyYr+lvy8IUq9oQtEqCeAhHS2fzmcIAiKa+Tn+g
1//7Kpo9IzJRPhkzI+l4h4r33eoQXCXsHf2f87WrIuuQVf7z1/fo1MtDuBlhOeS+cGJH126oEymm
nJcnjUznNhkFIzbf/MmwJd9Ugem89SmEHbqF9ZlP1ak1b+beUlfTKfu06aF1qoa60SVeEGg3jVRw
UASbIn4C9X7Pi3jmaKceeLY9Gg87O8tPTTJgCEhIsS57RVAk28wy7UOv4cr8+mJ+4rXAP1K5iLbG
50hH5ny0rrqtNrQmLXfPaXv1idzDfKOgOCZEg3BKZnN2/0j8YQ4KteluylEm12Zq69vQQdM5YWJj
sAzOU5R4zPFnoMdo2/jc7vY4koiGKL+kzQ6bNxOW2XHhU/m1SgJMxtdmMBgTNOWraFwSTHSn3kW2
89wOdCfsImSIIfXoKem7eue7+fcQRcdkze7LPjN2dJHchTUqxcINOY+vL+SJd42ZNiUowTGwBY4/
iKnN7xANlNvkuf4sJkFabYGY0k/Rr4yvXx/rxINIJDwvtjk3aqm6/3yvNegTKhlqlPa++KnScFhl
pvpaj6n0bFfGmLSs5kyFceKlE4KJHRUNX6xPJXZXAfysgpzTi82XMAqgcaDaYY5RTQsdd+ZjWcG8
RY3ReX9/ruDXwCBT2RDTc/S2G0TPRZVT5x57tWs8fhVd6fRAN57UgCR4Ihc8+Pu6jQPObQBNzCFM
86X4bdXkXcEEapS5p6gBAH/RoUqQenPogR54GXDcM8c78c3heNRQOh82isWjN5BAc1D+OZd26AIm
F0bVr9QScKqOIvb/cigX97sDvZs+/9EHobCNqMkkWzTh5vLWTEvcmnZjXUStEGeWr1PPqM4LNfsQ
5k7/0TPaIYmTE50Br87aB6ge76ZZPhCOVy2ioDw4mNr/enPEAobpQgNEplEhHt02MTBr0+pJwnme
0PjZ/V3VVquCPsCZA51YmGmpqwTA0XnGxjHfz9+ej2LCraf6bAHTwHwOhmHrTOXD1w/9B9j7qKD/
4xhHz4SrxElsGBwDQb8AthwVexA15p3WWkBkUhIIokDFGtVXBbSxOHjM+8pGLMSstnXA6faiRQ0p
Iya9xoACThcCYANu6Ehvqv1kGOFBc4NhKUccWn6hym1WI85idzvC7w78XWg6DCnUAbOimGlGMeP7
u8nNEFtJAU8jz+pqq3akZLKBGoKbOFWpDvPZHJ5E1U042OFWVPW4SzGMXnd6mF11StV5TuI+RDn5
I1zhZJPRK6oWIUJBD3EiqZT9VKz9NjQRCyf9ZW7oEZSjuN18fXlPPZt8xUHFMzmcKaV/3kHQJ2Uz
WjybyIRfy6F5dcLixtCVDfH0mGr7/P/w2lFzU+zRvmcgdHQ8MxxlqRM25TVlOPecrnst2fWNPFO8
fm75zcRTTafxR4+AWLA/TwvgSKhXgys9ROSHoogqNIPOW5k8MoS+QpCybE3te1DJM1sm/fRx6dJy
RdlcHxdkbgEGq+hNeiL5OL2EAymoTmUoB4wuarpGM8Mep5yD0pukK1epRCQI1IKFvNS6nYnK34x7
ZaerrbIRjSGXPsJQHrhiy7yTCbYb/zBFx0Z9QAoIkiZYuY2w6L3YE6Hx/j2BR8TZTGa5wPloJLgK
sefF/D6gH4p3PB/iNnZS0j4GLHg4uvjv2WQuw7qJ1zbsgqdSN8/dilNrugWAFsotbQZ9DvH9fY2I
1NrMZNJJD4DYyDhyMfbqNhFNd+bJOrUW/Xac48KoK7oszcFeeY6ZqktJv4Hop3D99etyqrSxoPUx
V2DeBpX0z5NRSyKqS7BNHkMnh8AxLIuq9pwnJGqH9XjGdHbyYHOsAoUv7rbjTYRVsRhJEmPQ31kZ
O1GSuYxigwIULXUTnbl8pxYCi7Y/Xwsse5+K33QcdStGReVVcXUAiGYtIaU8EwD+TgrkgSiUM1fy
U7oChSy7B7b8c5uUCf/RpZzqIuX6UqfFQwpNZNLE3pmqfqfRi1/luhJ6RlHi+C5c/S5S/dAbA0wN
QR7JKydwkg1xguOjjSUIe4YfgKz6+k6femy5zzptJPq3jK//vNP94NdKElLm9GXxrrvBU6h19+RF
nbvuJ49jO+wU2f7Olrk/j1N3EMcL9HgeO9GCbk7zKkelX+VtdeZDeqpsndG2tFjmP+yj91DvXRwc
aC+9Bs9IWCNx7eWhys197IgbYqkfstQ906g49QD/dsjjgjWejBSNnpp5Sj9sgzZ/d40Ucbu1r/Lu
zJ7jI4zzuEyYQdz0oueg2uPXv+kdo5gGO2OZ0cbvTVj8ggloLUHhOEvat8Fy5gMsM1bkdVTOXgNF
zMrMCtEfaKNn4pPDZ7+EatVqOBZwteEzCpvqPphc8L8yTZckHTubwe6dJ8dk1QRoVSOYUuphNSVz
azPXfqm9hp0FHsJQqN/jvL1GilOsG0q+CNT/Iht1IgqyUbsvEF3zsdfMM0/tqbfYnZ26tDh4bo8H
sGla1LXEn+BNxbSbmkksGtV4xjx+Qc/0uYnG/swBT93i2ZmFUMam2Xp82YtYBGNJMeRFJcyBrmjJ
KPmgE+gBcJ1FPWvSv34xP7QTR3caxYzGCfK6sM082gYFCkEilpNmHlGM7jIkWODeCEW3lPpoXoR5
mj7BQ4NDYKCc/LALOCEoBoIAgFMh6dsqPWi9M5fhxHWn2Jgt0MDhPwfuuNbowEHRUw90pLEOq9G6
kiFl4xjn9XMMPNpDF/njzIU40cRElUDXZ1617U9732Awp8LveKPryUfKqgfGBkGqviFrq97CXNYX
PCkoJ00wiEEVLkdmMjgvjHMoYv3EGjb7wpFjwMxm0Kb9uYapSCOsrIkyfMukySw+fA2RDvoCbbU0
L7gy9q6JUSNjsYJSltJEFkrGHBWeSHfb6726GYl1fAk/+PLNpL5QFstt2PNI4ZhKNoj6zC2S/Hei
zRcs2d3asOJwjVbYWFWKbLzQKu31ELb2ygkutDzR7xNdDje8tpjQRl6E59AhtjhV7W8qULAzG/NT
588EDA+6PU/ojxtHtNvitJ4jPe00Ge7BlKJFtYboORJKuPn6pp86FMJrtAa40flsHH01GTrBI58/
S0BIw1VROrObbyiSvRumwfPXx/q4b8dv2tz9JXWJLiMyxj/vq1SstO2ziM1BB4xn0TAwxuw1GWLr
F3kHYzUVFyJX/dtm0PprTVOCg9YocEv0tNgWEpzLxy/0//iGM/gGZHkOK87/oAQ+5VRcvYLvepU/
fyc4/Ps//UtwsM05i2IeDKtsJ2kOsJD/G1hmu/+h+kB3xGhu7vPzyP13Xpn7Hya8PNmuMZfuvxMc
dPs/1BJsr2i2GjZfQ/1vCA7HXxFyLiza5IReqMhoPmlXpYohPwsTwAeBMCcI5oa8ZJ47PmZiwCIV
mOcwCPNr8vuTzQFtWMx8sfjNP3eUwT6GjTJZozcMlLtkEeLts/po+9tNuP3n5/1OjTjeDXIUBPmz
dtVkafz0cWyY1HWlGQ7e2OB26rWhPCR5RRSEbRRrVenJAKppcRllrNzVvT08fn14MiA+nSZtSg0X
IuH13OPjbTDIaGg3o914eWoRjjqgU9mkdogVGqHE5aCF1X5ApV9v8UFAMS2AZM4QyohKqWbKeg/H
UwSLHNoem+Y5hyYQWJKcqU82o5bwd3F/EcOrp8qcMFpgDsZJXMO4QXI//qKzkNzpsQPIFTuSFxp4
oH3bKiFumuULbuJxO9Ofo0URCBKj85K1bUHDdfLUchAPaPKK6wqC4QOoAxyVOqyI3qqLVyfLCNqq
8278FdacUSfT7ilt5bit40Fe+gJkAc48Ryz7XJOXoa/S/o7G4hthI/yP/RC5lzW4njUVuX/ndkCJ
V11dEGPKpSIZOyDTQyx9Fl99q8HeBsZj17ArsKc9jPkIHGfIwxsTZwZtGReRGS4y/DV2VB3ytNMD
xkuYNOLGhodnoQya9CGiEZH1K3I5qn3SauUB3Ja/R5IzbK1SpLsSmdFa6E33FMPReyJe17rn7mhr
FDEgrDV4va01lG9jTpJIYFPtRL0cHxGu5t9adeLOlKy3njXjNeweLpFOdOylJZTIK8tw/NXjj3tU
Cdt9HNWqfrYwaFz6xNvv8OyJB+LlqVKaXl4Oee5eZhnFzMqNS6IDjQz3zsJqJxUJclqs68InMUx2
2hoianJXWCFuFyjXYBDy6o2ESncRJAgElwFchMCDHYrZxGjLt6HmdXaUhny8qE13ucPNHW0yMIc2
BvBW6wi816pFrkiBKZXOBfxfG/boVhF+chcg4YO1GpbXhGaYII2D7j1RR6DiGG3pnamkboEg/R4N
ZffEuGO6csuOH6WH47bI+HaJgTN2e6W49pP5ZVdK84bk7w5JJ+diGbG7II49W3bYiTJCXGX3TrjB
uB0jzbgJDO6Ej3hsYciCZCrof2QHQxf9RWJv8Wqnrrkc8F7A2iXfT2Kt8v07S/XLN4bP05Xsw/FR
40O6BYyLCbEqkw0o1eYnUePiIYKHtCIpB9ScwrWtA+5j3M6Xen5EUwmSjjTAZDPhcwpgO3InDAsP
iSF4/ivkKd/SwPb3KUlcvVK3cOCr7CZwfsFNhJ4VKZkVskHOtF1Ym9+BDZQvGqaVp0Dj2cRylURb
DVfkyjDS74Zvd6Bf7YIoBZOHciZaDSE3CkN1s/FLo7gp4DvfuE1v3rSjLx5kVBffWtPKv2Na42m1
scdXmp9/13GSXMTwGO4HZ+Y3KzHYLEf2+WsAWQqZnz6HOJN2SlYvJ+eEvAR1Xit3w1jIZjVE8XRF
l7Z+LtiG3415I0Bas6UA2StwmadxtrR6NfKaXLPxIftDtMUlTbZDSvgcT23S2jODvHwREUZfiAEk
P1uaTrq9hbFbe6b5KhLrW0eqYfMWVa3xLcKRlQRep0/SQGY5KXKN0K5vr8ay9819H+itcYcnG3eu
MYyPAijAMrfaUC6ESdpsWU7WhufQhHhJUx549NCwNLXyus3BPOMMdPeGktw2aq0ccjW9U8z22siK
jHO3zcME825h2qB7KzMAAexfw7uEGk6PzwsIs9tlWvJYM7hctzPDujXGH5EDUN7o2p9JqGU7RQZv
JEyEu3BiHiRFW1zmWdevU7Mjrs8Pmp8Cv+k6iOqLoSn9DWpjgVs/cVdirOCi2GaAiCEgV3KCnw4S
tyNvDxuxFTt7JSlK0uZKOS0K1y936G5QKSsDOFMVb0QWJfQkszT9FRQT6HF6iKCXa2Ncuoa8G6Ud
rQl2cy9i6B1XtOh7HGu8sFi+xUU0olNvXScgL4UbqYlO3akQmD2CE8dl0egOKdaKtoQey2spZ8SJ
ilBRUzL1ojcj12sDcU9gtLuhuVJfCunq6Vrj2r/VRd9bS5NtKcrFiXvIxqPpPKy8BGmIHt6+D06z
BrQqNbVFw+kKuqSuhT/Yt0qygus3Pe/bbWAG/8XeeWzJjSRd+l1mjzoA3KEWs0EgZEZqMtUGJykS
WgsH8PTzIVk1P0V1c6pn25sSJJMREO5udu0KzjwOcHeHknT0YxNiZ1razR3jWQNJa9btYG3FE0M4
Dds4d3pxSWTxlcimi3JapUV5lj2jUqqcjT3Z8x6vd2xCmWi7AdkRsEtGKagQBbMgw8R1drCEcwRn
NPVgZhPBDCGrzc6vWVeXMu/qC2zx8b0g/PUIZ6ILRByzqrotvniNXwK4+JgBW6fabqePixLppl29
CxhCHVQeiFGr8PG1l1eCQC3QtmL5UKd1hRy/8w7TYnnHYgjnmyQTSzCGQ3PKilpubDNH7WVno5+r
KNt2UshbpwNirsKVdRC1KKH12t012siMZU0cUJaYA+mJ9MmxI2Ty+qx2MpxRZXqjtmtwMYEoS8ip
oXGWYw51TBKBJzHMySDSIu8Blx1jnye88bao4qM7TuHWU6G8rED+8L5W2h1ZEe6V0Szzac34ygk5
8PA5aey2+Cqj5gr5gXP2JnjvpGIrHHtzeGOQdOLssu4W41gzbWk2SWy3F/kSiuchdWbpO5aCnmuq
vLuIZ0zZN6mR6l9rlIR5IOElTYGe6uNxaRpvUxdaux+M3HpW+ZCQd0Ai51n2Ufe5EKlNgkAnx3UC
55IS/myuzl4KDSES2qqEhaJNZbZzYmv8VKVGtelztdYFdXOL5C4PIOuX1RZ/juRCm1beLsrk1OH1
K+Ij/Pn27DVdJWHYAhz6qrISBMpu2G3SpLKuZzNMDgsxqZ/MGmtDLOLnbH02+PatJVKaCs6hNWQi
tbry7JlkIbhl3X9x8YCvmZXQQu/0rOPAgf07v9FH4xY5a+FdzdSBNUB6xtkJ9ToMImt1C4yTAo/t
2rpesJ+406q6fvbGRMS7IUsyJMZMgjYFRV4cSHuqP031wHQrhmyB6J/TGVp0c/pWfDWJSS63MXdf
agy83MC0Yq7PKFY0aZpnc0sZat9PGbHbSO+bBmOLUWZBGpv5EeC+POc4Pxyk3hElUik24zYlQbIg
Bj4MYqvjcPeKSrsrCYt/SEwRXUcFlUZp2fUV+ajrt/CaJ6GttiZh06ybMrkUbz3eYWQiOJQnXtMY
N2yD5RdR23TBGnFEnNpEtNjRmlxftHyd1XNiHxva8BAneFL6RqO5JRbJ7byPSPm90EdiQOJhVEG0
6kEriq1neKbFppvX8hf10LPTTzl2JFwCwA7Eq2Ka3xAaJPtpCStSTRIPv1qFo81srSHiVS1yRGNe
8xu2g/F3PcSa70S/xFz+Fx5Ya+LeHUVaf4g0szmFQLhrOeyUmyZtWhx51vJeNG4w8mBeurlFNK5K
bvbQW79raIyfMewVJF+/CXkb+JGSO/0jIDFUoiqwmewPMqHy3yBBsq4duze3UY/3zCwpCGOPO9tH
+nTjRNCu087CaKCvXqKw5MUsRXPqxDhflKpunoZBymtcoaaPior7N0jNLzjl+mVXLRYzf9hZv6gI
QW8yZ9REd9CSNYWiw0R3rlloupHG19rAW8dRxAtmjLzxmAWhOuCcWoMQqte0pm52MOP5TWLXOx77
Y+MrmItK5jvMeshF/AnSiZANmx5R0YeiEJjBw1lYNbFDc16UNu7bdogDtuZlOwM0EZowUEGlNc2r
E6/LFMbXXapkc0JSgYVgaFVf6iR3bl07QuzcY8QWam3V+E1v/Y6dBZb6SzMLz8xdea+4HK3D4x8f
vjVoUHpnRFIT4u/N7CR1um0Kb95VpI9wL2Fme7Fw3gjRGg+YZkU7zTBfEWk84s0jGDZTLmmWioIB
Zv7l2Jryeawx1kgWkV3oeiFeTLieE1Kyuhwv8LBwcVA2skCXmOYm+A/vC7aSQ+RhtqYbMaLxqaBe
zQvvTAGJ+/Qk5gv4K4pkS/jb1brDmJjX3Y1Ra99rGJ6SlRTpCEpLKTVfdOyxKEKpe1VFmuLABoZB
LjU7zTJ9SZTxhxYiPUu/xY8Kjftaq0/l0tyW8LbZU5DZBxJ/ricPe2Vf6glAOFbOW3MK66sMis05
HXDFHklPQhYfjw8R2WyoLCwzf2kF0U+nPl+c8dyEKuImJeR6aFPXT1srymJ9M9QizPFvEOmAZQnG
flonAy6oNB+qEMO2rhFYhTj2kkfHjJImCJf1F0IK+jDQO4Y1G7KhDXeEF+eaF0w4O9wDxFRzGlPT
t3qclkROxFxxVHrVdmITxgNtopR3JuyvtJkin3ZaR9VII9K5snsk05pUgtKwNp1Fds+m8HBIfk/q
dWNZf5rTIdu1SZ/sh5HqSicO+YAdIA1FXNrDQ5/kL05L/0guUf3sqlwkQTuvcSnrvfNWK4PTsnDz
OXS0O3wdxNHg4LjNxJjsQ/ic5ca1+vzYE5bxOhEe9Cpng9rQzE3TZ9lmO9G77Q2dqHueGx3zFkXT
b+dl91gSbvQ44WZx1Cd2o37t7crYyzcxMSlqI5d8wiQ+V8POWKLiiBMTXUvpCJ/aybktRDs86AaJ
VFgqV69WR1g8Arz5ojbonoO2XDgB+sroHs0UQKlp8voKt3WsGELJbtKHpRsIt6czCqVEUF9ZC2uk
I6GCUGGD3+z1pflclRN3pVjIgKI79K1ELgfm6M2pqRtQOZOBmj956xEaF2yX1uwAABVm8wQV2j0b
CpgFs0DvHBl1e0pmpzzbETeOmeO8L3XT2lRuOT4wCqW9V3Oyd1cEiEllfVVk4ENOQpvMUHJ5c1ml
yzZxl/o5s4ubcXLqT9jH027rVkTArMTORsVMqCV/aamthfP6rSe5RvG4EMjaTcXc7zwLRXDoulSn
dX/Xs0wFhE/UL1YzYTnaFil2HszstsOYgIyszWsy6TTw8SSbW71seTJVSinyfhbXZVSi0I7M+SKD
VUaGR6vAdQQWFQCrXF3uzBdLhMHbNIKuvb+GqOQpJKIS98Fp0OZLGYF4iG5ubt8Rn1Lw+qBFyzc2
LlLEO9EFYxyVHHJJQZUz5zwPoQ1BY4UHtEjjNkDLdjYAjtz6FchbElz0shpASMXxW+sSVbSw3MrN
NEcUI2q173Qj0Cu9nrK7poYChbd85q12ixZMVuzSmgGHKbyteMSR0nNSvbgi5vYmIM7CEoRUAQQX
EhMHtKOTGTWQ4+ClvIIY2RlqW+IXuUGJjwVlhoUeBY/eAnwxVGXmAyKIgVfztAgJUGb1qvmMVQDJ
ano/fyyxvvFDs82P2gquoGhjW6Ojx9h+RWrWhAPfpdQgbmZJ+JsKE7CnWdjihMHHv+M374fklIHd
llUsyaXSvur6spbLjsbjywuKpaaDYPXt1SQRZVdLoKGyMsI73cjLc12ZWYBExT27fdc8VQZlOukF
YGrQd8uzQlJyPUo6LczBezZ3zey+oFmrXqaIYqfVG++sHPbZSsXcwtgiYVLHRxRbj2ww0MsVQDk2
5XmPRfp5fZ+bdt2GES51xB7mIJJe4lDzZi0/ziE6XyTQaT7EK+pNXbKeAjRoL4bLKyGXofsyNPio
x0YYXTvkB+6Mdn1/MC/CjQgcMre5nHBFv97LW9cDIcXtKbsr1AiKRKpUYEMH+/B+Nhg9EPDgRvG1
w5YP7gSIOmqWvHYizeKoUJ57bjzKkGbOzA+qxS7cK/A5tEmLPEra4U1sp8aH2safLBl4kEjwiRDK
9fKMz2x5tkyK2GJ9BjHl4XMH6bHetUtFca4MdjNifx5mRZlcZ+BzepWbH0hiZLNlH3vCna5+RkKD
yz4Dxs07JDj2gJYuFm+nqIwVZvOUnx27Sb2hzcl2a27lrqkmipOeZqdgYeMrI0BBq5xFMetj9ZKb
GgC1AjMWSUir0FM4C0wPAhNwecthz8vzvs1ODncD5IiYvkpGj3T1M9FPZrH2EyQWnqZWTDctoM3H
2qFq1xYFZDF2IzdTZ3uLR9ZRRqLQo26PNT2e4F3T9PBuUuBlZj4VybGUVnNSdQ6IuG6VCLbMbZuJ
7BonX8x/7cQC9cLfUzQe50MMZMKabEGnEWWsIUUGSqPGGb46a/Rcz1cnIC1j4SYeTQjm//Un7OIo
OZpuyY9pySJLiJu/xuTzZRwt7hr5pOJoujFLZcy4B32u0w2NqnmiKkklNjZ49fu4BXnULYOVXBEL
wCaryAR5qKqQCnIe52AceOCzi34mM4HU3//3fWHORcoRoxHZ9dlSnKk1h8qxXPrpBmfaeVfEaUI6
ScWCTqgqI8dik2HWGF0jqoJisVjJclnbCx2ZcmZMorO3QS6VTVAKDew7UOyQBCVxub1TLfDtPDW0
ZGTMDXuABK5YkbeZ4i3jymdiX2JMeyhmewCV7WDhlu9nROqc+rD/k+f431Hlb0aV36bf/3pSySlY
ta9fqu8nld9+5s9BJXwrJpUCxpv1zkd1aQP+HFQauodtPCUxwpp1Au7QAfw5qZS40ONIQ5/1bvJh
r0PMDou1+H//L4F3PeHoq12EBXDGX/JPJpXvGurvGii4UyuHCo8GBCnIe3+eiRPlWeuhtmgXbh82
qbfDMd6dh6d2BOtsT0xvHFicGadrnO5x42AFn4WXFwpXNA8OTe9b1Szr6CS90M3EZanhm2LPvtbH
ETkOYIVtAnE5S/EG3a+20UlytiI10oxhLJ6GwyFsFj7ro26xSMGWogHn8fhsjADumFUr19H82NXU
RhtttyxOq75v2GRUQgnINeaa+rNZtpgwY/cKKnSPwRjjmq0rI0UfF2Pq6F0nSb9VvSdDihPiqIqN
NZSixIu8XTCnJCwozDaRVSEs/kaj+e+q+c2qQacqxXfD3b8Z8Hfd6+d4ICWr775fO3/+5F85Dd4f
8I9IVf/rVWfu/deUX/xhYWOCTMZlCRH3yrr6a/GY77N8jDtIZFgdl1hXfy4e1pW5rkWIAcJe7XPs
f7J4fiWvrCpqZEsG1RQL8SeekCdmrPZqrT64Sf4W0yDv8aoL/cSFv//d3fmbyfvffZKJ8geRFGPi
X2jteYnLw9rkHVwTS1a8IV/qspp8FcbDbyQQf/dJfAZyLEQy2O+sv/+dBCLqtXBpa+JIe5UN5L/o
191YpBC6l4d/fEnAb3jRrAwjnc/68YNGyDZe1S7knnIKZnn2FmrJW8q//5OPsVZyLk/8l2eE6QPm
EdZUg+Qob+u5jORJ+8o32ZT8B7eOd5UtFFk9xJOf1T5RrRcSu9SaUI2iPU8E0mL9btI5lelvLsr+
CTpyXeQGTN0gbQtUiz/Ttp2RDOHeU/UhVgRD2cN8N0fTA067D/VIZNG/v4MrDvXdCcEC4sMEWlaO
CGC/nw0DyJWrOIaq+gBADzROAXZIiSLzKy151V0w3gQrcN+Y2YP//Qf/zauImGl1EHrnRf68vOy2
AkMC8z8A2FX3A3Z9vuVhno3xjfjN+vqZP/N+jQCJ7AqQTFnVP76My5AOM64WNRJ0Uj6IgZ23qamH
9//BBX33KSsi+N3aWnlJo8Yo/KB5E6bu7fQwFqo8vR9f/3+f9NPOpLIirqCR8ILkwxzYU/q6kBe9
+X9YXvqvTwkJq+vyZjiexIxkfVe/u6gqLCy3qOoCUp1ZBbU+aoR811TEiyzmrQdZJTC81tiRHWAd
9HaqgjQXHh2ALE+widBwKbp2sigwAmoZX39+H744aSiOa3bNbnCytxmjqWO0GONl7ZDhS6xsZ/um
BzJb1fyROQ6LLeCYCakEE1tnaorbufXMx8wxq6MVpuHLWFDWq2KyDqFDWVHNRFqplPc5cybiMLp5
gBYCVA3u39CR9T1K9CHLyy1cz/Ie/2d5wqRWfW5Cdnmjt/nuOOnezqmsLsgOHtNN7LhxtZ1lrn9K
cd9GX8v30WAhvhYhF52RI7urvKi+ZvxdBT3WLrC5RRimvjHkHuZ/oidTE3/uXaMzQ04b5lBaW2ub
QufqloKNi8zofgOlx4R2xOYSRwnGybilYsw9GTs44hVpreiiTrKg+UK/WV0YOtmdbkGT4Hqkyzs5
8o4oHq2LKTLSl8it8gdbgcM2naifG7swH0OuvfYdBaJYF3JY+E4jhVPs1F6/EWJmrU+2BAXSQEAe
OkU8Aa1qcUteWf8ScmuwZW7qa3tI33SDZzpgT/pYuMnb1KnwvreX6qjWrTHuuupiztfJXEuTRgil
5+UxCRT2dIcNlDyyo/cbCFXJfoxy4VMGJGukxFAS7oVbli8HpvuRqD3SDaPyzSb65ooIbW7ikKMQ
MjXFjOv9tc87AkFIoHDPBHiX2yzhJiBFI81EEshZNHX0wV1w68XEL8lePLzDSfNU5AdbcQoxBpfw
BeP41s73CbP1+tIAjfUCOw7HpzisNW/LmL9zMRciNt23wdnOuC0ujy6+nB+YiRZvpkP2Odc4b7Ej
Dn1ods1Bkp74UOG190GQYJRusAgl2bGFVJYhYo5HnJ0noPgWFwGEUiaPoA+njPBts44qH8NrDYmu
7T10Tcuyk2T/bUbJEbdgig5GUK/2uRi5xg/I2aNxP7hl+urB5995JesI+yiYcIk35uS+hRPdpjc+
Le2S7fEb69H7aa2Z7NJaWMt2gfLW+G0XqcEnztL4hHtE98VcWFtSY1we5MrqPo5OXz9HKdl5zpyz
hwIfW1CnNXGCwpkwOlfkYxsZT8KKo+yliczyNIVYfzPxNTcEmr7Rtnuw3Wxx4ouQuInvcqDNHV18
DOnnimgEqBVRvvpk84QGwdGHNRqQswtuRc5UeJ+OLebZcT3FX8vasw5lZoNC2zEZodIYnupuHvcI
AXGc9wZehEW5Jc60CTGdNDmNhjl3Z+R7fO+/9kPrBHE33RPQDiln/DTEc3IqShtwNSTflaPQuY0H
FiUUjWkL8DZejn3rbaOMdY6CO/TN2skeXSIPL7Bm3RF2nYN1THW/KVTWZTi9p4kv+pyXml1xuolz
qFjlkHrXgqKS4TarPhtywIixDpmukIe0tOxu5NiOe2M9d2vJdZtF+pp0mnvtIt9+zSdSFcTYGyg1
FBicDMVpGnijsOgKXwYPwpGez1Uwoh/dWt3CMioIasXyYMD8UGsJKMU+W9vEhDDdGnbbMIbJXy2L
jbJt2T/Ij3Bul4R4DbNt5yB0GiBkSwzuLfb4LZg5tpfYivIaEvbcEPhdDEE6p2xi5lAFtuKjW+Ds
Q4LjL+QYQ32OEejVZV5i0t1hK46j0LZN8mtRY20eK+HyEIr6umvWuroyq4vcqHmZwGsG4hENiWqQ
u5OEHgicDTz5vutC7XzuM9f4qit2q3F9Ryx9Ma6ysE+uUmuKduOMws1RVBK+pvUWmU3WrmM8ucHQ
2dxYYmFH7KtpMy529RESnne9OGEZTLrTbiRpP/i49Ozcud62OKLY5YexjkLiBcvyFC5DcdsN7D1a
xO6hPBZ9Nhbcc68adiJFzBiVY3IlQlP/5BlDfwFAST1aDddu1uWHztbHfRoj6Sm8SLvs2+RaJGJ8
0tK0u56nuL8M0+WR4AEF6QvypjtjGCUXwzosXrIwhGmKawxYw5s8e3YajOyhLbxV0er22CcfWc8P
7aiT5YzHD/FDBQHeukAiO8Mc4liM9mzunzSrGnzT4dBb9R9HLYnzByzky1NbsuPohQvNTzeIKl14
pPW3TZYsEaQyPIMdvReZ2TaJXJzb5QYnyGk4oA2S7Z4RkW8ywFB+33kpqdV5zmaW0uQ1vCKpV2zg
tGbHUjU6Kc5QUNEcY6IazGOztH5ei6SAPtD0OqQm1azJLebHrjCLk2pEcaqcXq+ZykDyEXk3BIOB
NikHPJ7w27iYlUkEK4dP3rL/FY4K7xpmQEjys5RQBpmMRXxSqScIhiBKaHRPkNGq0g/tQThiQy2O
EMRfMPl76+Y0JopnzIqvtQU9zUgi5zgx+YGiO3vtim9aOjD9xL4+u6vMgICfvr8pbQc//1QSn8H8
L0oR8MSthG8wgHew93QvbqZnYBlTfq9SMcHCNWzgWYprKEK1M4+nMk+zgFzaT9IdDnWaQruZBTMQ
C2mGabO+2DjGW8tKtUtDlBoUTqfAyFSa8551agq/SuFYDLnbH8wGw5ipCV+z2MqIsjMzQouYwZJ0
Q4Ztb05XA2c0E7WIYLpSmoO28XKxXLFco89R7sCTyoxOY3AzeZSWmnZMJkt3d05UsL9Jm+1bRlQn
dEtS+QrDayuoueBDxhyx2LizNf6GoP6rwmOlqLuU8KBtpsAK7MditFuI/ho6PT+A57LfmGq8xGCS
/GG3pU4g5yu5mpFiQhRdqCsyj2A8Frx1gdgFTpfh/a5RQ9XwY+/0jTK/+jXiFvaL55QTmRFrgO/T
FsbDoIO8Z+ypykley3y4C2eOuX9f+P/SGXqrTNvkkwzqcZQ1P90AOVpFBABPujZFWEkSFQcUx3FZ
xtWFJkma+Pef96vsdf1Ax1o1c9iV/GLiUbYUONLOsDtyCQBbgyaqIOnKkXjCtnjtcS7dZh0afNty
1c37saPI4LH3samMHSxZbUN6ovVKpMq4n0iw+k1j96uWi++HbQTcxVUt8ktTXmNWiMv1kB3iopCn
YeyKt0rg5e+rXnV6QZwuxXZOzDC6o9Tor0abWtPI+Ma1QaEN+fiVUqY8uSacoNmk8+ySGlJ9Pg/W
hSRT5Fy2acscrPO2PUnotd/DIzlEq42fIOOu2kqnCO8xd5WvwkYQ5nv8Y+9qhnML45gDOJwnrBeS
JH15PxXLEuvnjVoy83eiPmPtYn/o5Nd7QUWJOsW2oGL+9HJEA5xuTq/s0OMrQdBAV/n9hJRUCfnU
ECmOP18NvRPu2c4iM3mDxeM/NcfySDR1TWjiPBJe05++AdYMykYrmhw8+u29pUXVRS3V77aBXxAL
PgWgAj9FHFlxLvipJR2SYQztskoOtqR4tvHJwgzN7jcN3C8SUDLiguaU5oG58fj079eD+es9pkSB
k+Suvja/+s3ORibHNleovTsVhQy+YRZqYei9FAOlcVcpa772NMt7KOX8kHlz86bVltr280g0ZF+V
cbLut23vN/ngCohgNeWkzNoD9TcUCoiWX5pwDarXQoxyviEu/8Wrf4dXYzwlvnvQv+DVN19LwvTy
8bVMXn+Aq7/94F+iNPkHNAJgZ7SjbIj81/+Fq139D2t9I1CDAaKBVoPI/A9czS+tejFOLPZQC9nV
X7MeBGvrikUPiwHOO9D3D3KFUdL+vAFAkYNsuFpJOmyFP+OGeSE6MsP1+WA5ZTZTH1WJQfKNElcm
GAXwqJkidUGO1BY7UkoairWOgEPpVqSmLfhAAXPkOorIpus5zGPAQs3v8C4NWo/QpT68VjZs0GI2
9EAmw2T4S4HkalWVd1tIsJQ6dm6inhCdgbAck7HeN2PSCbZtGi9IY8zqAWeZ9jSnTXyFy7KOjcey
fAxNTSS+hCGybT0dnlxcFc19lHH4oK3y2JkNSnNM24RdbjKjorivgDQVFG4UGQyUoG/G5SFB8vRV
M4zos1q05HLiZ56suUqHwNM8eY6LfEVjHHhEPk5g0HSxT0MYpCnrBkZ/fjEKL71OKkrwUXXa3qAQ
JysshEGKgxoQlgqzXerAByFhNouIkaJh1lqm5nlR0Bd5dQhvMrfER7flNhuak615WLF+KtmjtiV6
5INJXOAW1quHM5A0Tgop+k2vCZskyqW4hQhS3aTYAF1DX5Qmsv6sPAE4ktrqLkSiqtjZgRrr/aZ1
i8vSoZjezo6tYr/N6iXdlJb+iHlOfx4q+dRZUX+PfWDpkv4XeqsCIo1qOAZuti9b8qKmPDNJtxHu
vqijdG2GwvBSAnIEs9CzDXa1y6Vljd2dg/4KazIbWYnQyPXsNLvcYjV/54w3BPCWQQfHci8j/UYO
A8ljXWWKKwNxz7Mx19HHthDT9dilFlwMm8hUWkOryDTfiUkDRvacn7y8Dc9enZa3lt7Ly0yaj4mS
BB1XTPdn8O9d2UThPUdys7U1C5MLkib1yug3WZamd7D+9etB65wgnKQ6Rna1z1KUGAU0+g1hQyA9
S1XgRzNW4SH1Qms32EX25in12Qg9bVdJDKh8VPfGHS955HfT1Bxh3Bf+kntia8DvCjKc/QO7tG4r
3rYNuvoLhMTx2l3bAbFeT9SbzP8nR9vFnNC+hcD+oJhMbKIhokYbjOSUj7H2hOg1OtZ53NxZJDhf
zmgATo7bNQHhYDMpmOhH8RGLr8TY8N7w2irguNnc14Cg/sDxEaS6ZJ5Z24O1dZHy3M2qX1kXiayi
vQ0mGxkf3TCfkl3nGUrUvmUs0qZNV3EUu3eKmBdSgGfNc4d708wsdW/RklrSt5osNh4Mhr3pVrfS
hEhp3bnt3TiMHye5FCRHYissdnAfgdLgesx8Po0u82Tz0SP2Rye5buVutqGI2600Ks16wp+0TI/o
GsEc82pJuZqUiMRy31Z4St2POLaq+z5LBgu2VqSlAiIoZPNn0kjbpQyWMSudlaQEhIRjoYfEozMn
djbyj6Lngr4M0DuGV04mdlXwekJp0bcTdTeMJSOZuHwXtl8U5GnputBvRY9mijxU+Uzrh5TK+aar
4h55A1qRoa9OSV8Ka/LLMOsx+1dJocGhjZKEN0QnJO1DmQ32vNEbYjw2eGCZIQvLmLbvx89/T+rf
ndTA4pyq/5qQcd1+jaryhzP624/8xccw7D8kwwrDwU9EMEylePyLj2HKPyz73f8bziYGRRzEf53R
9h/vFh0MOVZt+Luo/H9GyhSbLMvVeQ//jn/Gx+Al+PGMXifn9Cood9YyEpuCn0ZRWTfgjzZ4yU0K
1yr1NthDTKCvUWZfk7Qn5a20GxTOFZy0dkdhacBkUmNib7JwrNR01UBDAb/PVh+hPuEdvYvdXMun
R8tlNKPDrGvBTcYSr9Ol1NVNTz7kFybKiqE1SkZMzlsjdnXYUUbFIqliM3NHFB0y2hYQtk4rA+pN
wFarfK9r3E+amSWbySZD3MkITqqqaNlMWOze0fCF+2iplgDCiH6dZUm1mprYw+A3ZltkbJ51y54o
pPbR0bVP7mTHQWGhOSuZCF4RGZccE9LJzhNcwKMzWsOLSqEMSw512weJiu9aNAlobatpvhlJJPNg
Sqmi3YqaK/ZdHFJcVKd5HRDaFl80nM6Q0qiyI2V/StTYf+xGO06vIPVpBAbWznXS6uynczLFySYn
8X0DYgBYEHokK/hQPJP53rGI6Q14EvNTOIMOaTqhC/4Mkn0PMwXPvK6a2X4BncdjYofxxaKm6Qmb
P8Ni953090z2LbI8RKMoJwrgMmbUkU+6Tv04txPOblGT4nrGkPekdSW5dprlksdWhAsgb6acgTxm
ySuRot8GxJzibgmQPXUtzGxnfu6HubFvuBJT35gAj1PAWGUKEn0Q205vbYqxNH5z2hxfFyIvD10i
h52KhB1YDRlmQxU7t80iJ0SXuHAG5txXt7A8qckqyeiiaIxb2hdosmNhn0IJe2ZNqLS/qBrB4cSi
ucJ8c6n9eK6wQPAjxhEM/0qtPlMApPOlXoLH1Ces3ZRbgw2VyKO33AhZbwp0yvUN9Nq4Oi5lYkhf
F8kckanoJnbrD0Unz9RYEIr9uMT4KwMeQ7gXgK0n4nboCJ8jt2107ou6ZMt3tMmrH0D7HHzoqg71
YezhsQhRv0LjP01rVKIZddUpRTqJuryO4i9F48AiTHOHtPLcnQvtPFrIS1DPT9UVMHtyHss+vrDD
Ur2iXLNh3HWKjEsggfk4RUSnr9UNDngawl08vlIGXAekAsS29gYyRhr7VXukt4WzKzk0bjCWNZZN
3IxrzdqGxJ5jT+AA+Ndz0gfkOQxqU4eM9c/LkgwNZ4kUm4qTRgQ4xI3GBnUpRq2pVnrRDWHmCeI4
wt+dSzJ91VXeWQT2Zc4QxBE2hbxxkgTX1EFMkGtOcqVVKPwJYw/zmDpAt9ugyF31ZCZdte89vMFP
KM/ulqlPl1tv0D5ri1eypjQbbNy10tm66it6ih3uh0W/i4a5eprQfJDwOg8kssP6rPYyrNtyzy+C
OXiY2/QHdqL5XkIBrY748PRoFvPctJkWAAod3ye/oqrbN4KWPloDnHGRMKq4HzPiew+KIqQ6toAm
gVtrxoXoOp04j9S8hQm8orXSS5FJRexmFixOHz1Jul8m4Z5S+NcZ+bTaNJ0nQ1UXjsDHNOCTsr2L
0nCbG1HI3JZnVe1Q/qaBuUhxS5SAPu7EECNh9FLzorJLptduythPS+pVARhPMIYXmQS6yE2ecyaj
9FPbOOlrqvfaR9Hm43OnT2O7hXcrWWtyQmaXLmJbGLbWH9sokptcDMRw2nEXtRf8AYnzNQ5fUMxN
uyb0kvwp0GnZaRYphTMqmpo89TmXI34D5JogftdBdOw2Ej7Y20jmWiswvOwLRYhxhVQInWlJMim5
gGH+wZgj8TCq5VHyCpPj3BGf4ntoGg62C20OdrcRRH04B70ZN0eMhx19C8sV+b4GmRV4Wk13ZdjJ
K+QSlEVFi9vGpWKyc4k1kZ3u3aYST00/PeGhSnworMHFCIwkzN3NOOp95w9jOg2XqMWNq2U2ursi
rVJEDpxf0S0lbtiaay7pvMxESJKYaKVMXcIoPDUdu8aVdLM/cdP/1lO/q6fAyIEi/nU9dZmU5deu
6n+EPb791J8llYvhjrtqGOGPrnSk77x4POedb4cbDvbS0OTs72AP7w+cakDKiCTEVvud/fpXSSVw
8PEAQtbwRzz7yQ/7B7AHdtJgOd8Dn+Rm4Y2D6T8132qA+A6MfsdREQB9Bfaj+kWpa1XcDChtbC1A
KRTijGBM9TaTAsr0LMa63U1Y6mKuUPeCrNAcTVCxJKWPO0Z3CXlcehVUDSZw05JL+WAwEckC1Rmf
0IRFH4sJNUsS2dbjiDDpEjuB/mbB9ivcJVWKnXXF/PQS+quUm9HmdNpzFhMV0aflhZPC8oegcpu3
vfikKbTlFzqeGbg/2GZ/HlMIuR9FFg7OuVuaBT1bbquByU8hhi/pQk5MaXYTAbr0WWhGd8uMZHjJ
ujkQrS6gp4jhmRGxQtg/4FJzmbGrLj4DQqfeZTzbe9woCvv/UHdmu3Fj6ZZ+lfMCLJCbM9DoCzIY
oyIUGi35hpBki+TmPA9Pfz46M9FOZyKzGzg3DVShyvAQimnvf1jrW74ukDEAWQuTJy2e2VXGOJj8
JpGDdUDJjHcIQ+SDZfTi0NpdvBOT/JbVLDkTO1kpO3VCHMEgxE6K5HFG+n+1pB3KPX9EP+P4DnOg
IhgYaKLgAzesTYJOU96o8SY89TIf8YrZir8APghIOXIZO6Dm3yyxXZvBwvT6XlMz8zy45hRoXW9r
h9516/LULW74zLTJfqhsM3xsulk4XBOdrmxkW5kZ1hSjrX3yvOXLgLY+UEg88lO2BrwGTL1rAm6P
lltmp66yeS37fEw8YbWMbGBkjCf8WpHjK1EVB3ZiLfd1ERmJugsj5HCpBmWha4ARim7kzh/pTG1n
HmJCYmu5deYw3BtlLl6qRcdttrTK8uhmdmZ4lKJ2sjcU1cmekwZ09lMEcJvTtmffNimoljO3bXei
l7PaHrDQFIR1yYzz+S1qMQDwzlFZmIB4A4ojX9SVcVlYjQaTGqINQupxSIblnh7dCmAJsGZOS4Z4
iQk9wCjrHLuL26HSwK3rrWlbRB+bAsgGUcg48dFDF4r9mE5QBkxxiPrmzNyCZOVxoV4tL0a91D7G
3x0urJDyv9gW1LVPihLfTazEvIaH2aJ56DzUV6+aOi5b207Cbcj1r5I6fahxpQa41OVNnSvqoTKN
dIsMXRzXOoHKSmupNSiMcmNKjkafldvRKeEHcDMc1JqvpmCc+OTO4mtBy+7XWmR7Mu4UVt1y2JaF
3XVHQGDy0Cbje1M22bFJjOhUWxREy5IT1IYLtmSe2RpVvzWWitdHAQ2SK4Uf1YqrUGDK2Keu/G4u
9QsqK4AYYVkhh1XxNhkNOAUUyBh1+zm6IWoZfi5gph3uvIcuUVpvHbB6gzBD32ikduWnlydpzkrj
hVNXHUhs7b/jlpk3DunlLE7jcV9XA6I09hZFtAC6qmu24eZDrWf3yOdvFi1En9Kr8ImWx8Qislxt
GRBF433rYr9ZcrGBTBFEkBVI8459ZzCe2rreOfN0liBOcMv207apsi4YwgV4YWg8W8gd1uzqdqPl
2ffMwO4mitFCpxf3D4kCn7bWNN/tGGRihOYQTJyzUSGikTkZmbibNQ/mr3GnMmMN8qkpfNsdRj5b
FbhM3g9rJ9q89ZXY7fdOk30sNtg9aCDu0eK4PPYNQbGElslL7HYSawsgQL4V2l0U13cDRZHi8KSW
srhMjiHfsvU0S/vQZnQjW+VUVcK4T0RtHcuqi33esGZbQdlF/BC/qErL1EZMn4wStX1kt+zdkzrz
sPFCQ1dC98geir6IY/2u00dmTIvlHlJp34dWc0eLqG45JpxTKZXR9tvU6r5wrvQbMdjh4FV6Jy+S
Csivu7TbqbxRW7Ws+4sZmfE9HYZ7bib1fmmUbmPI/LWNhPCl2yPjyJlY4oEg3MImx6m9b4mq5RWi
1+xVuQVnofPjlcZbbCRMvGJuh5qkuVQjmEx2jxnCpq3Il/BhTMdzRbHnT1onn2xFPpkYur1MGd7a
xX2xIpgq8Iz4HPcVXKkMqosYt9jWDiV1GvP+kFexNi5Ci+rd6DQfBXnqgdks7R7w7GNFLBMf4BRV
QB5nw8msR/USa/p971Y3WRs/W6nASYvBXi2N2eOkZf7qfjXcsfV1w/TT9SytFOfqtPquTeR0P/HW
rfMH8hc4Rp2vaRhpLxnRrJtGt/mqKTSZwh7OaB2CoU6ZfYpuaw61ODWge7x6qJLah4gV++mcOTuk
JcshLrt9V8njkITpDsdX4keuUnkJXBYus8xnMoACAAECUDajNz4MhfcLY6biXOZFNe7ifDUl2k19
hnqi+PM4lAHEqPidfCjDH0V/MyU1d8KYPWnGsC/g1rjDwsUqXbR/TfcwzO2FBWr+MbCQYN75Ihnt
BwPPB71cmfoYZZLTMGO/RgewNRjeCwwn5nKZsIjiJw/ratMvsXYyEzPazoo+e20f6a9h2Vf3mOhS
5gxNRwC7k3IyDbleXCNlQGRRNjFGQu61Cn7afi5NudE0rdoWfdXfCPy9fiIEyu1eBf+hK0+xMq7X
M9CA0nI9xTEvI9L8ZwUB1q0aVcO0MWgqkELMi+zvC1qmg9umy3Ea9CeGF9U7Q1kl2od5gTHdtEe9
ZRihkfxgGCUObO5ZEQyd+5Erw1WLbWQvxtjdt2ZxHQtF8euUCPs57m9R339pG71B42iVR1BTX5wW
lvKUpEeGpV2g8fQ2Ai7AV45XYz8igHmTi9YEI8znAxmVIpDlEO8sxsye45DymKcGT7YdXt0IoHih
Oso5Gsb0GdXqyGC/dT4ZiMNKMCvhmbGevZWOzTRnVCwv7Z1XPTWZPzi5/Yz1MdkoocX0xI7lIyZp
1ZtGdSXQQnjVdbS8k7F+iXjDpAfiB4Omg+lVuvx4UdPmQS6/0VO+z6pi37tuMXzR2yFQ3T6+oHM1
0TJxZduy0pDAJASE+EvVGF6lNtkJ/UqJabU3qBGK6KyJbN+lTJOALWDw693y3sGfDjrBifs7eFrO
frGt+gtd+Z5I6ulxQOiKgytxE9+F3XNDs/2tTp0PTucMAbblbvom7J8SqZ0shmy7ykXEZ45KEqBp
5IKAME3Lh9c3NoVa+EopxaXAbuqTAVbfSK1dvKxr5xsWJ+5+LLUJUk79kUXE7PVTlsCRqQbtgQOy
nQK91zPHs7oxznZGEbVbIzdSLq9WKV5r29VPOMvNbUYt+LzK9GZ0W5mzKpVm/SGPde29yEzr3UgK
eFFLFxFbFCPW0zIKhp7XXKCRxU+JzA6x89HuFwXDLjIlXdyGNCo631uWWOERJsEmp/JAJZoMUcwY
TcNrf2r60d6m+RA9uAqFqHam0PJz7PyNuxzQDX0rQ8vatVr97houyuuuQnuKa/cQFqVgj2O6Hhfl
jnfuaEqj89wExUtWlhLXfv916AzkjUvVewUMSjasqBebsOYOTEu4kQW225DVZ+Vo2V7vSPCLG4m0
Sx2DsNEvMpb6U2IQaZxVlnNK4rw8yQ43aGq7D/MSb7Ohbu5BDRs7VXvvs5iiSWJJlnn4pEVMd7Na
bELmREiUK0JEzAapmgyPjTUXgV2D9i747OXobj1siZpfKkXF2GPYOBljxbJhUUVINQPPGjHIksZf
R5eoT4r8rerwMsOoeEIRUwZ4o9geJflpZNezkZqTb2hXUEV2CivRyK64F7PyUJbGvUtI0w6e0EdW
9E9lNQMrtJa7LqdXEZ2JE3YsQD9V3aYy5pjZl9mclWYasFYr4hm0W+t17FCfpq7NfYGXGhwAKdxs
k+COlOuKx8R1IGRZ3qT58oSie9oC33P9pAyTb2nD8GGyF4SrfNJZb3mzSiKJNTnhk61lN2hJjUtj
IG/v6+KTAhibc9wyk1xKP1ZSwVs63DJmjSGB9/lTY8hkk6E+32JhcAOD+AQKb4fcdUVmZwCKayRE
mm9h1NYXywnf1bYh2IJg2l08ptNdPbMEdFtL8+eMQR+uLveWnfalmOb+ggCPxWpNmGzboJE31PmC
LPKokDOH2LLUgasNg2e79njj6Pa3kp4D4tircJa3qLJ2ttb2N7S6My9Guh2z5YArcwgWRdll8afi
1IyVrFa90VpZ7eu0uZJ8C9Qt5oiMa8fHXq5uq4oWdxCNvoPfuRMl+3tdyhMKBS5RqaJjd57wGkPj
Tpa3ye4/wj56L8uUz0+p3/Xd2S7Dp3JY2AdORfRVUYCd9LjosXMvfqTbN4vrvDgVSmDXZRHLBemB
MARkiUneUwpVuzGM6k6OVGhKK1W/6xcQYymoGQS85UiJplzhaw2Ol+bTwrUgQ54ut0HtqUoVb2eH
6LCGT/DXuYm/6ymqND0cZy/WETMgQ0TPz8Iwf81KSSYMg/mc3DNB4MJU6hlFXonyG1ZpcTd2otsP
ylSvQvt0JxMlavxKMD/2S1TeryjY2HyMAzJ3s6qfxt7JDgNcmgOVdYp5JS52hlsY22peohOeB2vb
FP3j3OByhdh/y4JVXotE0T7NpO1PS5xYR7CAzV5kc3rsAdFtzdFoHo0CVafTiDf6eHlOC4MmP1Jv
kToOuPPL6EafkKf27KzOTHDhxS0EF+klVhY50DENUEe3Hf7fTQMQJ9SLYjcUDM2jiU1LvirhkraL
Nsw3FBYvhJkbZFZaldQDEWfhrYWjAw74/A6d0fVyYePsz3jFKGzPRU/cRSPng9kQR9qMw0XLS0qL
Nra5j92viCOTTe3Y+kbm8eAhdCoohZplM7J+D1oXGTXfnciaKPno/Ldwx0lwmQQDxkluY6iSB2rH
g50X0s+yfNiuLuqAE33mrTeLIMO4IlHq0VA5971UjB3tMFMXfZKvQ+q6VNOGmp65rrmJRjqGy9y6
J2IOHK8ihGkjQtv0+jTHW0wLUmqixrvQqijGsmTfpobmN00lyZ5p1VOX1t2xLfXPegGhiSDBW/sL
sSQXjdM9mKDcXGXD21imQFjcFPxtluFaHhXNs0pG+WntKKfRkNdE5AKffn6OLPu5dNx2R41dEwzC
xx9lwbbQ1B0J3APGE5N+hoihlTrHP+X0wsPK/H0pqzur7M5zNUuvmcPNAg6KSQO9ltALP4c44Y1d
zNODaQHJwlfjiVPZVMN9TABKAHDEpHCZjyPfVL9fSXQsrjkjTa2BmTm8D7Z8B+V1cIz6Ct1nOiTt
LDa0kSeO6GcY/QVQxymg3eKTrM223w0tAl8tUS+L1oudM42MUhYuXqPTD02l3WMBODiyD5bBSn2A
c4VLs7MUX2pDYXQyjqOzFZn2yNl5L+Zo5hkNXZBaI92XM6JDpCXsFBVWOxATpgIbLUzGYwzczTON
4r3oSvdORhi7qWh3NeYALG/68uRoxpWoU/CrlSbA1KjbriV4zWgaSb5ACdNr3ZiBibblYx7G3x2t
vrSLOKWO9cYOeFtlb52W7/rO+WxWVobqoGkgoVL6be5ualn4mqzkBunqZ9URzZUp6de4VuKgRizt
rz6KVJQlgxWHecki3WhTsNXyYm2hdMGPwdD72sQc0H7bN9bkV3hyb2F8iKNCXV8hBCSxdRxozId6
bvhD3OQVonMPDVQdFO1UNJu4s6FXWCdG6SccRL4lp5xiLM36LZOciIDg3vTSRbNRkGhz3WNNWpqd
gdrf9RAcNYckq8Orw6nGnqDVGjOnPK5Rt09U5d2jgoy73eZOC92iUdKxYR8dM26z6BNmjg/R4xIy
XK0GGMVrZIYVcwfIQOpND+3/vU0nO+0w9bgtU4vftL3/0zP73ffy8pZ/b//X+g9/UFxwzsXd//7z
L9vffh19L1ft359+gScr6ea7/nsz339v+4y/+lt8+fon/29/87++//hX/nUaz9b/n6fxbZvwHyK+
/iRx0H78vT/m8c5/yKtcR/R4Z38fuv8ucXC1//xmll+BEr9rG1bJ9O+Dd139D8okG8aDMFAq2qbz
/zJ4Z8j/57m7gaUTpQUiZkvXXZzePLefvaGMhGszJej0wH5nOdsRQCpoQ3w3UCFi2epildw0EyOa
0LrV5gCVx/CGFXJe0k8+LQi3KEjBPTE5Ty2AS642A8NKQwGoJgEJw/a5el2qtFkEJNCkX05hYs9o
6dpKBLrWwc22Aa7xU3LIzTE5apcfLGxInFAk6gQSXhMj9WPbpFv3tcJZ1kjQM844YmBdAVo/kNv2
YITH0pzQNVkFDCV+TDB24VhUb7pbLFu08VBm8Lod5n6WHPixQU29z1C39c2DhiVIOTpUWRo1IkSO
bwPLWGs7ujbVrTqEURLkfTQ1XDWxYr7GqounZ4UVsWkuOz1FJD5S047XWthEvdiRM0aXxVViZ1um
sxbdj5FqbeFy5rVBemCOB0O0zK4Qnqm6eWDny5+MIHLZLxNCwGLH+NLyIvh7pP7MMSdXqLWIoLTR
WXQHk56lkafu5Vao2haS/ug9X+bodrDnMijRIDIltue68pgZOS9LP3UKp+I4BXAyASVby6bjVx7o
Pyg5sh4uNmVj66dqpO8zS9eow3EKj7A7XhoyVB032+VNvtJlnQyb6rZqBkeSdGRx31AV1EZdXes4
FXxgKhsC6iohVGY3vBuseXriMktf1JggQzsrYl8nycxH92J+V4pJ3jvw/zw2zfWmQOO5RTaQHDp4
jK8oJrh4SJHdJHZTHBK36I4AQvaY0rL7GJPN3TB1ReHZSmT7+JEQp44WBUBxmNz5EYbXwI7fddt3
cwVv5cD0NhOd8iGNLLzIY5efbDVrg7YyGIQuSUZFDPGrVrR4FyG1/bCAG2c0hY28DopVv0UD1y9F
wKxe3NnhguikphzB1fG3ZrVQ75oVwTqC5X7WRfYolUq8WmAqIx/K40eCpvDZcvhSGYj5t1zpxiGi
vWVQPUHf08fvYdg6bwsTxMBFiTeDhI+6N8Z8ATKSZq/Fo+Gl1XgajNi8zfChbfVhwVdkYWTYN5GR
HkpXs84wn7XXSfTORbMLENRi7A6uTMGPGbNLlV+2j21fRrf6aJb7VM/1E6z46ZIR0rfPo8okuzDW
Lthn5UtdxPKVdzTbTVOvn/pyyfZ9UUB6XIzso8JVF/phE9nHpNGXa212A40NSt88qbTBCyvHpqro
8gwDH6NzhUyCszM3+p27qBbuDr4S+2xqQkb4TpKsClv9tmcwcTM0evJlWvfxnj6P6rlKh+TcxWn9
2ONLeiCfpzrqKb5UhVyFV6aa8rkZrO7UmSXxPQys5VFd7EVstTzOr6bqhgeCusZdt6jRRpWus23q
wfw0B/yPhm3NXyYJwIyB5KFIqxzWYngGPwUpso9Vb/yxxiqig3Cr02yqM6NNneLU6L/1xSg8PSVI
XGWL7hUmHZOmtUBNkwKVb6yS0zVZ9TsI1v6k1mOyzQx8ZlZhjHeypPWMSfzclwh578J5nF96LMkf
ZqgNd7wg4e1UVv0XJvHa6hrON3xPuk2ZTxKmtiF3lSEtph59mT4RNpnteNv5tihryqKdVt/gCXe7
xcmZIEyhqgekAxnQ/pruamsDrpkhn9cEhSH2HNrpzwVUtAKCL0QopdLMMHR4BN83nPHtX1HUuhdR
iuiF5JZst5huvYU8qgwe0DH1bCWpena71EWrkou7eRp6LgrC7G/KcvXqZtNtVvcVSGW+qMe+j9CY
M+jN/XDsKFxTLTpWJW1F5Fi4q3u9OPc14xpb56hh6nlSLFMeRW1oD9bMkstHsRH6bW3NH7EcJ/pF
xWkSik4p9y1e5Hc2hizXZHrkLnGDsC7FV0nbfEBpk+1qdF6PWiPb+wjVwkUwk/MUmKXIvOe0fmqL
3mXkay/ngeLwrSp7VrWYYO+zpGSqx7fHvinGcf4GilPOfhrVWJgLczwqUT7swlYjbrVr9KPIRLF1
krp+HrHmXieTHgCW7bLTUa7dcbNVr5bbl+9OV9ifMxpAFh5di8LDjb4xgZArFI55GkblEbPkaZ5a
c2NDCmDgx8/pu0pLta6liHHVFk9Ehd8z8wcx6nD5FkUes9ion4nJ7YLSrsqDY+ZJ6JuWTD8LQ6u3
BNDVX5yosKwAzXH+rkeRsyvqKTz3WuicBqfAMzgtzSF2HUbTKcbTWXC/MVHrsktnqDj6nbw9pwim
gp6A6GNdKtheO4WdlJEys85susmh6L8Q4wYIomK+ywqPcA6v1cf+ropa52ZR3Pm7qvdZv5q9ua7B
RUSnbOyUxzg2rVesWRw9yIIN6l5FEtYxdmSeL4jcA8iiJQTBQr+Q1FhwLAGPSJ1s1jwZms7O7hiS
8ZkYE2yhroJ1VSONHJOp85aqC5GWif6GDbE8K1FhPjgMpD1EnPrNyqDiGJzFlYw51QfhfF7fwGOd
6dpu6XqsskWyBpWIM/5ieYgETqUmLsprGQn9yXa6IUBBzii3Ls2dYkkGia4F7IotzIZmuN0opV4d
2Gm0d+QfGB/QELMOpH+1bPpxcB80E2FAUbdiq8aN9ggZIzboFyvjmoY1anUxTO5dFhF3gIW69EdV
v3HCZuRtzw0VNQNjUsOajm4nkOwlSv0dF7bocKAyDg672t6zgKr8Nmtnvwjn9loh8bymc1Xv8ZSJ
/USSgg8DT/FHjA3LLtQa+wu1gHiccFbgSoV39unkSv+ak9SzDdPqxawzO1Cke6cLGLI8P7Wj7hjJ
NRQceZEnO4lpt2qUg4X8IfER6DYhl3a9fCRVkwP7gQB/FP20MUuuN1KQIz6aBi2NTM1rSG261QjO
PvUAJyXb5caWG71eqD9QJPQXPUJyB2HhmfCv/HZAuFH5ISujHfddsR3wFdKl0xopiWbvBUzGW1uz
J24FO3mlQLOY+EqG2vUc7vtKhmySU8IzbI2MkIOZRZrPJzu7AgxEK9AYkzQ9Wy0pX4d2DlLarXur
aWJvXPTxYKlzccsUgiVlplsNHw7XZrS5xEwgU7FLidY4I4ChmJ6oVAsovur4MKhZ9KSmZfZkCGpA
A9GA4bNuqm+rtHNPS2pRrURmeECSiZYEgaaO3qHkBmNkHB4w0jGtmSJdHmWHzIKVmpb0lJhuuaf3
i9rvOkyS1oUv0M0acgHA6TfhAAp8Ahx8NLEx3FlKq58Zks4Xt2YQ66Y/FLj1dIyLcQkiCv+XhSm3
NKzHyEK12YvkUiQMHTPdOOaprX0lXkow5yCysg6RNHh2br1oyyAOs2IX3jDG+qbG3RFU+vLWxASJ
2MqdUzHQc0FWbrJFA05as6Epu2LcqWTs+SmG+4kW4ZRkWh5khGzztujbHq+uT6fab/SM4kbJEkCp
iX5uTeNVa1lMTkNHNkSaZps0dZgF5hkvTD6yC8gZD6CRqrzShmvD5hofRO9s46iYjywebuPZEM96
U2Spj5IUc4qFehuNuvAXZcJFlKLnXMqZHtzIdzYDFG9JpP46K2Ji8IgwIYfqgTPFvkUlvbo7ivRM
DlH6hqslEKviJe9aa1/B4zgywFbPmJmSzRCNhr84DddcG6OmrmxnO7fd4lct4PbZ6EevKrvoUigZ
N3sq51tT5cmRqRwkC+Ybq66ajmEgSoufutbrb57Tn5PEfnVoYgwTCC/Y3ZFh8Nd03jhkfJD0TnKQ
eUtbp0wk/jSLwyltwvF+MNSi/iDbEsQpWof0X4BWvxKL1ge3SJMnKW1lMrq/2ENRc7EJWarkoE1k
PC2S2Gyo7zHiaje9/+fn+StXioeCS85/1+7Xsc1fHipBDWVNMWDUlbtdBHxHZpCmc1R+/+fH+Yvx
fX0g3AcuTb8KifxXDn5azjNqFKxDfcXcGCKKcbD6H3lLSQegNyU0aHBjNuOzkb9Vqy+dUwVMrhLG
a3PNbq0I/vlH+utbvKrtjDWLfU3o/TUIuFdxBnV0GYcaxvtZXaMidMmqERufO2sbNYqbD9AkvM8a
+V4/Hvt/ejJ0Tj6asi0/uz/Pgn7Md/7PoOj/p/mRTebyT2/TX3ys93H57ft/Hdq/hCv+9hf/8LFq
/+FjJCDt4EslrPsnQaet/QdKGSUYcyJcrny1/nDIgDmlN2atwscPCeg6YPpDzsk/Z5gqRpQfxpk/
xme/HxNM3n4bp/3NsUEg1S8TJcIbHR0OIj8DP5f+66eqZrjY5OyN9gpeFRTQcfnArL1Lggi+VZAI
82XMh+GcKVXiyb56ySJTOagjtXjZc/bmS7xydo38zh3y4kqK/TNpI+gdqgyhXom4eMOshpm1Zme+
wf2ylTNnsdPalyoDowP//CqnsXlz9fxsjdkZv+OOQjrcdI1JAzzmppcNyKyHJvns1T655LyOfm1X
BeY8eGWqwix4YjLrJepyKl31amktgKdmfFtV1Z6ZNjDEGGY0HViilfWRo9tfM5gvtj7txoSwqAra
lZtSO2rDfTiBtcZqy+4kPffzcjUkslF2r8yxFA8fyxse23JTUg+ZXYrFUPuAhfJSz+22zKABEVOp
kxNNQljjWB4yBzco23BB90eL3+kv6ZC92bBztioSM7VJz+sr0OER3Rhp9imrQiErppNbfaUK6ZCN
CEGyYy7l4THSx3unmCzfEVZ0aDL3A+8G8LTY2EcRzPkeftRCoC07kpYXRlXZDSVHEfeC2mt6tOL5
fqyMl1hPj9GUvTW1hBJhXtg8YmKBNhMYPKGV3oT04WpgZ9jOeofKoUImYKTHxYB9MbE2RxfLbJE9
JvVtTHEYmrjrXaHGAVFq7HyVAfUoUKHgByLciPO3XmOtqq742W5FYK+PVYGwCqgqr0Ajrp0Yd328
nH5QmJRBPVV2CX0rjT91qLSBqSXnlLAsPNXm3ikxK8mEZ8go4XkJAUNlnZVtEhdlKupcsrkTR2Kl
Npabhla0nJfnxgASFpvTY66am2kuRr+Im24DUuINlLUbIGj7cMrlNIgoYffdIBGr7ZdkUt+dWr91
x0QjTA4sHuvLxeybfT0Njwu9ZJKwYaeB3Ec575GC6NRPu4E9LXNTIvjiYESl4yOh1o8uVR1LrQ4O
gciZSLTqcxFpH64+IuZE4odyNTtq9vBYN/2jMWWfOd4eqpqy2/T59KiHFF1pQoeJ/wUmmaXEvqYh
EP7xumuFdcFS91LWhSQyxLwg/LS33fr3eJ7k/zJ1HHXrhcncvGc7uKD7mC6VUKqvMmSrb8t4hlsP
50ZfiTfZBHtprpGbzW437HHwDHSM5nBoc8s5TIOi3KbxnLEYrfJbjEgz3U82HHGztb5QMv2jA7wz
D411ozkpHCcK6KQmiBkIiNy4ObF1DILHt9AukRuwosqsnTTq4jktwud8UvDOLgbqS5ajrIPj8GIU
KXkkoOXTKQumGDPoQjBH1c0Ni6Ep1jYNsE3WrlMTHZ2yA65q15dMia8FU+8A18tzqWgwCXvTDIbe
fJuKGV1eIVCTIBcPmIt6aJekVy2utc0TEFtiLsOr1pkdaCk+/osUHyXETsreHCPWgOlvEtpWt/HH
8FPgE174GIKRUDeTMJxbQ7X73USilDen9outWJee7uoQDs2nMjYn8C7/ggH5dS8A6VJASABosC4Z
/gLooCgyejmihYGHmXo6E5nVYHVJzBorj2b9S7HJzfOz+h84JTpxLjTdBLJCNfaLoxKLdF9YxHfs
EZWVm0JDY5bpsWfpHOg/XaZ/cz/9WvPwSPAbHOIGgDn8Na5+tAk8lGRJ7wl2eHNDTsP1OJbaOPso
5drywP9Tt//8mJhSf312YHfgbpJl5a7/y+//5G2I9MKNnZYpxcy6ODDb4ZHVf+aT6bkfV7DY+nyz
bDk1LQfgPz+0/ouvYn1lWexYtLNgKmAcra/HT49dpdG4yNkp9m3esOQvc+c6E6yxHhcnlpspyV/T
xwgGa5uOw3CUtLWoPop1qMF8DS9eVCynPgJZu0C2c10Ic7JvAna+aIo4voHgIsmm8apLeS6sZpub
w/2UR8+qGefseI0LmguFyQu0NJMG/zUyoWoaDsfDPz/Tv/kIUcqqwtSg55i0Dn9+oiJL3LwURrGP
BUK2Ur0CA73mCyynf3mcv3tFDY00K3ZvmGN+RfQQTYIN1lk/q25mHJADXGctMQIVdIdX4D/btE4K
0gr0aDbMV3hn+R1hKglBGtFnPXAur6WKTCkgNDGdiFoI2SP1j4prXfRm2MUOx71ZkbwRReiy60ng
0TLFvMsjQapMMienXm3a+yKdnqcVwkg3bhw7ojmD0erKk1Ekn2HCzK1IwSThECh3yEg+w3J5dqJ+
u3T48AFW7uPZ3MdxgRAXkTJ6rumUMrfyRb9c2RzpnhD8266jfG3MdPZtjRrrn1/Ivzlh6Iccdpn0
HgIf9Z/fsMVWSrQFerFfRrYqlBMTJxvaT8tTRn3/z4/1a5O3fgtgkRMxTZvjmmL9/Z++BY2YE7wc
c7E30+HeaMFElv92YP74Jv0J3cRTsTRhsDHQIHj8Sm5J4poprqoW+9Idqm2bIJIxwoXmVXyQ9zXv
OnqoVBh7VxGXMXQxqRTZUZnCLwyu3xHzFZ7I2Vg5mdT3g+QSj11Op2rOz+BQPhdr1AM7xA3MaAkz
qQnAjxjm9iZLrGBwqicH/Ihngaw7sGOY/cykbgF/BFLJrautaGBV6W4tdj18S08VyadZ8BGsk/Q8
TOkxNbGeOpakQNUAPJha5cMjS3ysgPdlIZhg6cvpX96Tv/nG8l4A4wbQrsKHF39+UwoBgpgw72Kv
ZTQKAz24n3RgZ0kd4znHvAIJ5dYmm51LbgK8CNsGfYmW32J1fXYwGQdATDBGhwusQksrAcioLyNA
VPwVECfSwbpgxbKQz5j4FoTcmA0nUUX4x8aW87Mqxv9m78yW40aurvsqfgEokEgACdzWXEWyOIik
SN0gKKqFeUrMePp/gWp9IbFttfu/tiPcbkssVhWGxMlz9l77dW7MFSPwj6OkOvRrvrAm/5lcmseJ
QgzZSVTtaTTt/Wq4Cx23WyWa69OuWPiIG0KSZ9jJhqBIf29BbfQZi/5Net6/uUl4Ziz/gS7E7u3d
MRrCGrnU0JOj6hUbSpwRJCYfx4Z/E1Th35wRdOYc8nfXsMdTmGUNi573l3uytuUkl7y1g7aaYosO
EVlbkJwCnlS+4PzMJZfkzPAT9SHLVJJQAYbZlZtSACKHc1dl4SNUzfsa//ycr+KsaWmmeKhMxKXR
e9eZj80k8qn2x6KUG1mRW5rMd2MGkkgtD2Mus1CmL4yGqFLBMyczXe2uIHanBEFLSkRPMCYOJOf8
tr3EBS83scMP+jo9YdXlFdXQ76qga1H1tBHMx/HmbRMUEJe2Gdq0PEFSvY9bNpIeXKT1DGKSyM0B
Q1pIjq1NUJXs761U3NRGfKJhCEAWM1K84JiWfzHISyX6e7kgq67fCRuY5HIbNaNzLtVw72LLRcoF
/Ndz0RdlNdWSGSRXIzLvjar4aQ1VpU5Qsxc4qS6ZL75CntzgFGSrkMVXsYQc64+U4nZmPyVRf8fA
GNtf6Rx64jWMPjm9saZ1yA3cttmJTfE+D3iyxGSCIrKYAUa3V5lwPkcN8PJUOGcygjb056f1sjFi
sBMzp4asyHDmnLX2k6WRB//+9nb/ze1NrYO8xFwaX9hEf729s0kyJbEh/aBEeC2a/q4xee71bLNQ
f+Pcpv5622qXrQ8Z26fSe7vni6jdTQNitTrhZeBeNmlbJFs/9Tceg2FFNx9jCty6YuuP3XTIFr5l
HyOsABQYb+uFfFkbmX9VaZ/wnZDnYjtDLS64D8gegqNlsMYk7fTYS8otU8tq7ZokDYwhjhMC0M7o
PC4snoeRLDkhIWW2Srr7tmcF1VZ7pz22pH6XXfVdd2c7HXFCmTtuY53S5B7mizwa7vFQMgYX5ECT
vfLqNkyc0OXdKXYHhzR2zz0PETaZ3b10x5ulmm/Vj+fr/zpsf6fQomH8W/7MudRt9K/1iy6zuPjV
NP39pT96bM4HHkouNbPr0OZ3l9bwnyItz/4gab7ZJjSGhfkmubh/aLXcD1QZgsa1Z0qLl/GqH9ot
+YEfFex1pP+92fZPtFvqL1x/X9gWxT09azh2dNqWSvWnqkalIwP9rElIYfOAMwl/kbjMDVcs7jcN
87rtK+AkPA0jXBGoNgnCskjkYkTcdCjiB5SIOzmPebotnTKsD0ZWCpxCoGdyc2VGsvkKEotQw4CY
O6YQ4lw6lLytjZKZeTABwrgf5LGPBejzAbxstkozruMc+filT7LoM+QQGPXmHOgtNkHImwNQkEsR
WfYL8hxxztlPFOuyCF2X54flVXsLgpwmws5YXiIDVAJpEk83Vt36j53kqbUaKpMWddt4412IyeMx
j8X4PTkzSMl9W0pZpUH4F6z0paNLD6Grar42nilw5eVgFERED0UUS1GOmYH6HYsLgUULe3tV+Ta9
K8sK9cEUUtyzXXVelEWVX5ZGd5B9JB/mgWdKIYFkN9IsmxX6S3EOLVYdAMBh8Ji4S8+shjRKoq6f
4A6u/Ln5mmi6O6vCZpgaN1n1LIPaJHpVan7MHkV5kZeO8zKFC6G0C/kAjhj4tAOemxtThuTnBRFz
qU4SmLJy/ZFvbae8J6FO1XNGDhQbicwBX9oxFT675DleFJGCQ5YaySWzQoH+O8ZCFMT9UZY+DGf8
cMskdjme9HCAf+RjzgSf65o/+X5CMxOG3yYE3/1odcsZ7qduvOGUNs0TnZ1pvBwYZ4CVSdGHbxAj
pPGtQZuFMRuKYrq2ENPwfzXsb9dO1nFchsTgM0bERBIWOdkk4ylDhQvNm63joSIXw/yk3caWuyyf
DXwOw/wtCjqOhNkX/uOUDXft3Di7CeUVUI4gxlRuNcktCkDfRrVQU+OJ3LovIMI9L4o+rtqcCz3F
9hPs0Pvxm+bA4p8kDPPZouUiak2C9SJ3GX6otudqYJbNmfVlq+TWnxyJ0lp09lWmFDAU1AtcfAbR
J5uAx8KSxUCSObOfIdwy/RbnCBUYdBt/5ASXFeADbDxhg4+NSmQ6FYjP43XqI5jf9lyiLjvBArUM
0CT78AZXMZKeSL1pkHzueO7ILMhTIgCkueSBFkPOFRMIchlHYHkh3A+wgGALuU4mf6yeu+UUeRJh
d+4gNPFEwy9razPeszXyt4w/4/3U9z4tU1E9o58PHt8u4dhQHN+U0IdyudmT5SIN3H6k/ug4JAOk
5JsRpRPbaouNJmG6mLxc20fu5nPgWgLB5brKPC6YjiH5RVa4/PHbLUGkSrzHg8TBw1zIyTZZOKDM
1s+zAtBeOwumxe1ccW8PZUB+jNkjC2uArK+SmnIo04qbkw4onUrLi7HKOEO/kN34OiZJFN/5KLU5
8VNgPLnA2FnS+E4xUuLYssV9zwhiP9Ent1Y2JfCRvAdSNMvMv5zrJWgUchSXRIk5GQcdiiKsNqqJ
5A3qyFAR89FMrKfh7G/MrFIHlywI5JzEazo1aCpJ0qCmKZnyfSVNw2E3k1cSLbRO7jBQWnwgdJvj
XW6R2Xk3NWN1FSadv40ncj/kxL38hnH3ihRoDZms/B5k3fYxTem8JASU3ptmIO5bp+o4gpjt7you
dPAHqOKeUzOoqc+bkDlHZN0ryTUP73kIdkTC6fljA4nXPoygxY8SHCK0riUFw/AtThTRlOI+MJHt
n8JSQWyQRZ5FpzwgJhHMX7zvGFsA3R84S1kc2C9NbLE0i2DimoJwyQU+uTOnVTcwos3B5w4fCyHu
a3aS9xjpB3Q5GjvsKkdSh5SjaZlfLLG/A5IgUFduLc4xysX7PBd8ngSQZbDt/eXKwflVTic70fx6
Kwyar2EKsjmm7X6Do11QPHHt4YUTyQVbMn3ohDJrGlBc87Zl8yKz5Tvj/Fquf3aCyBrj3n90HAQg
WwZbvEU/iLq9JeQmHdEENaxvumkhL0VyuR79icyQqvb8RwSMnMjvS1rSiDjfVIo4UXzBnu6OCfRH
wNrI9PS2Eoa4sV3urixL/YSBE4dXZuPu7Y7Le89+HIp2pOVROzrava2sZRnB2x4ir34UMfafx4Hx
S/rJGSTrRGYvq5ToyZu1o9Z58TPmC0Sp5rdiGcSg4vpaRKN/1NUCI/KQAPFwRrCM8AhhxXmYAWvh
QENntfZKrwIWT9tHkMg5RdOB5YeR0IYUGEqIFdi+ksFEOfsXedG0TGNUAGVMN7Gf3c5J9kdixpny
1ghqwkcepUDLWyfnFBUmd00KTfZcck9ieWCJgYo2WGCBZK3dr2WRP5ah0Cc/GDvAT5M3jNQhUt/T
3Ua4ujyIGrfI7oGJVfiwO+9GgDQKuHd7iVwT7AWEg/bsmLK8wAEQwhwJo4dY1Q7StCL4XIM+Mqyy
vmwAz681idOmQvVKkyQXuTEc2nY6NlFXYdP3dR7cmJFdkkXffirqDj9dU+8MV/k3BPWukhy2ADsX
89PkZpXBc6JEZ30UosxZVZdIENt1aYeanUWYUpVv4BLOEBWaFnyMW9sJPQYrPwhRA+eL7QpqgJ3K
XVpYgJYUenazw33jgJXBNqyGqYflUGEhmlzchpDIjBjCHKOFkcMf+YDv7fnaG1t1ahKfx1w81od4
NGhP5IN4sEWPiA2tynU8p95JWQFXryCu2o28kpFrUrHHqUZgTSDGLjBsmleKgHMY6YYzvsC+Th4m
lT/YCa7Ty6xu7FsYonRW2mbwaFlqf+f1sv8G8df/EnnIFJsBedTMRbatscxvPD1p7PCJfzD7ut9M
Y4u72iPehcToZEl/aZIrT0dQ5The7tek9YrdDOWc53hsbsN4ePAXFE7KIGmvguEzSTdrJ07Ul7Ae
p7vImYqNwCy7k6liQtg6+rZBl0D5U7hbZ8zHV3iD9wb8GiRnTXPlxdF8ixSebGzV5bsSD+o+8Ht1
Wfn0aMO6ua+BpOHJcqmMtk1el1ftDEUrxZS6hrxTbUPqhlOXa3GyGm0cHL9sjqnf2ZelRBDIQSu2
xNY6H3HFlzhwam9rYOTGTwZnmSskvbHrZMMw+GTMqbjmITBR8mHHCj3DPWYMnW5DPKKSdMuDZTR6
7y1PCDmBFBlD6BuYMdBCxZPx3ARI4hN2sVdz4tx2MdwQ1O7mXaoT77KcsvbBGi3jcsoZjMMJULwO
L6L7pe0zNr4B/dtTOxY12qS2fEoWERFqYVKnuL6t9N7SgXdQgzTOJlYDUrmEQj9pk+WF1zcp0/wI
dkC90Ip7Go0aCjLj9nzda93sDFqpkJjUQLcESeTeJKd+7XhpTfZEHG5mVHNAd6L22BfO1yoK7a2F
22AtKnMJBod3MyVavgQahxQD02Z8oiLeUl1rKsHYLDYTARvbtkZtRiyIOLPya3QDJUhBI7bUwWxG
uQd1MW0aawIRMkA3uIw6Q4lVBaHN71hIPM2xax3zDr5AJpDPZXqiFsd3mdzFgRjx2IIzzA5qbvrw
K4t/uIsSq97MhAHhy+5xW4cRKYs4W2Swh/5osDDp2D14CNAfjbSxPB57geXiaBfRZtnbg8eut4pE
vKu44b6IZTs84g3PjjP+DdQDE0nYoNe2NCn5v4mKd66VmQ9DONLZE0Qe2cYpBq3Z4zykE+S/gt8K
L8M6P0d923xa0CwXufbotRWAO6gGPuadZT6B8XDhLrJ3aU9pXU9AG9yqM495CjboZNRitkC6gMHY
EVTY1QOMb4PKCSeyDK4DEgqpZvuSbYgTl95zUGcs6kGSDNXE8j0hnQc6qGe5Vwn+IGdtZZCQVmFj
mEMIHwPG4bMX5Tx1F/4ROoLYk+GO3BYnv6hNzZ/DfwYsZzp5C1hOW77eOh01aKQhV1LJNkscV2/z
bIrrKptOppjBIWPbvacWzdZkfFGWY6P5M/b1P8pUlubTz41Ots4OG3uLDbSl2Ea/a051UZDR4I2T
Q1BiFN3kZSnHT/OSdf5kT/Ncg0LwqUbKwskwi4Jwif9pDgqfwCP+hP8hbIdP8W4kMUR0rGerDQ/O
CLl8FRTkv286XwTWwt2OQorNoNrHMo5CtA/BXGwrUFfnsGjFvWd24gzmm6ry9027f3NYfILZsKqR
eQww9127uZBdAJndDg+FseQrjTz9GTmBX6IiQ4rSxhaVT5cDOtwYfVg9//7d31If3p0V3t5d/ksJ
Tvbrrw2NYlIpQu6ZYzJlbIUSUU/YBkDY5gknhIkVDBg5ePI+VYFxFEv5XdAjTfDE1JV1bbtTn84r
4nnC6NAuO+iqDkn2REnJHqaQLLR/84GX4/HrB3aWuaqCjmea6IbfHa8eqLQhDS8DONNDW/KnsaO9
7SJRwHDuOzWhFjmQr7GpX0BrTHd1S6+ijtjLx+Wo7/KiXv/NJ3o/ncTiQw1kY+ezFSC99wMDw6mN
uaNuwPRN3N/KNcjqa2lJPTa0eKBJkEpHS8Gymq/oAuURaqm3gcqJgUSg3wUP11TLHowj+/sP9pdB
9PLBGMD5CB+FazKl/fXcqt6siImqo0PlhlSoIWOYRfc/DFox1IgBfX6sMIHbx6mkbN0wkWnSU29b
/V1n99j/ImQ1j6Y5sVvGQEVdLFq2sUbMJiq0Z8r3OEQPkwWotVd66fUUPjFSdOsDuiWp0iOecBqD
X79vSuMcPmY3L12AYqrGuyiImUn0yUw7ljruhW4/19bMKDddQXZhB/T7w2G9jx3icCgLqTsJCbQQ
GYL9ejgiYdTx1CtjLyMS59E+zUV08rplq1OMfHoWfv8SkFVvfCysmebJmEd8rAkD5cfRdzlaocSN
t3bmt9BQm3/lYPHPERJACFeOLaW0GP+vBuz/42U3kMV4KEM6YGsUan24DUGUHOYp590dK6V546ZT
zxXChuDr25f9Xyf67zrRKC5YEX5H7iSdq9PvjcLLi34YhcmfX2akamk/W4xYfriEnQ8Msq13Ak/z
A61v7i54Z3JZQPk9P1rP7gfTpK/BJpdxu/SZTr8Tdf5O5Oks/e2fFz4mtvgUEEzT6qbv7Lwf7mjh
kn7K/uY0OyZEGjLiXOaBdkKXeVW5dv9sImA7Gyg+7uJqKs7zgL2MddwU68Lvkq2g0vuYtOlMYII1
ptdsLdgtuEYBvY+dwOjH8kTiIbkkfUyZ6HgjDtsy8G2AESlcICjO0UWfDeWlGfpwDEsruyS3LL1R
5RKGYfrRPlCB2iOBhPMT5kawaZCt7+c40seU5fOqaxYsA8nTxlp2E6DLfPCsC9JO3U8xusdurUi7
424Cpiujjrw/Y0GNFGVwh2wBBHlsDOOxM7+k6Vy+wBLzruZUBm+Kixa/B22nAX7ojradez0Eoxcy
TgWyvqYtbh6BZdmHVFvGK0tv/U1VsX8tyTc4ktULPX+0gnod5ZW4iaOqIypUalQL9nBiE8fWbcIG
AB47sdiPl2CtHDbfIAol24ApdM+hWYQXTTUbr1gqEesJtqNnY66L4xTXTz1O27tkAOacIjV5iKq2
/cg+eIRJZMz6ix2o8AmMQIpU1gFSg4E16eDf+Qx4veIIHkvRdTJjrGGOnyoGcUK/1ChwaZnawyeX
vTBHusi+ZDEYaX+OWyakcfw6m112GZv62phD55TqtjrpYJ4vqiADOe+oZqdGr7E2miYhO9apsyi+
rTB9ApUFhY+j1PHbSKnBNy2zi0mogCzi3OWLjj5UDhF0l4L6+ZA4ZrQnMi+7Lws7+pS2MWYMbOCS
rggqpG2Om1BAD3NMdHeWTJtVzAUI59LurjqbPv26K01JQLLog1008wzNwsls1kNTRDhVJO4dxx+H
b3FidfhLRlmQgJg1875KouImdtm22/CDLkMNVt+ZJ1IatZdfVQQUX5KRIzAN5gMwO7SmgC1QRIWP
5B2zk/AxRn6px8EGWF45gIIytIyEJ+eHuZppQUKJAdziFfCYc8e/DYMpWg+esa2iHBrY1G9c7Zzj
zO9fCyXTo6lhztFrN6JN33QTgK9ovGAH4ja7xG+LB79Mgicjd0PjBM6zZsJKGM1X4IFNR0rG0N31
M53YbT+l4rnFmw8FhlbJreiK+rOeTAbu1SBeUo1mCVNcO901g8q8gw3Np+EBjP47tthz+bnEeEpf
ktSsLhDyUfZmxN4gsr9ACIL+jfV9CtdK4y1GNe19TpSprlJnnExs3Kl/T34I2oyJHT4gXUSh2Ybu
e0lns8hfnDDyH6AMfGE7Um3cSkuCf93pD6fScHEbOjbFNvCC4ikJu0bQRE5AcWAp1c+tggnFHjap
jl6AIhYaHuaqlmn2ZWSNQK5afcvjlYFCHXvtFmwHbVcsG1svq2ZyMBnfzn3XwJmrYvDiPtyUoa1P
aSnUyTEbhZ40SjyOA07dsutY1tj5q7XhV+a+z+z4zuoNZ1/GZjpuDL8N7K2ttPlspREN7iU6oLfM
alr7RR4nmBmr7BhOsj4jtOtALJRyGUPHNgdW5ckncmrrif5YK8EJQ2Q4BuEIq9IzhuozRIBKg6/1
mgOBnShncTA31zatjdfSUdSsjUh6zI4TlwEZKf4qoZlPJWvb/c7wovqzO0zDH3UWDc+TXYgriVuP
ifrQeNNKOihV134ga8xTfgC53aIbxu6lP3Wq9c21MCsioJoKoYU/QIfU8TrP0poQHnWyq6kl5LYA
LxA1GT6oODgmKctmKex6P5r5Pc7Mbt9obF4xyj9gZzrWamWkUwHptHe3tTnOX2fZj0xRhFtvStnh
6y8jdtCZ6SXXlFEI/S/srHaLFrrrUMWfZoMK6DAxAknNJ29KsWWuIi1F2z514KOT62DEj275iXst
Ehros8j0nZtn5h0NkvCGZXHE+5XOR3xbj4BtiruamLG7TjSBtTJjJimDdosnaUAKXhUY8E/RFKaP
HqnELFIDt5VHNuENHcD8BlUUTtwwJ8MiTu2zHyKNAcoFNxEoL8s2jzyqvilG6ut3EAwVjSXZ5Pk5
8U0+rpsadNMzqE0NXgpudd+yV0I37mUt+PgwfS2ynwqUORot8Ufb0+4xidPhHviLV1NPg9ORszGh
tw67fN8adXmJ9zs4+2VVfQRTq44hX/wVmieRrJN29mNLr3QM6vkzTsyRaFn2GodQZDSM7AkGG7Dn
bd0G3TZtHdajLhbzhdXO6hjFmG/zIbkhMU+vnNqS10EJ7ZlFNg3uhjlYUKfWlR7LsFwXs73E0nbl
TUhoxH45nve6HMWln8xgEGxD7ZNaIxhP+x4CljXA4/bn6GvQ2vHSGAUmpuux4n3MdjpNGOhvGXQg
mpp8/9gzNXvUAZ3cXjBt5H5y6c91pWZsrICPNgP5IyicJnMD8TsCf4Vo7naQZg5RI5H+etEzbinZ
zUNSZ/Y1aKrgambQd2x4MDLssoYzE/ZXs6SDg23EKldO49RPMQzAzybuimNTGtW+kJHhYdVkqeHy
WxT1diadpa2jdnGfpDfgU4fPlVKkIrXCfbbK2KNhX3DnRcuiyZjFivfzMJD9rbVllR+LyX+KrWKZ
nUSIAS7qpu6W5AnPitY9/sfn2AjSjwTgNfWNS0O/OUjlM7SYXTd11jlbbfPScgHAMasWhVmvpjaK
qwXyzZEvrXn6qOtwM7J1n3YyctWOYaVaR0UBAyIJh1vmaoCTW+QI+aFrjQglp3TiFwtdY7GerNR0
tnoAh80M1F24RYgaCR4AjhyS9d6duGQtBFyqZ2TYvNTB/EztO36C9Vy8Jv1oPfptp+7pqFcn5ur3
daGmbS7r/KjqplqrjmxeVY53bjY/swB+s+PoJWndZ8W25ws7SSoIW9Odb5zuWfmIcFzlZTe1yLaD
TYAIJ4cJra4Yiadt/U3ODmrMtqrZ/JFa7MV0+WICYjF/3kpnQA7bdXZUryoNyfTec9FDMxGdbyMc
08sYdHByY/W/LdR/g1tC9kgT6D/voAiqJV77tf1X+e1faxoG+Zdf0x+/v/6HoMf94Ju+y+YHvyeS
mZ/2U0p9EGIRI5sSRx07G9oTPwQ93gecLj6QG6Q7HsKsnwQ93gfEqzwQMUq8SYTcf7KrWrZnP2+q
bGB7DsY54iRh6sNjetf+mkSRAvQfzUPK4pqH37LQuCbPgPHi0qMpDnlsnhpmYn7QPQnS9xLZ/I1o
781Y+0tDi48gXReqOd8ZS8a7tkTpuG7lwXGESgLmpvM+xrBqV7RFq5VVm8MmMcyMtSq4qsiY2yv0
9tvBerZ7TNLRpmBYdmXCH6WVjKIP8bIS53oxEdhOzzYEOAB815VZvUKj54eiJQ2PB/rnpLHA6UeI
L22cctNDM5f7OMeOYWwnxz/YJeE1mLp5siEBmZg+tYSfM5KXkmTwbj3J4nEiakhzNRzQ5q8w5DHk
h18LQnYVJ/Ot3fIFPBCDMdBh1IfeCnUE6J/00ja62yCbyZcIqdQpxW5d/1lIY9uEpFU2fALWxgXh
sLZZ73JSHwmq2nYlFQsUN92ld6MR3Cc1k98UsHDfVp87moX7OOtuwkbhLCm+zKhM2d6ua+yIe3de
SIfINlcMel/zEURtmlBMTebwWlDhhy4EnKIZcCmSlE7Plzebd3Eqr8OcIOD/LSv/zbKydLi5+/7z
uvL4hyYcs/2Z4Pbna36sJeIDDVacNbC9rbe42P/rzSiyUei+0mux6cX8mqjifOAPEKcuQwe0gIqO
zp8dGtv6gBsbf5BNUwUHi63+yVqyTA9+uo8tsG7Ixkm8oxWsMAMvf/+TNNAThK1xF2JuBBu0yiNo
gShZ5fen0n89RfFYKPiORPEhTudIvFstArzhlizJUO6SogBCTyz2yhuDkqyHHpWQS4M5m2HYbsoZ
GOtP5+Pm+3f5mU+wnK+fvyJruJCOa7IAc9gUB/vXrxghsoPs7fmHkMCXdKc0YSr9KHhfCAl3CfXI
S+jnlb8iMU9umnmK/xgNJqhbV7tyk2kxr6YOlUvb48WStVGfurSMrhsvQTiUZNAXMOJVrAPhTLNI
QRBzs2Hz//ElYGP4wkEmzYX07gia2q5kTjDKgdGktR1tbvXcQPcTowt4qKXZw31LkaAZOWZFYb7J
ZnD2otZcou9if7wBqoI2sYGybfbMbECqzrveg/dFIF7K8J5RWh53aKpJhwLem9M0//13+IvOm/Pg
KR6a+L55Or43XiHUY+ekwMvEsho2GvgcEA5QAqpMvv3+nZYRwU8X9dsZ91DVOjbi2iXP/tcz7vSi
oSfGO/UoGDDTIZ1qXa8+6VbWt6aDTOz37/fuJnp7P98Egsk0jItMLlfgTzeRJZqiyJGSH9ic6ltW
lIYnIRHfv3+Xf3P8bGTESyA5JkH5fujlU757GQwrPBdMGYkf+VZJPz6kjXf/+zd6G2q+O36ORbS8
4saTf10UEuYuPo0/74C1i7m04qkbUbHup4kTN+WkoCGNJUIE9V96N/Uof6vMTTd2Aj4v6vAB5o5T
3+pp0Wa5vdOsKniy/aoXkm1gVsFfzIppH3NtPqCZK3BUziadrjCh8F/ZIW8yVjbUXc+C3Wu5zafB
nePD77+kfPON/fIt0fdhbKIeU4wSfWeZvPx01gKYuji/9XgYEkn/mEHTEVFucySCIwXG2FjYSstv
I921jZMCCebiTQ5ZnnS7XlTtLq20PlfQfKnkCxT9BPZ9EgRonh1/sj+rIc8/ObW71WKwPgqsx0yb
UCCstUvH0TJTAIbQSzZgNcYH0DLWhgjBaZ+GO9os4WeWs/Tg0ma6DjsLO0dclhc8XaJDXgXQMKHr
HEgJBLQPs32LSlrsG1l69zpwkmNiMKMpRB1h+A6D14gHzzonxPpoV3N/XaGCoGs0K/sy9+ps3weu
s616y8YbTzQl0kog7K0IYf7pMn1sybbM8EqsCEU0rh2/gmg20a7zsqjdhkSS7p3AToBuuhGlXVqR
kKxm+5ZYBvO+6pr8E0E46bcKqNa4SoFh0qqCgoWgl94pJqBofFJoGTf00JExg/Y8JlMyorT03Ws3
wwfTenHhr2QeD9ddW9RfChKTXsyaJBm6ufTI0z+M1PCuSL0wNoRdhFtD6VOekx2euaLeppa/uMaL
cxlU6CtHcoBXoaZfCm5oD6n9cjmemzIDdcUshAD0kqakyOWzg8YXsXVEyCdi8UuCD6cHI0tbi781
57PoDASkxEJZW5PnyxpykNxjj/eOHUGDLzpwm5uE41QcW7MjY101zKLtXRFVXBF9ht6plvKlxFqz
SyMLXWg1eiSakDb5UExNB5QcDCESpwUjXYaHYep2USRvrSDvECNV/bFF8QiBFEE/Blzrq9Scc+2K
6nbS2VUcQJtGvZHSLcvIAQ1SvSLUsVtr0zzBpkYhHVJBJ/4YfiyS8IowhM8RjdRD1LbmXSAYtiTa
/TThvLHyotgM8LqgX7nIn9Ex7qTW4lKN3XAqnNRf0Yoa1znC81WX0ChoexOtOFIMligCL8VC/LaT
crwwvNDfp5COSaT2gmf47hMfZqR5ToDoOkolOimUIMtosR/UhsdQyqzWc/F0DTGSh9C19ppC+8KZ
CQdo4YetNby8lwSOA7KnRnmMaB2P9pqVVNczmd0sU42oL6ZJ2MeI8PGDkPRjVMnt4hoTgeMrjI5z
2m2tAc8OQi/89m1EOI+ZFK+6t8OnBPX0V1c105Ps9XDKPa8/pj05W4ga7EsNpB45egoxLzD7Yye4
v4wpRZWfTcQyrkyAWgL1vK/meiNq+Fw5467VaMzjg92bxU6aVnQ0yRnY2llpr5MJvyDqm3hPm7K4
jEcG8YVJGrcDXuEyIail2sR0RU50h9ONC+EPcpxHlFNjprsg6advMAWH8mxOYbYJKoqCuZ/MlS6h
VlYWTqM45Mkh5sBjMtNVW7MfrC3fWJ+UiyxyQHsELt+cLubWbD7N/mBfW9yoZ+CNdbdJA/RNbMrK
/g+CmYYNQ6qZhLREv0YKXRRkdPUYxW1BeJZClmNSX2RlFdF/G6hOeko+QiEXIruf8OnQ39erDp82
CEY3vctCu35KCEvagN0bNrFBXWg4YFKzVMjjYNfprkL29li2TXasCRH9Ohsgh7MEBWPCFnRVV5Rf
Lvz20wx/4zBNsjrLaCbLjHbwHoW8QrAqwZklhGdufd3zzdM4uvZNZK1OJ5EptrRUbccOr2dVBQRH
2DOvsfys+YTtxFl3WvJJcH/Qme9bvpIBW3fVSjWTQ5wmzlb6kXMtWBjohjXxvmqt+UDcQLb2Fekl
1CoO8a9k9VBH6lNPZ2klZDR9owbuH2M0T1tZWvUpmZhd0DK3rb0goncfFIZDv6w07ibeAD1NxpN3
DhS+AYfp5mc0VBpZkBu1d6ZCTxKwQb3TJiI1rSLxZHrOBaZK9uB9Xe4bssZwzElTXjijuW9rFgWh
O3nuZU26QVSPCMIsF2JvEu1KGURIsLt7ERjWmq1oDNNmcLaMZG90UPg9jOMQiGnVT9Gew6/SV217
dXSpm7wmmnYCYoGysJtWba7NjcZXGFz6Qe5UrKwTEEuajnZ0HgdrzOfj2+P9f1KCv5ESSNRQFI7/
ecN6/8f40vyyXf3+ij+3q7784LBRkmwwXcW20KbW/VNKIEz3A+0wS0Elsyiql7LxR+vLJeXT5a8o
gNlDwsv4v+2q5XxAJ0YljgfOo3FGw+wfCAood99t53BucenTgKOoYSvJe/1atpmtYXAlMxsfakt/
6g1bMdeYXr3RyogsMOptZAhYthj379TgXaFT6p/cPqk/VqXxEa1hc+pI9EZjAGTRLjvjOAXSDfZ9
mUQ3zCyNl04p8tDJ3qwPthdA13Ec8Ig3BYJXeWvbcWrlZJtkQh1noT3rzHJjlg8N4mNwtgZTfrmH
yFhVV16l0ZavWWWJ8Vilft/mDOIC4ipQeIamInVu0Lp+yDzU8WibMFQIQo5G11rVVuC3WxWZ4C2j
zLaqU0t1Q4QAVhrK2tWIohVTCJZocVLlZD3aU9gQEz/DimG/Z6Mj2NNbmJwjhG3SIgi+jElGCCbD
6OiwqbSvNxFCr5ekCLyvoZswN8Ychf5sq6P/x96ZLUeOnEn3iTAW2IHbBJArd7LIIm9gLLKIHQhs
geXp56Ba9ktd0rRG//WYydpkXV3MZCYQiPjc/Ti0bxyamFPFIwngXIYDb6Gn3qUxLpy6NuWbregl
znnesSy4dr9XIs/ppgF1S1i6ySGjQvCYa3Ccu5J20GMO0DWaWIteOS5QKW1ivMv67DEpSyJK85hf
t5SVHnNjes6bzDzkwwQauPKTI0ofvqy2StKXbM6Q/RYIvVAVrxuru6TTOL6gjNXBWPZ3ZjWnLCrK
lzyenY9hjif6MKdXbNHQgVofiI95SubiGT0BTdfX8zMn1R9J1nSRCbbxcfVGHrirRk8EHynBIEQZ
V06H3k3dvWfUBwa8yN3ZM1WVX4RGh8vKhnHnFyDc05ap3zi8NlV/rlRTHzEUyBC/Wkh7N0T7RToX
KYVORmG9S5Oq2RVG8bxFFCny0poIwvdPJ6ud68pZ47vJb5wdYGsNtX9jCJhxWCwj7ZzKIpfBNsPI
aXmnP2gOEkKVgTWp9ArJt7v2Bp7pLvick9tk2b6eV3pRNNqyVuyRP3CsqEOl7OwHku18nrtliWRr
aw+JXKwde8GfsRk3t7Y2PNpDNj+y6y/ZJyNq1ZnMjnQVkr/MIM6bzWayRHjdD55tnVgX0j0Ck79H
pgRLmmr+QTnTz8bGID6kYMti1o4dj6asDuI5+9GYxCoUHagR9ktwxoJmDLy1CGv1gFd7pcvNFqqM
EIlJBRrzk25T3taVxTNxwNO61qRHe/L19qC9wEwW4LXn/Jy2kNtg4GZf5mh3b+PqBrkOfqCYrGLX
q9axOMWJ4qpSxXhxnIE7fuy8NiQ5oX01A0VqPJw93Qb96YEAp8lrXUhRzdoRYWp8wOoxuY+lVcg7
vFVUs7QxwC4JGWlPBNyLNidRH+jlmD/1TjUEAy7lhJbHxgAlQJsXA+iBV+PCwn0KueBjLFszELFS
dyCUwHcrLovE30rlvHlePlvJoholrrWcxyEjBzCgsfsHCiqzGWy+I+ag5d3SHdhPw5dOlDDbJVMs
95RxjunXkvf4ErzJb9edJSgduAHl0L/2NlcLarbFBk1XlbiktV8dpsyTdNdrxkEYsKXagtPwkuMu
SRtWCZ7RQSMSLbJNNSKBrhwhZGtGMdUwB06ZWH289fuMjfnZzSSU+Fx755Z6oVRHYKQosNPQuYN0
bN3kgt1oVxr5pdayz7j3ujAzZPZcdXnZ7BxpZ9fwBxQn8nEFpKpX+l1LG1pbGoUH9tr0rySb5bPu
D1CwTHWlxkw+QBnUHgurdzmw2FmYFH5LMYVPDcOYAF3eTbNhRDFxsj1dJ5DIY+oPhnjoqUYfhhva
LxvwXFm9bzSxHLrtrt0UXwIihIrilrSbhrMBp426A5idkcbrj5NOxz2GFfj+rbdi848deqbM5RWV
2IaGVfkfndHfu7OVTru+MNXR9AaisDmKBpGyyDDViX56LyxGVJbdwEwB+I5lRbk2aJdltFOGcqMe
1mIlgNnMFDkmXrKPLZ31wFtusskrbldNqOslw9hUL6MLe2JGXu9zbi3XGKPBMpIDOLp5JybDC/wc
hxaIzsNC+xVr8HDtj6xaMGcWIHo+VyK7tdNAIcbOmTp7l+jTw+hRx1F49EhDsy02BZwRJKVU2tKS
JKPwIqA6UOwY+1UfC0eDSGigZEZd02Az4uCgl4v4LrCr/snPcj80PegYLdzQsB/aEz0OGKA1+TW3
7rcqc5uIQ8e4F70k/rv4K4EoMGoc3dL9CIvurBXtJ87t6xLzwEWfy3K3ThhuSsOtbwHuoEzPfLG1
WOA/Z4M4rTCkjjQu+hwP6mKHxJyRLCGkonn8zmORlzujKljvWudtXalSqAGCRWkxvBlNUVxsGRMX
Wph+xCatY3Q0ce4tVU/9KV2PU1F8jU7p72e5viWSn1qsPmsZ+96YdgUM+viEt34on9INxpGBKIfu
Li6MOEiZUN5Mlqd4uBtUEIvktdHtL+m3P60hK/elzYZBzdZL1Y30HBZ9+1x6/Ki1s0jd09Lx1RG3
DPIeqCT1JdXO7af0jtB9fu8bjTwJz1ivVAHMcXKLt7GKRchi2rBqZ+rFwzgd0Oa09SPQQJoQcsln
j3XdycofRg0ZpQJCdxqtytnn2IIwYmr1HlpIdQV3ZoqGBfC0MpcffUpbmwKMgM2A9zCRU4uE33rP
vTDWu8LsGVHUK7hbjtYjx/6pkLx9xVnpldu+GK6HqfaeWpeeIowTGAfG+OTABQgYpSb3Y19Od/YQ
569u7jyiN07ousmNZTRYEkYvwfOS5hJKGmVzO4wj1jef00kw28RclsGLrDV2jKClDIVvWpEuXdtq
2WUELvUgaYxPm/YXGjz5nneG1Jtbpa/DUawz5PPZ9t6mohevoyA3JuPhdhWmlkeKRrhjLgfz1q4c
FdEeBZzbEnKg9zVlskVuD9upbXNFiOqBOKj9MGEJFAGrpsYWw5BGYFt9+dV3pmdtN2rCd+oK2AuL
2zkHKXWbW6YGz3Xsen8dA2KpTsgo4RGoJU7TQVwx986/944vftRJey4n0kccadMkaBPzk6Oh/Vg7
mfGhJ7lWBSuO8oI01Dif5GYg3WVFmo8hU5P5Q9DkEdJb0D+uU9eeYhbPazL49DDUzt3q1BcKQgbc
hDwO5iOEkpzL2VHuZ5y41KAYvXvrD3b2goXOwkyX2WFXTWVkM9wn1ggtPuxat4rovGkeOtPC0YVX
pr8h/k9+VMQNePRBjqTAOm+o0GN6/EVeVh7Ifub72J2wg7pkByXv6zB0jnbAvRpXBzBH2QurWfHC
I278Xk6zeCzyIeag7WYnYU/seOPWObe1Ir1Hb3eMQxM59TkxMvh9Sluo3FqZeEDX4obAwFhEEKP9
s9HiT0yrmXKMmVbP0FGJiKDvd/cDDqkX6jLHTxti0JESA58S6Xy4teAef2tMm3ZHt2/yAdq8E9Jm
RwiJ3RWYp45WzJzjQ4+XSmeFDTgnjX64+tIknEBXuIqynPvhgthXVZEXl863KfZW53tCQHwNFRoZ
ux/cptyIHRYgQg0EbazCcm4cs0hflTuRJiTB+FiuNXCFHmDFdVnP2Sun7HpPdK+ywmqdyxPWQgEM
PE8oWQUGQbtCNVUvAhfbveI/Pc4Vyys43sepYm/c4+D8UVd1Q+2QC9dzoPWwq9mSlrWicmOoVPUE
hAdSmHCNw+RVxVWOeWa/VHTVAQgpA6mtZb+zO2nvJ72e7kvL7jpsrpgzcyA8UD502i3rdUR/z6ll
YIJ0Z0gzXh48N++a2zkBtxD6ySxaauaQlQw2C5VMfZLWpNgMQ/afbDczb0wIbbST9UhukcZ6lrGF
OuCuP+Z+WvnAKRa1XsrZ0gKnz/UIBZ+mNbNPWUdhK1Jt1DvmcUgd+8XwNv7mOiXE9ruCe/EHrvo4
FFoeJ1eZUhlep0V0OUzDZAodg+qboCCXy+rDeOZKDZo8jr2vP8wtqeJKb7XDaju4agc8k+j+8tRx
TYbjYGZXVFJnQWyM7lfVNdaHqBk27bAtDvlhruRTX/hx9gqieQwqYBFET6kO8vp1tUPIbd5P4tnJ
0RkrtuD6gDG9xfD4vOaTiDJw6Fbkg9fY90a/vgs21pdpkbgEOB83LrZSfJPjeQWUQoNPJr+ns1U9
TJNun+GoT4FRWTK0Ux3+vZ5WJjN+dGFmqewO2qKnZUNtVYp5c2NZbRWavMdvlJngN6MinbmXnkcJ
zzo25+0SzUZH60fpnjRZq7Dh4P4wJJm/7wphvNvWbB2JhksmVqxMjAq9nYvX45Alpgq7BlXJzLAd
74o+nX6UvqYOVHvemnPqf4q6u1W8E9DKGIylYSxHPFotW6kxuYLl6s1Abqwp4rppMaDNdvSrjoyw
WilIdGbgceMK6kLJYzyeMZb07Ol3W7r8qGWxGWoE+WiKosgdoWOg+UFoC0Ns09w3sQWFmLav28Fc
lwc5pcetoe+aLvQ6sJPa7NiBa2VULmn6U5JwuI7jLGOhbanabjTuXdyMMwUSNMamDAo70B5dAeoW
rtNynw7Cv1FzUkR5TYi0cDI7IvzJgtk3zTkT+p3nVfg4e1SBYJTJe+/WeVjjN8NDo7feTfGrP74i
F6vTG7XLS+qxfuUeTGzpFAVnacXgvX9tTZdKWuUdLHvWBe5x9SmYNh9pv15PC7AgPr9xBHtg05JA
9WsZLAXG+NxNnBBjyrvtm2mEKkXyv56/Ay65pIkXLmv7iUDzvc/Vdr2NookQbSiFpU4rcja6CfDN
+AxC2X5HCIgR3YQTsGfWCUzXc16S8eCZl+BrvsLoWXO19C5T0C0+0FnZVZkkxR3zByHC0ZpHL1LM
uG/6gf02HBAjbLfxD+kAefLbtsRprdAbc0/8nGqOaPSLqCM1lmM4aa1xj8WbiYDsaFaZh7OLf3qH
6EZ4vhnDNF3we0un5QGswZh1K3VPe3IChaH9wXmNrdhSQ0Kz1rw6UdCuiiABiPqiBubGzHuuTTKE
z2ylnjKtbTGtD+4ldcwpaOeVjWOTnuJpbcmqjVoX1mp8o3URBvhi7kgXP9caS16uLAayDniRidTN
SzrrNJa3XR36wlPQN2P7iX5SGyBdYVzqJb3KKOMepNsflz59RAr6Qoxn/7ewO6oTWT+mjfFqpui5
pqqtTyqOOsD9oF6lVj3PSM5fUlbausda7ww7ph5svmc50m7pVA/eMgiYJwmBiEF68ZsSY0EUWCmU
NH+ZHlpdXynH9OKYsdMwTXu7By7J5r/SOePM9qHAHvtQs2DBSjTthkYpFbsjVsp0wLPPPeCIojsb
NVvJNUtmjjrx1jgqcfjntrxVjsXGGitbs0OvoXcTkEJJvt4D6haNIpU3QLi8E/+HPypq78tIjAdE
JxYPgv6/5JLzYvNw1c3pgy6asT1QyUJk1RmtneuindnlfF4zF9CC0J87HklBSdfObjS2WaCsE3jU
o7tzdbq0uSfY5WW6vbEcLQgMBkuCM3dqOubNeGTO/pZ46xl/mQgID4tTkWjXsd+z1yntNspb9yx1
NewJJ7qRWzjlWdqM/1qf8EjNVj9gZ2oEsdVedYm6Bwv1iamYKz5ebEh29X1ryTpkMOPS1IYr3dWG
9MDZhQEisZfbybBeMrgOlyHWJModVVlJadaHVMiEcHylH2eyHmFnj/2pBmTI5GJoiMKSwAc2ej9q
gjFcPGVB2ixvRaIzORsWc+8W1CTlg/kjxl3xOHkIKc680CGaj8300+5d9cjah2Tu2F2AX308dy3D
KKHnAeoBPKTO05izZJkRdaIojr5TX1MR1VPBY1pQr7OJaIQLDNfd5SItzi3PR91fkUezRb73etO8
bpTdKiy0df0ojBT8g74U2nvjVN0t/XwEenjgYc8G3Ez6Pu+u3IIjEujqPA3nLDl3mpVEZrUsP9hn
cWslsnrPaDq/bSYTa/aQjh9a5nwlnb5AREk1upwYQ9+vs4W8h82mDmQmpm/ebI93hpFa683GzIVU
5lbNgSloRVp/MCXBClDeepPBSXCKbA6lQUlJkK2L3GcSmdESsXajZ52tApuHwTGL1dOS2N/YIdiP
bZw0+6RdhiP3wRJhwNY5XHnPE71QO5nWxmMCViiAN3QLrSl+r+bNg1TFND26hrF1mVcF1cQGm5qr
sma02mIwuLCHGOZ9AnOAKoHMGeGwsP7snAEF/JDEwEIZEpVgIZiFsaepHH23VeOyvZsaCWzBabrn
TlrtBYqFB5KrcX2xGwUzvmVrQlpYF16dBs/3zZTZ4knxA5zQa8f1ZdwKy7iNqYszGVBjzkTevjZH
OV65XD2Qd+Q0gJiss6tVSglmiAHPbujGhB3TglivGwP6ZwdKLqhYZV7BFbhvVpeShC/GfDhKD/JT
S7E3m1bsvDVVmOTESNTPj+B9BoZPAlMC/DDh8U1o/nNp9IAc0iSnwTch/xIyU1selgK4Lbb6KotW
eCIghXoO3jO12QFb0EqGypRfE9tr7Kft/dbptlt7BzG9cIbQluN0IJbS3s+JMl7ynB14aFss2Gtn
63d9uyEpSlrOH3q743nKWtbclaumXjTqHs5m2jKX2Vh4192iDS+F1MQNquRyMCTMVw6vvXnfgyp/
8KkEqnadHvsX4lrGD3LYxRnAnXo0DJNhKG2O3KVNzbK6q2yvxqveoxiilubclBOOWbrDmAruTAzp
+Q0T/oHnid+Rk8MGt9j7wZlsvukqj+KhS3Jgbf3dmvRWTrfo1sLKGOqJxsTknFsslXWJelnSVvxK
5ygbtdWBiMSko4Oi61PoleRZ+zI6drOfNJ66SWPxMOOSCjnsZJFIesoJtckDE9FVly6e3ZOaxBDJ
3imupF7XSLCuLq4aYLLfCFnQ/unMYAVSjSYkp7NilpNBu5dFK2/AR3nHKtWTqFerPOAIsAJTFlwl
WjcN1x7M7e9Mb2H0NJN8EuzvrrqmnfbjwO6fcabLlEaDt5XmiuRGAmMFLSNIZF9dj4P/oSkdOIhe
xUcntYdQW1b92lfcGmQr6Z5ozRNgJu+OhoyZBIytzg4umGmH1Se0KP/kovHdgHlzd+6JgF1rnVtc
4Un6UXuzHqkYkDzO3vdkqdKAClBOBl7OWFGPK2Zl3fKsZWaMb1FPI2msePy40A+pkj2gjMU4wWFj
ZtMUNdEa31vD1Jz10NGFS0wNdK4m1u41A2odcFRAGO9m+M+u3o93ntswB9bBy4W1bajyYbbTLFxS
Hja5XTQ0gZGpu9Kom55s5BtmrDo7jSbd6wVgX79Zb+xi5d+L+L6ng/x2Imi/M1Tx7PfGdzNhsba1
OspA9YZMSt59upp2foLgMU1pEsLQEmEN3Htv6AWAe8qyrCR/WD0INw3eV9CpYt1hqrw108zclXn7
An0pv3OS8YgefWRjNRzUaqk3bUYGMUztOxZcYGsrO+QZ5tlBKh7Usze+V/Tw3U9jew86kqpr0Xhb
89x2EExL7RbPKl2dmxOjrYVxRY/BJ9mh8Xpz4xCJIpWYIYMx6KHmYphsWsOq+UpJOVOE0r78n2z9
v/FZG1um4q9k62tM1u+/QVj/+Dt/E651YdFaBG2fOgohtoKivwvXOqH2LTRh4rIWuGiRlP8mXFvE
5oXgj3AzMnyhv+z/CdcW6NaNQ+GSkGdMjEf7PxGuSWegS/+D3VBgQcYAy/9MPEjcoZuJ9B/shpLd
uhGTxb11JcmpoNQqBlRTatgB0+diwZZUmPUefGUKOYwp2nViQCEHlJR+9syEGrqiKyoUPLGZNFKG
mTWzC9f5WBmDRLh1GShalVyuGnzU5Uu2sn9s+lV85mYy+zt9LJjzYi12ly3DqsxDpjnNN3cYXOPU
tz6VDrOZddN1J506SoeCyeay3SzF4hTXktN0oI8xTqRFuxLjQiVTJ70k0PN65dy1dG+KIDYhu7Q8
WWqm/HbJPf0nCJLR3i1mYtEQQD1ZFE811jTLSbPrUmG4pNLTPWrd2J1UU+UUzqNgQNnTDga4rrAx
/JephuLEWHLg9Jo027ta1vxltklzmSPbrRFmReqznzqihXe6HiKkxTDB8fRRaeuaHUcOndogyBll
1wcr6bZV3/HN8ymLdSQ5b2Q27MC1v+vllDuXSXftDz6R5VL0fh53T6sj19PQWb1mXdwO/RhzHAgp
a3Jmeeg8YCSRMRvTdZNbZbaxoigX1TF3ObTqMiyZrDQdzGNOn2vTzpAmpRrdy8pAvEPg0AkfG3PE
7HwE4M3y2M2GOulVofuKhlOf7dpAYJKsUnGCDOa6km0MHYYK7PBDD2vyrmx9bf4klC3zLz/X+y/U
UGMCX133dqU/AszTGeChrWDDRZ/8LqeSQw/UEHU10X94Bo3PPtHtijjlJDbmp8yi1iNCar0nF91F
Ak7fLk6L6bbHmUR2Ncu5LOeiCReoIYFm6PrZy1H4kkSs+zXLisNmj9eRAR8GzlcZnKzSoCQJ3ydW
0oGiHI9UdWCZfNqBkXvMbmuhhqg0sStUs+j2xOP698aQ5YcxtLq595nr2TuEc6q0vdgrd9RUdZRo
MGw79/CzdpaZlLQ3sp0/WvX4BplIDTDoLftO4xNEzrVk8pZ0lrgkuVXtq9nWDsq06tDl5a4pMpe4
4vT5vgZnekinglAwMpu7q1pvGhHqRXGhjbOdduysFSFlp962KqTokScQ3IbSunJ4ZJ8J0dI8kAs4
cSPBws7M6ZOvqN5AuHBSwBLMLZwr4bo9Y7cifiPS6e8bVEagAKYVFW1Rn0fdld/ynocrjpP77cq+
ZXslQleYRBJaHcobPAAyl0PgmYxXyQmDQLBMKb4afRG3SO7J90Rm1MS01nTVqKI89qUjd0vmJAds
GsUhzugSiVtGqAYyx4Epg/+YWBqyH8bzK4Ygz6shbmu47CB3Y+eKfYBNr2LLGSvvJ2zNsEkR1efp
as5M47VCTpiZu66ct6dSmA+OYY2RXvfml+ZC/cIdN6b7Ys2H0ziUH45n+UGXIQGF2oiMuBUwWI/S
nGABGq5qPixvSZ5s6FIMporO/sEUPTvUft/zM6R2QrcwAtOUcEJGVYKfc5rzRrgOvDxn46o2VnWd
eEeUIHzGTB4ZGDtzvoe6iDHIRUm/6H46PuF7LIKSz+epn9t7LuvmwTOWKx9EKyez2D9qbspM0jM5
sHudlsH7t0rvc3bq9M4vveyoEJQ/ccn4YSlIru5kJYQTLY0F707op9jJHzC+eaeF6HlYcHU/6loj
qx3NQcbRH80Y88z6DT1HB4doJ4wX3Da7yUsypdRJm2/IXQxSmRGF86TTH4FR0uYUPKGi6nJ94MAF
+d/tppcipRfDNvPm2igloArlzh/aXKtIGebwlRSTRk1qu0ZNmTLBJfD23ajX6nbVoYmo2VvvlppN
ul4mw53RdfISa5N4dMG5FQGFuUW7b5qenXXTindPjl3I7K15yC2tGUAPp2aApqTtLOpfv2Z8Tcda
1e6rSaBbC1curWhlyQnSYVHODhbnxLySld+bmB25nnKujRYDJXekSaetbnxLWvrTvclOz43fybtW
T1U4tFiSosVPl5/g9fCmqKTNA0xSadiLBaxhqvfUhM8thGSdNtkVX8sYWEb7k5OGGVEOiofcNprr
OWfyqjFHu1rrBlXC1SJqsv3rVhk2h74lS+OT6WjFdSp0LLvgLt7KXhlPG+L42pXe8igmvacJ3En9
B8ufIb14w3xq0Gnono6tKVBsn287JYuXipbql8Sru7t6LONnWcQ08sztvEsnb/2md9YSpaLJD0un
ligmpbITTt2nnBhaQQX1YIjhVJerkrvEHb+hbqNPZ1ZfhxoV2IFjo4yDxxB3m8RJ5Qt4inNN49iA
XjwtFxv0SxFkHRqa11gmn+Mwfbdml4mhoi5omSt6inMC1Gc9050Pg5+vBU1cZ3fJQJzdyYX/sqx2
fxTWyoPeq+Gy7PqkB0eYEbDE5SGfYlcxltPsjuFEEsOZCKG1Xo1t0+17STvI/4UQf/5vNsfkbLfd
4v/s6XzJ+o8GS3H9J1/nH3/rb9tjzyGB7Bg2oUImBX/qAfWN/8LT5OBdo56AYJb990iz5f4XECjD
8khuWYaLHfTv22MDy6fpAp1yLEN4KJT/yfb4z4kt+j+J39i43QEqWYxqze3P/2FzbOClKXC8OBc/
gZbfVaTzbL3esGMLSLWhQzD4hw/oX6QC/9UL4jgTtOzagoTgb7vxgt9aGrKyLywLXoivC0qCDw3d
Kb32mCy9fvPXr/fn8NYfvyAUNz4vLEp4Z3+LbMMJWXtOLuwgm9R5z31ewMxz/am31b/L2W3ptr8f
NH69FF813zWnFrEVJv35s+zQZZOx0K0L/CBIcMipR3tYwTw7RqLfDMwnn90i128IC80P//FvyZVk
czUw2QVw8dvXOLUFeQOtsy69kdMh4UkAfppdMxVSCfLTX7+Y/ucT1a9flCsQ4dyGjsfR7bdfdIYM
UrlzZl2mhqYtNAv8SAi+AjqhGlxSLuxgJIjyeQZ3t3Spgtmp8wwM55LeerGh9P/6Hf3zl+xgcnYI
Z+lE5/4JFprr1A+USWzx+LL4dQl9ZQehFfzj/++1IBHQw7sVRbu/pwET2t0Zvy3WxeyhuI+W1n+6
1G4+jLnx7xK02+f45wuKczMHVtumWsQTv/dvUf3ZcVYcrQskmC+G7H40GtT7/eefHYsQYWRejFXq
ty9TKEaKA9RYiuzpFcg9tbkotl4kfd1g+X/9Yvp2u/3+K21AVwMHOR/h7wlRLzZ1tWq6eckNGoFC
U/Ga6BTYBzgk0oTQFvY7lFBuUqKzjAWpSKAyyfwjpPA/xqL/xRXswHEQvwYM2OZ/p8vGhs5IwCms
y+wNxtksap1NbUwpitR6rtDWxxVSFAZzs2UFkx/+unltSbiEFaT7N4nIf3X1Wlsds7990wxR/rxu
FCUglQqL1qUnePbA2ITjDn4/kPns4f768/9XL+VwmGDcwKPF+P2KmqXXNZ3bmpcMRNqD728NKxpn
yjXwqBL7N21lf17qWb7ZupDOhUS1TZn+6fKVuI/LtpVwq5aNPq9pnXytTSor1q2eBU4Eq8Nf/3q/
6Bd/v7y2l0Qw5UDmULrNF7w9Uf/xcQYGlKgwtdtngUH4gCwBa7Tv6AJxJm1+4PTF92raMERTL0cj
TrilqplORlerCb96mdMewfB1x18ryIA3oecCMABwxqm26mGGHPZvPiTgHX+6JcAIgK2HM2BjHQNt
wqPxz++ZUXQObcO0zn0pKqaouIObzNH2HJqKEQdItcxJUJaYc/B85nJxIp0fdt91GvLtkm8+/piG
O4bXdjKA26qGzxmeEiPfFKkEKojGyot9Rscs96uvRk98671NvfmBGlxadHL+WkfkA98xfy/sc2oo
pq08aFAuDWSJZZ67nA/wF9bwjjSE1kXkVQglrqlGFtSPW/2o9xx/dxj2CahVfoqQXnLUNHcYz03n
UNYtr+HxSTt9uty17ZalsOChQhjJqGPBB7whEre2kwX323rQYtS88yRNygSGhMKCpdPhrxakXz9x
j7avrqSe8Fzp2fKge+xagD9qVHgwGcne9MXnK3NX09n4QB4s+xaXy2s9FM57kW1tGVZuUOQDa+mz
1/HiEJZW9nu1FMaHpHnmqFq3feicoTrYk8tZPEtoHWD9xV0x+dg+UUBpt+A4w006ex4pVcrkwOjx
iW5tN4sF+yk2aWfqepQZrTH0JzJufD7+FLtMj5L12SCe/flHl1HlAM7V567/LKgQ3dLPNHCsPSy+
wFs6WpUk9rMdEpR58uOan1LlNHcAbAAxPQp0619POewD3h4Jh05R5Iwuh7rAfAR/I5YCAHgOqMiq
BrZ1xljWHQHyz3e/ELYiN+g2aRYa0kqhUS5kE7G5aTN815ydBd1KqKmQGHL8l4FqPOBuBE1d5yy3
9VJT8J0OvaVINDOM482Q+y6w1gw8F52G+SFXcALvtlo9Wne0CvfDYm+s8bjxtgaexeJ5Q5Jzy4zW
tA1i3UUsBKLDj/UGSAqzZs53Uvd4FjEzBSO8lDyXiX7bBl02JuHD1S05yFL5Yb+rprXfnRTAC1a6
zi9J6ukdIN7VOK4YzNzQSBzrrVaqfvLQea8RB8uwxdSj73INT/ievHx3zhhOnBKmifyUcp6BU654
U0QfO0+0JGX0mjtkp3cuR70bD/4FOm+KIF0Vvh+g+WGQtTUrgOewPBVQJeDDpFKeC4G8WXNNYu0Q
fX0/yB7ZNI/HirRGN3x51tqcbMMdb2gL5gy3zDla+1iwMgVrycI1CYnKOGiL/E5EG85/by/Ox0xY
Ek93XTN1Fl2yF9hPiMaMYA91Ipfkq8bmxs8VPmhwyelbYjJvcptBXpPGor62XuKLvgxue/D6yXml
13ZDUeCsdpKpOZtWhY13nqz1rS7bIiKStQb4zvgaPRwJARnT+o2zvTtgp0l7QqSde9g2owx8Zmpd
wq6rtKhlD7hjUM0E0DMojiceuqvxtj2MRa+B9GrlKe/Sfr/Y4/ITJX4iS5Zp94vfVN+zQlEitdQY
WOqMGoeWXAqmiHd3sLg/MmYdsYF8N6pO31ey4Qd52s0WIGf5J1JD3KfDfRM6bonhIihadAdGmoRA
k2b75uV0xU4X4oKpL3ZYZ4qhJs4xii5LPw4tUgwnzAY9jSpMCFbqKiKjasZv6M8o9qru9+PWvlun
4qPEi/qdggVjl/n6vO81/Gxwy8QB8n91z1OJEoqV5f3KsRhoykTwjbqJkV+h6gMcHEZ5RxknF7Xm
sCN7X2IanjQj55boNz561JBrzS/Orxoww5zhULPaDp9JJ1iQaITRn/4oTxKD8p87jN9J5I2zLSLS
tozvB6ZIalfR0rQGhq01aMcWQ2wEu8Bdyu449D7PY2+0cb7i96Niqiu5AYQ+SyJoGVZgHEQNGzO0
6Dtt5hzV44IHSq1W/UlJi1t/TG2iezPowaOtF/JVSi7boGG0iKJc1iWUvDZhP5eONN+SuW02nEUv
qzeqVjz5tUhlERZyhzgq3aGP6tyaflbe1CaMBTX7xXdiog+p3x/J4IOpquckGynOydMfvRrec2mb
kW1lSRLEC8vHd5T+UXvMVtmYRyh73o3ChBE4aPdROk0t2Thn3dO8Lb+toB1duMbW9E3ZXfXgJPLL
KMnVkIX8b/bOZDlyI9u2v1J255ABcLSDO4k+2AS7IJnMCYzZoe8cjTvw9XeBKellsqqUT3NNymQl
RYBAAA4/5+y99g3sgf7AuuqTvRzKYesMjf2FXk38hZ67eogHn1+OJz7btmMOn9OJfTQetKNykJ9F
5194bkpMq1ZM7NedxzpOkl0Xq0MfavPSaevpuu16mrezTiEjlthSVh6/Au59+glPRjWSaAK6Ea2j
lM7NnM7FTYuU9L5MA1Kdaqv7zOi0QPE9i0916I2XPYOTJfnITvGyBSJd5/S7V2qYVUhnvWC5CCMX
kVjgXExq/BQhBnhQfczcYRjMa5nG7sdcecwYZJGEvCsrZBQtwyQcl1MKBNIVF0aoQuwFY9y9IiFq
yIYV4bZKXdwhnmnAE+uJM99bLHk7g80sc33LtuGEQi/WeC8qcYbB34BrFjMS+yS6Mqdhvuvpy61C
yJ0vQ9G3w9bsOie90KnWLtFIJt60IMJ9c/K0qZo9veQOk0llXGX+XD+CPEbpbeQDAzrb8M38MHDz
nBRv+G/W2HbXQ9OMe82L8LLKuhJpKAmIsFQsyouExW2P88gicJCdhYGq0B/vYntUTDuyCON0x5L3
kusefvRUuPTfbZZRzBNEjbbNWBHoiGUkWhdVbV/3Pg08fI6tFYCj9R0WRAtLnk0c+y40WrR+DUmP
6HhRdhTefOgGP73vEC4/DtbUPQXF5GxHTROY6X2KFgP3nAPUbDEgZv4GiI+PRiuCqAmigPdQb4Ie
IhMFtavDpbodZ+oUGpi+XLt1lN7Ypq8fTakAq6U9tIhUtGIXGAJWa9VU7o4+povHw07Dbj9w736L
ikQ/N/iUPis38r8or/fSndnAPVt3hNZC3agLn9lUAKaFxJQ23chknlDg9c03N0FQ3mWl4C0HGvBi
mS7UAAgqfK86hYJL41yuc97ON0ah0HSbHlPDMGbPHs/LOMNE5YT1d3D64DIfaL1iNB4/JEQZ4sOI
5+zGZJhmEq5cFTcVEgrii21t3CXEPCC4o4GEuJm+tx6eNANbtLhvJcY//vZf+Ntt0ARUk/+9F3r6
Or5+eRfW+vaRP3QCFjoBbO2AyFDYfAc4/mFwt6l5/hAG2AgDfMSCzKrIuObd+2fnU8BmY5pPaUBP
FMckXa6/42i3xc+FF6oAfzkMBjsocTYhrT8XXknv6LGSjbj2o85/mpTjMjGyDLi0qNWR45RtCw+p
vvAsnmTWiRaTHaKsrfKCYj+w172CPjLYH9xkzlH4FxJstma6ubabFg/FwKABmLYzfuhzCpg+nuZV
0ky2XodjMMarpse5or2kGveIw6z7Ad/WSzVG480sCWGDDl0tM9BZEpWO31Xt0tLJDz7AGYgYOW5Q
H0DznhyJpkahmCGji1F6gXCc2DA70+R7u0QHKj7Qx5rxHuWZ+SnDrj2tiinPv7S+0d6w1I+YwFSp
byKSnuIFXMS5lw210IrFJ/eP9SQdxssWsfT7DmWCiYnDbewLnGAUcrzxp2NsVORFlxSqxgUWkIyq
KMLMvarbshR3hMbWd6GTxfdzlo83LZFv7BcL8rSTkgFH1NWw+5X0D2VImbjOQKzFYIJ7fQuiOWfq
4uDAaa5Fbj9i7u/9GXVtZNZ9e4gsNx32ZWTHwt8HLqURYi2E9OZGZ6WszDWKZH2CE1JWFqy40Tg6
CFoJl25ioJfrzKNBUOXbNCA2VT93DWZ7cT/mLKkSPQltMBeNqD7l7eiE0bYsUhmumhrR3K4JEGGs
BkFbnc2JkWRENVmTsWMyaXVq7fI+R/nAmNTvybszxmQTt6bn1weTpmF0acukiDat043LjePPB2Kv
3HlnaNzIK2Sgqhgv+n4YGvNkTSXqX/RQXQfOoFzlyuaN9iFG1GHPLzplZyy/9KrtyxJIyDwX0d0/
C97/z/CHBW+hafzVgqf+dXglyTVJ5dcfB0C/f/L3dc9/y/ygOw+y1mYF/X3N8+3faPaxjJkBHavv
c6E/lkD3N8HiBHWLgCBnaZP+uQTCoARlyX8u6L8jZzLF31kCf+4vgwbx6Tyh3HKWJZXRxTLQ+GH4
4xA9FC84jkO+iIPEzNje9uKnHy7Kfxj4/Nxy/P0g4HcBXnKeXogG7MeD9PVoNOB558OQ2yhl/Q6h
pD/66yZ3+u1fH2ohkPzQ/Xs7H8ZKwUJZoGP+RjD54XzqkkF0RrF/0GPar1I2+pfoc3ESL8P/Ik77
Q2lJYw+ZwUGwiWH5rw//b5dzARYzHfEt+uhAgt+9TygYAld5NoVFpc526T8Habf560O87xUyL2S8
xLyKXqEH3uBdr5Ce3zQQM9tSX6kz+/AnlDgYkui/oqlqv/71wWgMvL+ggbXMGNHnUWog5FsGQT9c
UBG3jqfRfxwcJdoLgGxWs65Do7zI3ai8KEbn0YlUS+xD3KL4dkWNx76F9U5WC5GytBLZfq58pl8h
/hqEVIMC4U4TaYQSgIk8riltw4ztems1i+IiXEkg+Ueb7eMnO0PbPXb9t8pZej+L4exp6sIG/kI4
LHaESpySFlengGC2YaOonyZUY1eIbVS8YgYhmejTyD97bhE/p9PiJymluKO94N647JvvPWq21ejI
ElZBH5+GEUJqXFL118EA4IJEiR2Q1vmImvl6yIxxJ8rym+MX93XqfEZkdof7sERmFpQXjak/xiOh
M2GZeVsG8+WqFNm8yZuZumLxVMjK2iAHV18pYNujnyU3dHIN1FkovRwbupyqlXfSAFPXoeFFF7zT
nnzDwrQF2mtxUzfQ6MevaCTCs2YkvZmsLDvNYRufe88p1kOQr01KJ5ItyZDQKhoPc1pE28zUyTWK
NIrzCPtvMKlLF/NXDnTMAPgRqykOj32QDeRz0Yg4tz55YwmbrzW2TP+qgS9jXlaNhZitov70Hh2k
w89JPsobomj5HoAZ9rm2clRzMh0ObAkJbJESAI3dEgEUldhR6oIumF3BEitVyC1SIicGJTStM+Lm
STAZ7B3Vi/lEYh5mthG1npGk9vAC8aS14rU5WVcG6vdziruXKpNuXeRhsE1ar6PBm1rhcTZAXEVR
Iu+aGeFHKburKJzESzsH/dkZRH5ojcS6trTwDmXFvQDhPkWFXul9BXUwQe6E5DId4l3mC31wCNS9
M0nW2RuikddzbNS3sOU2NkEt17GuG6I0m8LcSUWbvPbcmKrKgwFmaTfdy9AZLtOIVzk1mnebEp0T
RaIuYVYQgRla8cdsyBMSFdxnPcYXThkt+0x110z5IzpChB30QPdOWVHJI8lfpQxQ6Z7F6s6IlLW3
F5YewR3FAdevc2QqBWnvDbpnxm59U04Lim+IEd7SM47NO1Lsp9duofYVPDRXIwb1Syy79l5oYki9
ggqaXgDJz3nU+pvWXECA8RsUMDQMQV0IKTBamIF6oQeCDwAksxAF4yhSlxrpF2B/eIPeQh7sFgZh
mUPXtx2Ma4ShQChcWIUCNC/e18S6WhIKYOZ54VNdI/Uvc2Ccnp9ALRHP4UJAjBcWYrpQEe1RfPT5
Xcnvix/y2iQ9w+dKi5TgVAhS63HhK86O0W+ihbkIkiVZe3N2bXRtc4fEBnl9O39J4wDrcmLSjgmi
eDxGpGmAtzHvNHDHfqE8ZgYAqToEODTnfG0cee2jtAwfKE6n4GkstEgSp8QrTQCYLwtLstM7wHfi
7LpNuK7Ixa6OlT92t4PRiFfW7eBIgJ3YmxZGFr3QKpNkoMXtggI9RW84S7GQLWsrKK5YkOajpUP2
xbb7IhcSJhgwg8lFVK+htpLXZCZXCJr2CS8AArcQbaLPJyyxKK3q1JXBsRjtx7xMzJUdWeQABfLC
oQ2KJYpYLWYTwXUMsDNayJ0zCE9/sJ3XwXQa6gEBmdTpMGyTo8moop+8m3QhgYYejkVvoYMSr5Bv
ajWrD7WmHcJuiCObIZRNUJ88QDC59KKANYpnCKcm4qTZuRNz5m1Egd7agtxKl8UtiChd2KVexf1l
aU9/oWAgJGRhnHbATnPpZ09ugiWe6Q2gjFYWIPLoJlIRsHogD6HomqGnFiIFpIp3ZLwpu8A4WOxs
1m3rf/YtEQOIJAdz0y481iAL/HPRaWtfLbRWaWPF8McphSm0QG5BaR2AdNHo1IOLUgPmq5da+SEx
4vhj4G7LhQuLnZjLP8KKBWtMkDSk7R0XqTiLILbWrmkRf2n0uf3ggJz1FvZsP+XORz16yQmM9fzc
gait32C12cKtHayFYLuwbPsJqi3pZ3JVMFvb8PL8hgkRsM1CwfUWHi7vR3UcF0Zu2Ora9y57q6QA
29hFN3zfV/zT1fhlV4MWww+7os1r//qv79qw02v59X//5/RV/eviq+y+Tj/v8N8+9scOX5BaAW2F
QTceg2WW+/92+S67fBY0nx6bSdwf/+aPTb6Fy4EGRGAv27nvvL/fQfOCPAu+jl4HOQSOZf69PgeV
wbtdHCMm0wdZv6ADfYfH4eddHIANXnFguQ7hiKFpXUnRbyfkXvllEo3uJUrsdnyI4blc1GaaDMcx
rfq7pDHGkuADvJ5gB8aiXCU5slcMhWIVDfCd7IaxdIzoJr0Lx87c+zkQrzhEHjoT8XOKScoQG2L0
orO2K/cDj/1rQbZazFedR57Phz6v57tOhmcS1jIapxQEq9oraMmiXiChjP3T9UBTBgADlob7zquB
NeEs/BBC1WQeStb0fVWp/KKTiNjrMqC33/BB5SEuJVxYn0qc9RvLsKz7aLbJieiMEBmNrE2qeKHV
aixnyTiCXgFczLx5FaPVY17v4Ck4HWSn5ULlcxssQM9P/P5oJYyOTytrlEc3lzOma8sOa4ygw3EG
L7j2xcAHO1cx+bIruEUrrwzL8JncUqYYVRGYH3xo8tdeMwIlscP5UJKRdSCtCyOGMXB0K1CKlrMx
7bq0D9cqJTQLzkUIFoqUPsTOqqPAIWGcPbDdxMbLMAj3gXBG6n9vENaVDDpAqcq1iqcpL/wAFPFg
fZDlsonOtcm3FWWib4KmML7NiQrXWrTRRZ7o5IvBYnlqSJTcv/193fJXcWfLaZXxv0e76PkxKlTz
azQNldqZcqj2w0D3GS4GERg1FxlCVr+t5hEDu08aMa8ta4D6OPRMCq88hMPJISqsfD54XS/FLmFa
nO7FvDCIM5pGq8qo84vZqY+jdIA+gw5gqUxj+wPmzAB/bzMFJphHSLNDX3IvBE1+kQ1dt+Ho6Zpa
xU23DmqLB9T9xZM0RPGQNHL60DZJdxVUIjxn8xjsEmFLb8NGVMBSHuLLqCWKMJsa/G7h5F5SsgKs
8jKipYnKQtZWc5LZ7MJhm+2u2oPydFZIu7FAkOLtrZA3k2tUYR0NnC7cF4UtvilPqGZNNDpsOQDs
mh6QTbzXLszMPjnlRc13hUMBNK72bDBvDr1CAqpGWfsZ2dJ5dx+V4XSdzgqDLK+QzdybEZTCEgYd
I5Jgb/UhVMMiEU8Fu/99GWhs+jkC6WKj+7QM9rlldg997Xxw+wLoi2s+0w+bIGCM7eIjGGZj3uJS
uC7jaO6Z6nreLg3miLkTfqfBxBOBuNhhnjkE8obWUn3beXN51xnCg28wlbdu6lgXQwwoHMU2M34m
FYcZpPHWhs15kQAPhs2FJ2atClc84qahSCwnICGR9HhQNf1NB0D6urIZvGKUjfLdEkyxteveKahW
snk9qM7Yt41gfCNCIuMCkcOvU+4trgKbKK0RjYPpd+biDiyibBUYIVuEsE2hTWjT/4DaLL2OLCv+
PMksY+mvjxI5xWZuwnxTIYhVq8wiUhuBg4DKZfKZVyjoPPRGJnV1iOuyfQAR0GTEhWIEHZJRkHOf
V/MjNCdIRVmbAPFt5MVsNvWT4bnYh1sfvLLArYyDOm5gziG8oJ84Fr0D57nqtmKoXAzmLBQWzGpl
bkbPmy4hCNZ3iZ6755DzF0e6qDo7NmXtd8A/YnkxRBl88ckbCExmDkZuCDsbzr8dBuJ9/Npa+1Uj
GdvZydnzsQVRZeO1sGVJAjcBNxPG1RSoSWZ7KVtyxtoyHDWIghhI2FS+1rMJhzTF21pTC5zqaTDO
eV6w+A82sqRQ6UxwiKIndyyYJQ1afEw+Rg/2hyzmZImxKnWMuV7eVpY276NvIdq2i6LmCbWx+hCG
ujxFDURoGKesUVKBx/aAH5ir0a5HVo2JN4ysvWqvY5Znxjy2w+Og7HvLXQ6Ee0RvKpust3WxIOmU
qVDqJ8oIqxNUnOnUSdQsMC3nftuRiXAtITV+F239s1369XZpaar9dU/0+qtOP9fvtkvLx/4YBJmC
OY7juSKkzbm0Rf/cLlkmtlAUcux62Bb9pIgXKOLRx4GNoJn1br/EVoqAFi9AksuDhWL27zRF3Xdt
PITiHJ74EsSY1AC0En/eLrW4CZEKVdmVtId0enVwswGnRZLhbM0EIh/FrKLunw4puXWlcaztpIG9
Qdu2OtQqNfcE5E1fpCCzEagJXnX9hsLSled/pagBFun5npzbAxSQN3BWXqjJeTC6BAxuvMhkbAxi
hV8BAwIoT7eTTQhQiPDGTI3ev0PQQ6AHj1Avm+lBVDLq154ae/OlEKpISd9yDGg+C064Ki/I04LN
F/hU5CN+MTQo8ezmGhXKWLVN8JDYzM4VsORAsGZZsF/o3mVVU3ZnpAOetQ0yRxTmc9oiyxv2VTMG
NjIGs6zMy9RKYfizZnyG2iF3fttMt65dVKAtJ4X7PvAmY/7YVKafXr/dVf88gL94AAUPB/frf38A
n1IZp9XPEXu/f+iPasX9zV4ePoYRzsISX0Lufp9JBOI32OOO74RskMjvWULFfy9XRPgbzwPFCA8h
Fgce1D9nEsL7jW8j5oVNX2Dbtve3xrIU5e/KFRrNy/yXr+SvWGa9Pz9/ONNoDE2xRTIWBFB26XVA
fkboAjmb2qtUia2uoo9TFbjFiiFk8kiiQrx2TKSiKQaMk6h5uYUSgKzrR1a0ldRGt8kUN5fSq5bQ
6YkYFBaRYxv15wjJNR6FoX01wVZIlAxc4MdOGtWT3XsID0tF22a0DfnFjSp6BQnxQg6uwVciOFFS
IXl0X0UDcILRCRDe3quNr7lGcEEHrdRfQ58pT3aRkg1+QtiwlUTIBrHOLs0sb9hnj1F1VsLBVwtA
ZXBOQ29jpbaT2jgbjtv0q5n58LaBH7jyaQxAD0xbZ+Oj/zpZUhcb1Q7GJw+T9ohOdgy4LLVtHyyt
4qussWB6oVPjhU8IGDnLSrk7q6WNFnX5J6ecq8tYIX51g9nZuNLJP8isq7auFTmEyRC8UEBffbLt
bLova9cix6YjIYNZSkP66Wz6ex0lztHUo/FCOAQ47U4TqWOikyPvuMDqPKOjfUI0jyfY97SBqFXO
qD3RNZKrG72Jz+kV9fZNm4q53RnYTc6yDehNNTCSV7QMmxcndoIr9ATWmebTcpUp/mJIOMjdwtyF
bDbZyjoz20FjVjQLArJnuRrZQSCfI3+QlRAtGSI6wU4C1CMUJegsCdzUtSFbup5vUnuLLRO71EV1
j56M3zXCm+ut2oF8qTVKAD7jiimnH16R8EXdhq7N7UGNZU4ANsQdvOCqHx1KrCKJEYrH2g2fgPeK
YV31EerewegB7gaMPrg1HetsWy6nUQ6YkBTt03mv+1AcRdK7r40u0L4if0HsKXU3X4YQJjnP0iKK
KKZ0oiE2c0L+clEo7h1SXfO5SC5g6/IHKKtF+efHGYrwcoyal4KuVIRNcESsRx60yDaB9gssgz51
xykaC1KUuz4y42PfjCh9Y4iaX7KMTO80R2xGabx8LR56WewL8JvtukaT1o0rdm38C2bofD2yKv45
IMFsXqF05gpKpfl/5tZnH0uz/qiRZCLQ7vrmBZKIsXaMhpOIBtu8DdLRu3o7oucPKHxHAzE6mU3c
m/hDub6Zipfc5hzZMLYSZLyOssd5L6XlvJqk/QRrh6b8pWfiMGjZZo6r1tXyEKeZ69zF2RBuc9Em
9TGFtNBtI+pkgYk15ftjUXBaU4mIO4EC+gw1ZjKe3v7KoCBL7IAWC3I60z7+WLfxuMsMpKKnUBbI
BIq8E/CPPMXvDEe+nR96Bb9lVxfLT2qby/UJMsSwpx4t62W4eCwm+g/dKZzSmGIljFHoGzURX3lt
cEO8+Q58VbBC+RnafKc0rWmXtk3xDQYld2TmGcs9ZS0M1dg1gnLPbkBhYLBKPayTJtdr7ee92vQh
ISjd7Kl7881tQW37IrjTwEnWgxVwn1YljUUnbK76gNwjyn7C7m2jhXKI0n2Lig7S7yQ7/4TZLbrM
SGd+4seEq7nMpu+zZOrn76ad3hk6MDnoyB9G7mLEHEG5m+mGkcAQuyQE9d3nzBAWtTUvnaciLPRD
4EHJ9W1csitbKsnJcAGu2BganB1kaEGiglt1617JQmzcsEJeyiWDK6jZaB0UO8HPLTISPMZVHYgt
c0ik5naXO8cY1MBRVMv1nXQSIYX1WUEwx1Jh2qW6UZZLmPsY22RW9UIxpoqYT5bSaY4CW/2+LoIk
Yfs0xXeV1VT38DKAgFInZ6BACI16BMDjo2qU01fHL8VFJPv0kI2B9aVw/fkpiAft70yWwKsWCNxX
0Wp1Hlx3opCDuo9hAxtHajzKzJBPie10DClySHBFGKT7yWIkiZytuLKIzOL/09XODMppW1HMYcGO
c54AVXSXTJp9hpcQCRwIVpF4mfKsu+yxFzCZwn9FHJbMr0tMqRtXKczCEb5mb51Gs3/lxu1JerL8
SusycbZzQHtvpad2uqh6HZyIuru3SgM4BtQSgVYvGDvrqoBF0N7NjkiOowkKf/T0bh4BhpJ+0Vyr
AdZ7bgzRbTXiQaa3TW6B0Qz30KQgEimGeH3YweQH9i6umhzez2OEnPhJJYV8KJRzm7hje4//BJJB
3NGwowH7UPlwhIqBrK2bFg3DIfULspPixPwQ20ojMgrOM3Ou5wFd0r7Wbi33rqrqZSDTFIhLpV4e
fHXQDVPnobFvcV5AuodmyzwBB/cVRSuAzYjh9R0OlHqrQdxscdpYS5S4xDAOyKjZUp/D8E2iRH2M
Gl0WTCUGN9uZJWj0w9QWzCkMyym2I36QdaDN/mwTFvKS2qGJID4V5s2QOYDGTKM5jp7grlYi+6h5
vV+CBBlOGM4/Kghw1003T0BTlG48quwI6RDTrA3iI/thCoGg4Aiw7nLL67+NjpYfJzy77avuzWK8
Sz0ZxZc95ACMCznIvFZ+sKc5ukM2SoSFlyPtCCzwST2ukqJjS0MNcjF0wrhhVss8yxbo/Ce//Fr0
WMnbOYXo4E7QOtN+fMEYFW3ikmFm2ITuDQlkQBPyCoXcyiSo4wSsIr/GsmFXm2QwjTsnr92N7wxq
y+XymbF7+gKkV/UxHXpCKurmMULbhCNCPvW8ErfAN118R+aLZcfHTGXdlTG5zgelYFnxzE0SuWtn
bSMjSS67mKAoQcTZ9eDLQzDAqst9TAWAAwjs8OtGO1cq6R3OMGCInVC9bOLGHsDFTcYJ9S9BC2ly
VaqgPtiF9Rzhf1zFhQffzSYKjKC6hbAImstq4Nx2duNsE014VCxCiN8xc55VBQTN2uHqNvWKYk3c
4ZHyboMQQEItsQysZDXWnE+C32DWO8Pvx2va7S4E+fjRY6R9WYG12FhCN2u4fO4uRL31AAcDAEXG
9mNno7jekKuTdVuUBQbdU88FggxT7rbUdE3x5Uxnk7b85dQJ89mQfHD04vqaFWhEO0d6/KYvwzvR
mxBOqgFjRm87zaUo5/Y+cUtIfRMJxhhTKtpBiarp4jnZAIvDIy4q8o70k4OrOo+nR7MrIiJByuEp
GZIPkMCBMrpWwIaC2fXjCDkfZJ8GxN524sJrSn3QJnB1J0yCnTd4/A69zJS3KksT6k7gD57cTXni
8iSUfb5uNCoLYHy8HdGaI5nzy2LfoKl4gh5srMZGy4coq/0dqJAoI8bNUocgQ/6AzASFYmysNXzd
+4QMCEYGWeJs5inuLmtncoiBS6bhUksHDp5ta7HjM/raJ6wmWPusN1+ydvC+EaiotpAV3PmQhFBS
GmAghxAF5rZYtlYUwkzoxomEOsCCzGMXgQdw2QZS8EiPeAiGa4XdehNNBVSOsR03ue/bl3lWjqe5
CxrxyPstv+6rQiTjuqQddpv1jGG63K3vyVaIvXsYy2JGRhgukP6MbUGlnE+5ZZvxDlwnbNbRZC+Y
e1Z+E/OSZYSir5gVdluSaUJNGkEACI5twEIhaVh5keozZhihiM+C2WvkhC/MAOr7OVKgnkj02bX5
MF25neue2ippJQPG1gDd5AJFrIv+Ulstnewq1beW23fnRJVQIdvLJpj1pg3tlsFr3X1GU0siW9/K
C2t0o72Mgyc2ampH8Ntm9KVzl40TSRHumOf5LtMlqCB6HMrapeE8TyvlSJggJJLCdCxtb74fhNl8
0nlZIBwIbZBHDcFMhHCDq61ENF/l5PUQdgGyHrrQNN8YySxTqNe4Dj4Bljs3w1TlPiirwYnsfWmw
uB0jjcUpEf59bRXPjSh0conU34+uRGW+9ipsrjW6UVLHuReOuYIlCUZoQtWSZwncRzTKtD5K/kmq
lQRwfYsXqN0tTVfsl2u49M9zQqCOI2QQ+7cxyt9b3n7HvuQNqn7hE34v/kLz5cLEswRaQnSB7+V6
MQkdkx2zr0VB7xyVoBJ108Q+z5PffQml9Suegct08ic9HY0wYQVYwrHUOmwV3kn3imScAIl19aEq
ZXhFmlDz0rEwv+ZGXyYbux4+JwUYhFM8BoM4Ig4CI88YwUjKa0IDClY+HmzQSZUjb0o5WqcSx01z
ITGjP43MtBg+1GwAnbmK2LaVHsDd2BQhBT1dqAcbq4zctjqXhxQp7EsPu/21dkfVP3Rg6Lrd3FuW
At2L4dn5SNOryRGmaAq2OHIFe/2YWiRnxThjTmleFN6AL9wy1bdgHqsHEcbs6Pt2oXN7ttm8mKWj
NeMq7RvL2mlSYBEpeDcb3dAxs6Fw2GMZk4eJ/1DeOHVjeXuZWNgmOyuoX95q4RJM1C/4Fe+6kYju
EKY7dGpoSMKnorf5kwQvZ4cceR1sYHdazNpuSnAY8Y0F5doPfaL/oNNcvuhH8eTbgUIPeAK9D2G/
v7sCSQXXFhwIPDo/cRPgOOyrlt+HZ8957dKA2jquNUXIzFv25e8ePcCYCIMgwDMuYJv8fJqNMVk+
Ej7iN7LGPntKkZnZLt7eCmtarQ2O6vU+RYChSsq2vz64tegYfz73AAoAMBV6y4LZ+7uLrDLXiOpI
1ofvbuBRxYNz7eetfcYpRNnsWB4nPzpTjXIKi/HKlNWwpDXEfrH4bK3z2x/0T3vzF+1NKmeP3+a/
tzcXOcYLW6V304XlQ3+0N63fECfaoHYcfP4e3fE/25t++JvvmTQ/bf87dJIe5h9qDKwlS88fThgN
ycDzWep+V2M4JrydEF2HJVDCvqk7/obr5P2SGrgsRsBDBPJRRNHvBbzW6LWjacaMtwP4JBgUYvdG
SNWc5oJb/odL8x+e6Pfvi+VYQWi9pT861r+xNhBlGIgXrOroC0gl8whVA71X+DRxBa7alnSrvz7e
+xWE4y0ZlLz1fQdTzXudCbN2G1KXyfFKa6njzIbGUMaU79RrRxxphHliK3RgnRVJOd8fmf+K9Hgv
cuHgqFxosQb8essS9vMC0homLu4OGd4s+/5LWZQ0VgprDK4ma9b3GpzAU2Sbvzrl/3CJqYED4XhY
iJDTv3tD9h08RBX45fGNnPRGJxirkqZZmEr89dgDf3GN/+2A+AKW4RlHXLYD79fJzCQbwEY0g0ot
ouuDDQWjEm/SMhDGRxGN3i/W5UUN9dPSyANEx39RKfFuCAFs/Hxd8dPheYr0eBhqTc7l4EWdjRZg
8RIHaoHtTENqnYKicsBH5NZ9S7bgU8U2VK2BQMxwwf3Ov+8n2x5WcnQJwWwWJYalQ/1hsoNf3AXg
Uv7977UsbLncgsBHoKf9/PdWZRjEWdkPB9eHfno2StuNqBkLOs5UywCR2thSF0z8J7aZXe9aZ57B
6d4Iec/YZuJ59OoDcSxJbnmNRcd7J/EK7qUusuvLN4iBTpMyuRhNm3Zy9barsRm0rSHX0PjFFkbf
yZC4wNVkzxAZXI2NW/owMwbfrC950+l7axktRERykKMmx9r9FKAgmDZMBfXI1rPF5y2FCxSLVcLb
pMGYh0vQhvGcUSRF961kon+UUdbSffQ7UuWWeIbEsr5yl4LcX1lAFfV174Sjc6erSV1VZsLmwXMz
xikLrwXxBwuBhFQXkybRYehWvb4N85bYCw2g8uWNZjRLUxw94sxQ648jdJ5SjLd4clG9E23I8qXN
LNxmlnRfA2nq+++O8bemM51sfW+0hnV2eyAO6Zy6r27o2shkp1ADre9pzLPNpZ+6mNvvBwfU0QZd
DzYAXPA0sSpAGnaWAyQZgBK+0gbiNptHrtvSPx9CfrQ5aMMn1c4gH7Cy3KcxfctWKFfspjqlV0wF
yWv7jarz/V5NcIfQJUVAOlynuWbKSpubFrZr09SfRozunRrpXRuSEvUi9KO0POat0ULCB+MWvAX7
Jc/JCK8jaFhPNwA2fb0tJ4f7ZKw857Wm4ntJ4uZ3uEa48DtwwdPadd46ksjMaH0vzWppTvz8b256
JFQwOkZvaXXzdBPgin+NbWyN+AwLguRHCgkGOg4Qisk9aJZzVU5YQHVkQ/p2/WF9AEUfApoVlJ8b
5MNJt26r0Dy9/Td9FFXrEgwP68acHAzO9S6hLbFRcRjuhrddMB1+lBh9rpoDzv4IKgRqbhgHnSKC
vNVBeE/olCUR4TEqHlY9Yrbs1CPBJ+OIICoKUwjGEChWEVTGcVdAYyW+z+ADVZFaxAZbvT9qZDoG
IJeu61NjP5lDpjZtbEzRfYMVuWDMgKJ6VSVDH13Zczi9YChSX8aJvvSavtCc3qrJsBVmvSX7uqsw
T3YoahRkBeJujGCEpUjvFfjZ6HKduzPRVslWpxPJIVU47UKBshhfMOXTkrsdZOLk0ktaj4SIYBjQ
7O9A7XvlUNNMx7xC/NV0ctzcW2AL1ofOJN77/9g7jyXJjTTrvsq8gNOgxXKA0KlliQ0sS0E74FAO
4OnnIIvsn2T/00Puuei2pjWzMioi4P6Je89FC+9FwzKbd9Aoh0edKTT7A1LKzxCD4DVndo/kKQ3z
+WryxXRygiZFQUOeGwt94O0BKQvfwFiYt2i5/AsjGO+2NWRIXb86yzWpXTUf+IzUkF40xcrdrsO3
EO+D3vViTPMdX+7w4iSERu5CZ+pRX/l+8spgkVQBUzgvsAlY3nTqTZp+AdfUcJ2TIulvCyDedmid
AagAmg8EmszkHyLO5fmRa47vspXILD/RenFL014fl21h4yI1e62XDJm8nwb1hrKc5kckbQkma2qL
n+CevpyZK5b6bW6C9LVwPQ7MxiqfC2EUH4pu5cFCW2efEwN/eu4T6h60IRlLIVSbHddo8+y59Z7J
o9zRRDrpwbTrwL241WqEH9a+NT/XnRDrmY57DM523a0E+5gtUny7MzuAypZtf1nTyfX2nURzFLbJ
tRZtet8xijunQfjsZ5l6JQzyjWjZ7fTPzVek7+OuGHmfUMdzzrutmV/CprU+jyLB1sB0yLhpQ+Jn
aRtKxBuTPrv2KKadrZUZ81z6DKKbLjiEqNgYjVrzeFgd67UGabFr5p58sakGvsrgUfmRII8NCoed
yFt8NM6XiiHgeGi5sboXNwut5EsY6LyLlGqT5rAGDZMGKy1HB8t8Ka7xoI68dXXSRisCuI+LzxQz
d2Rw52c26QH8lY6+2aL5Wqyk/9TMAFKidnCJ9NKg90pz4mNVJE/s86p3OCycKu1ukYwuWJ+L4FbM
bHk6wvPq97j7b0ZVMGQg6B4dpLfypUFpNj/2KaEe6Sy2rxLqP4SN2QYGsULOUuVZnOnv26LJ4tWQ
9Rte95qPBoZV+L7zLHhNPkakKG9xBaMrhkIdzds4w6vAzyCTBAJXdRO9djZxDk5u2vdHesbgGtMN
sStBw28uuEzqGMshS/qNS+K5GofAO8qkYSNzfO9aV1R9Iwt3jkkfA0a390W6ffU1DL/7LQVTRiPT
xmsN+AJ7gsvmsNvIRZKQP5IK7I5vhLXCFMKvPN/3OQOfHTm3G8RIbUBDFLGQkHJs497x58sypctC
UWUFlUQiBNeX33Haq6rrThid5vthovatgQkTY1nJ5YL0c5tdjgvzhxvTS9lDG13YfNIWktU7y514
1XnNKCwmVYtfKdHn+Y8OK8Ge24IBK8Yils6b1JJIj8n3CU5xvAtkHSjSuXKXp0Q07icvY4VJjqEo
rnXbbVgJkOM9V4aZPmskQAvnZuVdO6sd9JyLvvlUkcl7IYhK/Bg6FR6BtoSku/EUw0ETfvhqzYQc
EdOGTCpW4WA+253aNqqoJstD5zssqtM5395R1fCJVy6kXbYwASgb7FmDfEq2T7SAv/22jjXfuKrn
YxQmocPRYK1GZ2CYa0WO9QOf/aspFgffJlelr588OxfjEzso+NpxDnczCx7xr4QeV1UbrmToBamC
PbKUuUjNlyKgWk6Psx5AH5mUG8w53H1uwO2Kk6rOd4MmLFd77AZq9KMaz2LGeoK4m1twalOci2zZ
8x98Wo4bXqpibfG0ZeqxIeToXJLe+RF5Q35hyZ9EU59x9SxBfWI3ZbKD9MWhGvW7hcUjVThBj+GH
V87SJ7Gq7Yc04Ei3u3Q8mEZq7jqSl9n7z+rcTGgG0qEyH6XDEYNtbkCahYKTQC4qksGryx8idyCR
T01yIrOphg6l2DzwBOqYU+GH7NQPUS134ezoM99rCoNRGeSHtgZJqsu0mwymX/1Sn7DAKKKi0+Rp
9sblUHCJ7lC2ssBxnDvHGJwbMm7kA58297Kcqws3H7khhB6Rg0XwcFB7+zSsbkayoCObt+rOWNr0
pRXeiKPJsm+bqSYd2U4NCshZHVkCY/ua7u3afKTyk3tLaOMH4HD3Yv/UQdcWQmnk5sTnJAG8svU7
cQ18IA6h6uUBs7HOdvVosAenIiARUnADQ+tDUcEJkhmcENxXnIYDOIJRWeLs2Ytqb/qSaDCsppw2
7Mz4Rq5TwmefzCC675dSQwgibfX/asW3ruP3AybGdz4Nh8tgAZHzv/l218kqQm689tS670X/NKNc
+Qsc2H/rfvhFJoMK06XtR/L0pzFamGTDWMD2OlXS4zAefd98VqiZKlQcyEcIi6d1eT8O/2brv/0F
Max426zVoVP8Y9dFS15BQZ/bE1mC3tsg6u5U9zMTYO1nnF8N5LlHz8s4i38KOv7zb2du8+d3l9Ed
XTEPOC8Cv8wfZqRLXzA9Mb3mBK6GeSULbes52E7dwkddHv06sms7FBBb5Q12mcP9/SX8M7H7Pyd2
nsWH/R8mdly22X/t3spmePvj1O79B3+d2oVoCOFfb58dfECHBcC/pnbv+TLbR2v8P4D2b1O79xAZ
BiEOz9RmcmLo89vUzv0ltE0DvbBhMc3Ge/V3NMGO/8ev2GbqZwkC1JLnl7g70Kl//Ioxdmp7b/at
65ViOl2PeZ8uA05xy4jqpb8R9Nr7tqZKiKbALVQUEL70SViVxwo6N0/91IprSCfjflGiPqRUD7hm
1/6mSeUp6+zxAgwRWRMo2KtmlOJJSXJWGpli1c2DLfSk9p6moJ25ykJygscGh7DZqoa8V655j0AS
Vt+rebCUyiUIrQQZjgqTmNeNjMFNT0Dgbjxq5gvWDOTyKnkgCPNuBkwGhAIWJ/FhJ9XjfwEjWcZ+
5V1Mgr4SFow7iotvo2vq3VjgGKihqMWdLZebpEvTvR6grUwGCmBUl+DOxD4Br30ARbceXXBvZGBa
R/gw8kO4TMW+bzcjS+Xsq7m760pAV5zmw1tnDfah8usgbt22O9k11ZNZkxrBO+XsBhmEpGuO+aNP
pbmrCb08tSWwL90sW9JEO50QUN51S2jglC9XLjKiKkcLQpljtDa0f9fepTnALl2P5LvDr76UuX+T
mfRcNBmPIalv+yHxj2E9nlpnc25XFok3mPNZ7aXGzkqMoyDlJCZu/NUdJowUZI/sCX0YdgOBErtq
GcGlucKjWhm/1D1YgnmGC8Ai/wpq4xLb6GnedUM5jh8XyOwOaaaIciZckXK9U5iElwEbdxyUFlb/
NRGvi52THG+MLgkQ5GHY4zwfLAfCHM685WxhWnn28R2d2T9NO9/XiiW56R4sdnS7fjacnaRmRt1J
4TOCEFNIi/ehWXxuZ1jDSpCPIZM6tlxbId1kv2lX6ZEj2mcb3KpdVYl9Wahncppfg3m9LiyNTmLy
nIOQubFnLJgdfaIcV7f4XKjBORZsUOjRtSSLvhAXZYXfnZXcZXCEwOZAruMuizzNVyLo0oewKTBV
p1hSLJBDcZkCFw1MyKxQcMlWds8MwczPi7OaOIP7K7KCv6yLM+9Z3rN6J1L85MqUoPWVqGBibgBv
ykLt/LR1TtlKCoqTLXNM+0I2sdl9FD1Z56U/Jztq7Snum0UdsV47+wYs88HDAXhI7OKlA39yw6ys
PtjBlzTsjcucIqhC9yeeoY6i3cXLhvy2yvPHekKLJXssTUWZLceWnJ1nQ84w7f2wfFzZT+z6fr3B
5VYdiOnRdNaZd1jB0+1cy/D3cja5mixh3FOHrJCloKaafQDJ0i2tXTbYWNL9wjubVpfEeRpMJwtx
zOBO1lUvjHEnsB28jNiGDyNU7Z3lFCTdsSNG7/Uuy2nyuHcL42VJiEUZhOnx5IKeQ9Dkk/BGFBNa
IflUCnu5T9rRuJhDr90o5JbOYy3KbO+1gcZIVnvxiNYRO1NfHnipBEiC3uBfFNeS7vTYlN6tcMov
aDjJtZBBdZ6UDxuJUczOX3k/27V36b4qUuFt4wd7UpiuunEv7QSksPCGJyPIz6OcvEuw+gzjOvfR
Y7QJ7hTRchbObOR15e0cRlxo9cKvRNk85uQvJeZ4X41wQY0iN49LLr7Xzrocqo4AnsFHKM6/3/vy
SFm/4N+Q8uCnoovpPdrdstWKmW8HCMHzN9WkOiI69qkHdnDyt+FIVeKY0ME4xBRay97CXbjrJGAK
I/W6m8XyD2NtvYVq6zRyrEhT3btPiZWlce0jnlxEZPCokfmivk89InZ/XZJbtytAAlTkNpGlhCSi
sqZ9ubCGJkYaqFVYBye6+Lumsj57Xn9dpE5x7t35NdA9GTW5N8BBtb3zaOTyOQynDxVUsB2j9u8e
PEtoCIBCdFqhLR6vfGfobtvAuuQNLBK3aaqbyke5ZHT3Vca4JbERwSRK/ei60YBC4iRQz8bm6Dgj
uVHuAsxSD9X1UunuiNYsQP5MME8Fq6W3s8/hwjBlcZYT6g3zavWws0/Wog5DUEF6DPiNcl2fFX7G
+57MksLkEmJcMONagwhQmml16JBERkbtPrVwCxg7qvxqUf057RSL1skWND4jsdUZ1wsyM+9TVc4f
dTICGVz8b81okYaaVtlhtAZ9nOUMLlsmJKbWU3g3VEypUyCCir06L1zftIpea2DKG9fJI6TpBoZb
fphVzjgceMrZzMSHMWyLiEDTb3besvNGmHcOprXjrMm7PTZmj7zxOb9kUF6OKUzLvQ4EVJUuqOmB
LWLdVts9pL62D6hwQAA7rXlM/eKDnnIXPEnwvAz9Vc+EPWpF+sMWrX8BiZqgDqvQWLeeeXAbP9ib
SH4vQUt70CA8ZgDYJAfEms1OB8tqyy+V18vhxckJvMbKQ7ZvKE+zpg1sSa5RQaNf6YNqf4uY8fqi
QpaF/ju4Y4QT6jbyM+jXPGQMeOAUn5TV5BOmwRZj7os96o1OTM5b1wfp3u0bTu8SFX+rweFKK3Ef
oQH7XvepgUi6yktnTz1R3kWzNT94lgl3yCqQkt3adf/4ff5SAo21LVL/U3l9V1ZvWVP/sbT++UO/
ldbOL6h4CKxguQ7tyw0p13/1+1AfY6rzPFpT6903x//1m99ns9ttq2qqcosl9m9oAhxCpos5iOLd
2n7u71ntXPb0v+/csBFRoVthaPIK0DX9OQ6i4w4lu9VUF2cQ8852Ku4nEroZugQPbiaR7LsElwIv
RjiGDa7zRvGCR6LAHvc+Z0QYAu8nruswT47Qfu3umWSzCmh9mBf3gyfJR+xy/5O7evKSce4gkS6s
XbjN5RSJevUFug24jTIk62oqJKYZBRpZZm1zw7SuXY/1wmOssbyna2a1h3rSXfhpYuIXnEiEROo5
qMX7OOl5DO4Xy/XhL6EuLTYH897GYydjhEZB/jYNIvs4diSnnJoOZeWh7SkArwfXyIb0AMqf4Fws
16Cao1rnga1vq4yuyD/APVnbW/yzjFWzue98pMFL4SSnoffQKO9ruM4QuSR+RgL6iOYitoUUPGbE
t4G1MsKmluX9VFG+1KNWpASEBqX8NPmwWbLENL5qBOV63ZdZ7moDWW/vYgGUHDxlXI/dKpbIGyWb
RhlYiPbngcuCRU2wKgekVdE6a1x6xMy0MV5nK/NLLA9jsxbf1gRrhlvGAwhxdzelYLMYrDlTerTK
OeluISGIs6HBNRmEEUYrKshIw+OKCvKez5kQ0zF1W4saxRuxK/ek0k4sRx7MCh+TF7bLG9GLgKyq
ERF3uZC33KDNm9hFXSOvRcjfO/W5aYbxWMpJDZGSDZqAqdoO9jn2xwwcVY1IEk9DegeMAbB9Vs07
z0nLnTO4NsVJiiRoDZOHrtb1h0QK4mvLpAoiMqTbu6rwXsqmTh/gpPX3Opv8BxqC6VOGE3+XhrC7
ujabH/g+NIdlavJXCuDkvrKaheC4VlgxU2fAvb6V7LSZ+7dhWCavWTvbpznzxJ2Y0exHDG/CA2pK
+zrBZHYUhchXSkxap9dWBYwzca28KM+UT2RSlmZUJ1k6x7Sg9hzndefPcbPAMJOUtiRCDH29H6mZ
znpeu6OuyvSVDaR9Fa5E7kVm6+pnJzRpJoOW9TItSlf9MLXjsaj0V5flXSPlvrQa8gBw8N53+eqf
O+0+F5Cj+mJEc+vYs39tMvtLI+b8lcTqP053Y5paV+aMvovpEbtDTDY2xve+e8gqT76S0AGoPvHb
L9rKPpiqm2LWi8GFTxrHRAtSdenb4GZdqvkBNVx2kdQkzylUhY+jvdb15ky3vhZNZ1yJVWKMUMr2
L0CAw4NTtN/BzSUndBUKJXeJJjDxi6ewDMaPhldUHwi6yj/Yesi3QNig/KCw+BJmyhPmiaE7svO0
9qGvB1LkPRKPyM4ENVIdi85e7mQo3Yue+xBmBw6MFhZSKO5MMA/R6m5B7sw88nuZFDP0LLTMcQNZ
i28xGoHMDViXEaTd7xDeLftGj22sE8AMvC9D5ANLilNh0BD3GjBLKHcEGVqvDuPWu0F0L/naPRWt
8L/heyjhtIeTUUauxlQJf3alNewK56pmyXzN9JaEi6JPdgRZnEOn92+2CHgejbF/Wkl1xPxnNF+9
0QiiVq/NPaXe+kXpplORCRkVVxKEb4LbnZc0c9zYU1jyaaXVAmAqTG8Y54yfBleQL1jBc0VyGa8l
PXpczFgM8jZ9o2bMv1eaRUE/qWtrTPTe9fS8y6bR/mhlSX6yhW8F0az1cm3NiFqc0tPIM+mPeOKc
DA6qosbrGsSlUWgEzQN2F9SA7WCG+3dpwERKG0CsJGeXlNUaBL21SRAa7eAOK1NtP01DEnwpdc0w
dMxH1iwBMa97mHHLoyMS5O6TdN/A5Gw+LfgUFOUm59xoQNNNTcnGbQwyyFzaMW7erXd4dfpbPw3H
hZATWyPnd4E59TlktzqY8qhdTPIxTKu5RY4P9kO7TTwY81fFnfdo0pWcU5HgBs16ODoFvCeX1cVx
UM58LYaNZYK456vTdO6PRjjf8lZZ1yaIMUTmqobhG1Ki4yHiISc1Ech2cBPaZXkNQd0romL9mrGq
jtQ2H0fX+tIY3dOsVsYLZpfF9P2w2OllDzkoS/wQa/igzK7ZC88iVtKB/HJKRXZblVN6oCNI6H06
Ew+4S5ufuqSmg9sqaL0flcWqISNe5Tll7wjOv2svmliAfcd0u7pxG5w/bi/xP0gjPQk9k4Hh1d5w
RLDWPPDNrdmIhPo+X5rum5rpbCOrNSvKHiwAqZc4F14h3D3dyrhxGQ7Rmbn1fZ0I91BZS3M2JRns
Rm/Mu6U38mvR4UxBM98ch3Eedw7moU9Ea7KpCxo8En75eejNL4VCK7xyPV5P7NrHyOt1du8EkCxl
35S7uc6sGIpy/8O0p3I/msv4VBieu6f2Z5idBuWBnX7A0kYkTxTQ/WaRG446ZJKy9OTGwtizzX2x
hqghgDsGCEoycdbjVZc7WexK/aUznOozzrDxkALy+FazcNsvK4oJjr3PWVB978q8P6Oe8GPDL2Hb
ufyvxPXDaEEUdprywTgbmGx3U25aBxat5jURrcXXsAhczs5MHGH1kA3aJ9VDMVT2BWBGfgA5rc5I
Z9r9iBfiZDtNf/BnKi9BQ34srWy6yuuGdUg1MwEaTCF2xgIaBsT0tLf9Xn4dXJ3HvPZnUIlmPC6Z
d9L4nuLcvVkdlCOSlVBktKF1aEz3qzLah3FkySqZzhAksB45oskRIjLezAmkyTLaMFymVBgVCa6l
0dz6bffgG6x7e3VcGdfRI5Z6Z2TyMYCzdimAQx+AdgcRTBaicnKJfjxDT7JW6SFxqhu7FuIx7Gd9
rLwxPDlLkeKCqB8gttwvwE8OQ21gS8XCShLEArpqNPFoldURnUOzG9ZW7py0oW3MRrhxE76MVPj2
nRhmK+Js958Hx8pPawGaL3TN7yrxYAItcE/zegR5mbcuF1mZcR/Y44Nm0P01rxfF3pmvX9OLkwdz
/METZOOGxCdtygsTbmc7nmc09pBjUzrffA0u9bA8VLn7mcCEl39WFX8F6ExeH43M/76p+G+qleaP
Sfc/f+TXRuodTuIwKt74BPgv/hB07/yC5pT9BcXAxnJmPfD7Roqf+o3y/PtmauOWwF3mjwtM9MV/
q5eyrD+uKCBOBWwY3yFv5PiBovvTFqxWft/PXJvX+KaJdWE1r4eaAgzlbGNcNe07uIODe8N4lBYK
WeMDSi4IHyQMQfuwfqI/TMRdFtanoiOUPfZ/QkJyT7L+GOKxkDlQgVbPjjw4tkaUIFFVAdDUWnCt
uJZVT+duRH3LfG0dqDTbG1ktKHqmKQ/6iDtNoiehHGoEHMszKevLzULgznNhq/YihceoFh68biYf
7usc7kI6jOuiRjFUF/NoRi7T0WeODbo+WHVabMUJ8zo8rOEeTRcaKQaAm8uzQiW3lsR6Ga2VML8Y
+ukmN7ZtJIWB3sSo46bTZbpfHeU8Vcd56qoAq3GTw71MwR+FIS1h3C9GflRCACjzNuD+8M7eFyDj
42wD8rcbmr9YN0o/g1H+YOlsuU2oICfUG4n8NGjg/vqd899syP8Mkjt7/fckALZIa4TDoNsVrpo+
Dp2zvCYrrEd6KdXOZ5RUM8uIzuUv6ryHDSSMtK81dDd0bx7oYMC7e+JqCCjozQ5Da2O2OC99vae7
p6TPS+2e0ez6rwA752umZWF/zAtHDYes7wz0WnzVd3jKF+NBQfO1BiHroz1gUvYad6bjKgY/yvuC
SoOogMlnP+QwjcKig53Rm+qTagiDntNpDA6W1pqFEHt+csyoHBZrQChIV9i6sckc6geCSoOFgZke
SpenEeIsszVDOstbTT6ldQi72j0iNG6fyKDNrkpvqD42BrC/xJjIr2JwNpyqKdsWMp1/Bz8UcSjl
474DrUExmFUbLNiczWmfppWi6UrnfeZ34R0uw/ZIiAJADOWkF0S0sx81dl0+eZVNUcFpX30zCtGc
t2B57Fs+wUbgQz7zNHQTzbAZfknqiRwc9HAEuaeDsp7J3BvPuqt9Jn4T48ZQJv1T4ExfDU0xPC3B
uksCNLboH5f83PitjVo6nSH/pV5gXtde5cDdc4NPAYvHI7IR+Otuv8L/YMiPPM2qhb3rE/XsOlV3
qwJj/QLoI9mNKl1eqavrU7ImPIJCsHBhqrjae9aM/d3SzPJWuQVi36EpihzyT45rs4fvSsPfvHjQ
uqONl3WWYZ5+GFRVz1EwJNVj6bRW3K9li62vPg5NwPfQT/Auu05pMJBRY7wMsx0eGulYmpMFvspV
i4oyGt2hvQMMGx7YiFTfIeIuZxX2xGlnCp86srIIQ/PXwiCr2l6YVrtB7pyKisS0xrHeZr18oHp2
YzIcwnkXTuC7KXpswMpbXITK2tG7hwSXpPza0kWi0v2zwP9LE0Ye7y1F83+/Fp+a8f+7wP/1B3+b
Mnq/MEw3PSKIcSUwmOLP/NeU0fnF8PCUIY1yfIuB4r8uR4ctvYMuMCCBhY345tX5bX9PyjXOQ0hY
GB499Cx/Cypk2Ru063cCHKwARNsaXIyEtSAVeLc5/I5kj50P+0mixJXjmNMDXjuEpmyaznW1lnu/
HfudgUjnkTim6Uhs+7o3pyU8B2aAuLFs9PNSevWVzSMZm2oI2KYbZEGy6ZYxFHTuSU9m+3JIH9PW
BuqLHTpxuip2HPmqx/JeWw4udZ3SCFBkR6ZXzOSeOCGX10Y/5uFCWelU1hOGuyxqWwuClp3Wt46e
+meYlRmLLNCBC/PDb4YYoyWwX4qm+GG3zPVAspKUtwyPBUTxo9KuIyO7GOvHvFjHC5tj8OA+U9Vo
VnV5pKLNd0Ul5+sFUOq5Tud6XxTrcHE6Ht6hBxBSAGb1UGEaBpgIOBA4dZdkN80zKQqE+pHstBhy
OW0Kvb3ROgkjCuVeG11wgnv52BqEEZBgad7UJUb3ZK53xczMJw0GixnjFoqmguQw4A6K+cI0+0Ca
6F3TEj0o40nmI13Mh1VfraipD74r/EtdMHTBoIeI2vHbw4wJlqWHtE0mNj2wG3AzT8olYUov2WvI
ZOpF1653nh1/+iTNxoqyXoV0MnaT3LbdYsF4aMBYh/HGhDeuJpmQQiY72udxn+smEF/LaiavL2qq
UayHkUVKF0G46NfYcBuiQIUzcIQyh14esWAEt2EaAnnUAUM34sEmpY81Jp0TmUPz0a+llFFuOv7d
XMvhERqAMUSsK+tsAJjT2xMCpdy9JtMQOKJJ5s5elKsg1msKsT8zVCtvxZLbrdiJeoaJCIHpfcPS
/LpwKX/uX/iDtm1M+3M34ydy2DY129am+7nB4TTOt4VONzQ48h8SUomOUjWBn94x3EMAf0A+ZsCt
gS7UDfRQi7V4L9oYe+NJ4ARmJyTCoqpDNvbIKKzDVvQSQIMyuHGN+UbncmkVaWKJBNxdGeYHqLDz
g2bsUEPXlIo+NSeSMi5FOhOlixIuFmOPZyNfJvGalS6ccWv1GW4gbZxvoJcykJKh+uauqVp3DbPt
R0lr26L65T5n795mrwn27fpWFItlxnW7GHfrpD3cBwKaKJd9RttlEo55WQgJPzUSUQMzSzuN2e0u
T12Ssaqmy54/lPkGFEBiaH9WmWPtqrRO7xSSzztP5cF+mNo2RkMr9ZEXYNysRr8RwpUBjKxaTzmJ
mfce9rNX9tUz0UzKRPdN8wlpwwxN2LlFkZyzwEvOQesLzT1Plik7TnKiABRD0jFMfP7DhAoAZbM9
LJH5To03+uFxnHx5r4I2PfrKiTLM9nfkeabUH+18BejEctlbpuunf9rEv9Im2vQ3/7FPfP4u5fe+
//7993K2X3/q19swMH+hOvRxIf681H69CUPjF84kdGR4rOn5+O9/3YRA9Kj5iODBtrYhv7dL8red
m/MLF6QHJ44OD/8/Fry/YUB1/H/j67Fv4xZ0DNP2gF3+eefmgwATmXblWUxlb1Lq+UlaTMBVtIa3
XBvIzUx0rPp6sED81z1jXrOfofeniX9StZNHiZuwR2DZBWFNOd7zXBrl3ssNuUtTj6gR3dk8G978
kfOKDLUFQOFbmErzbLUGSSUhaYMqS509QX7fRtkO58nu06Oby3SH+EwBeykzlD0sbhbMsoDOGFSx
Hpr7AyVoDSo8QOxeLM1HhxXIm+z6+jxyMB6M3DuMPfYnY5iMeCry9M7sEA/LJUcVkdkMZafeQVSN
/b35mJmjOlqTWC/EOpCEgVrb+5IEfptFc91WCiRUmsJtWYaXshiC67lYjcdRd9ZOVv4Dc6PwxqBr
3QU1eQGoh2kA7JLUFZ+0yzJXaIoLoztSP8uTzvFvsC94aNqGhQlGkYMnuAlXSJ53cos+lOXObeby
nogNFNUJnG9z0cG+SjEBjQTIPHWGjeRAOUZsrI5zHRZzfx77VZwSgskvTpmJS9XLluWMWmNiudeN
p9PcKC/zs70KBFwprcdnZgPOHo2jf50m9FqIFGo0g7bLn9qvD+1k9Td+LpKoHHHhz/X8dSlHb99r
VhmJX/YPawljWS9eBdylYW7YzkzP88L/MtLztnL5bNR5fzRbuziNILaOFH/J6xTkzYED0PsGSKhc
bsBYFDepy6Sw4obI4hmV0T6ASrPLsyAga7XrDvhIyLgx2L0Ermtt1QNmk6ULvwSd1D9SvYSHdZNb
xSqpYRZSfT44i+6RrBTtC7O74iWYm+VNeCzBUaO4xg1g8ekqEJuyojb4kPMQtlNLOAgmr4TMm7UM
LonhyTvbnCDpaPMlY2czRMJ2FJyhpnyYG0XAnSQyw2JYd+Wo3JsjUuOKLs5NUfunUYz5cuiQIIL5
4+JmyDzO+sK04lBIawqjdd6Y504bxJapUhQqjQVCagwKsplDNyU1ZTRkXFmIxGyWzhYa/JTNmomy
f7bW+l4I9xS6+HCzUaqbzrPemneaiXonmzA4/+Dlnb/hGo+JCExx7n/CUCrkZCUcmVDL8CsmMwU3
JQGhgp+yv+9HK6i/hu+MFQfaigyG8cVlDwnfecxIvEUM9ewkfbEPu9Hcp5UML7qBpRaFSU8oTpt5
7WM7i7rAdUDPjYKSYubFAutVzjvXKOWAbYX0O7xuvRv0AgsNQHmqDo/3vZ5AxydeAVSJ0XpigI5G
ehQbNPu3CiCV/4E6w1LdvncX80FSSibfCuJ9QWGsYcQJx43oCNi8Y/PEN9dl/YyKU79jFkt8q5vc
3xjC4guQqkWcAjkZqAoaKGcROU9juftpsEzmDOaDJv8Joxve39Jk1Ed2+QL30kSFxBBA6fleDr7z
DbbQUB6tZJ5a5EjKZ7olcqoHFkYJKbhuya9kHs0OqZ7Bj5BRjmO27Cu2foZu8yNn3yZLfw89t8Ie
/RNZIwV7wTyUzR3WKKvxNiZpZg9XwIFdA5r1xFzYn/0UBrH07masLwfX0fwj9K8i6lze49gzk+UZ
joB1Rd3ed1HJBo9dXB3qY8G88EaGjjqXechzP7vJzmXJMsTWSHjiaFrZkQCb4NhkXXkvrep6ZYMN
TMd0m+s524KcEJodGj04INlIYuOhmthJ7UbJUG4oPOsS+ODXhARkCj2K8yv18n2XNrY4wP81nmC3
FXvPYr4Bwc4VkSekvMWU1TwGsMhuB09Nn9wisZbIssMr9BXgAlXHcH52UoZuw8pAcR0Rh9ZQ0r6q
RX3hjupu0bAAo/cTFmFTTr1oGcp4AsGZHDAnBy+ItfsHh/0el4OsiFTx+7tmCHDkiMW4TLhxvq60
rPdLQiqy76XIDorkVP8Pe2eyHMeRZe1Xaet9yGIeFr3onAcgicRAANyEgQTpMc+Tx9P/nwek/kVW
laqr12Uyk2Q0ApkZGeF+/d5zvsOvekk9IFzYA/3XgeFjicPTrA606aazN3vzre0wsBTgaTbVKJMv
EfKbkwNk8IK7d0cXzV5NnT4n686KGIwlg2VvExnOd26QJJh0g31L5MUTKJXuKOGm742mQDENo7mG
AUaDZG41LK8cVD55Nk3QTTOZ/jm2WOID03I2FRJsUHn19DDR916ZBiAvgcT0rpICLeAcpVs7CcSe
/AlM6G0K4o9BfsTSONsvllXjIhqcoHqjK9zdctYxvg9EHO0cQqS3KWlfB7etrWdt4vVIuBCbymjJ
xoqrCm9ll11Sfaw/9zyHt33TNXeOYwQ3zLAKMPSQs0mToGcK7+oCCA6yFTr4QzYPX2C7xjeSec1z
WPb6JQS8yC9pXSoB0hoYsKJ/LnNLv7RTlHfrmCf/zkm8aR/Q63zzvQJ5t5sirZ67a4MykuS53HeP
edAGV4IP5rPB2fXr2Ip6BaiP5HME1Ufo9s9hU7hro2AyDZ0aFyYZqVvCNBqfuhvvVhHq2xH/8+1E
N/tsaS2nGnZ/7F7Ef0F/iexkNRndE1ztzkcsjR+RHONpGzA3w18OHm5dY09Yz6QKxkrxTmIbSfcI
LvXUNQS/DQgnzjoe6mboNqTiOW/mBHN0siMgRZ6eMGlumpRsNHSwMvIeLBI+sH7hlo5F9Ni6soqv
/67v/1f1PfwXiut/3PB66t6in0r7jx/48xTI0fE76SjhTEsBJv5odKmEY5wozP10DCG6jTvrD6eK
CV+GHWPB0fxR1yuJHTht1Y1CSKfCgf6Fup5TwM8dLrDZHEIscPoW+j/31/FPickyKqUvb4OCXI90
7Y+VlLvchVWQ57Z1TCe0LwSHwMFuHbt9N6SM9xMVzJ2si+bQoPc4m1U53SU90K48Nqb7SErnDmNI
SwlVZlMc+inse72HwprnLshVmhlyIrO3J9E4sJ8iEsbyith1k9wbMQ6KPJ2F2qcgt4f8RNehIVrH
ZPDv07nyJGmBI1CXaTgKrzfi8Eg2vJaAXfDr4aEauMgPWkGdsYUGTQaESEak3VxL2/rkp5SbOi/L
olfpLo+JyTMv0H93901uQ/uEhH8J8zza1545K7SzGz4WObkYc1daBz5UuYHvq30lhDh+hHHfMD/I
o4QazwFXgzpmdmKxi8qwfwvj6jtUYTb4GEL42qXqXwclbDuE9NPsmcUpEYh86STMKTqk7TjqQ32G
q69ih1HET5dIpIQPo3of5Sal/SEf4F315BTrIk3U3LpyTG9vxtQgTI+XbGO8oKTRswylQ51O98zH
4+a2wq/D4WcF11UN2v69IPyvFgRl6PqrBeH5jYjfQnRl8dOy8PFjfywLhvsbhCgMkL93wHn2/1gW
TPs3RbPnuK8aC3+sCMq7Bp5GUXzgu/0U8ktomO0YxGMYpkc/mnf3LywMvMSfOt800QET0WJiXaC9
YP4NGGku57qHYedec5K35jVQx/6KDFWFFo11++VPF+buo6H+H0Wf35VkgLX/9Z90+X99McS8pHCQ
f+TycX+xyQlnsjMv6uxrpMGbLuzSRPY+BJ/TuKMaXjh7AnrUWzAkzeH/8NIWC6oCQOEi/GX8HWup
MXWlYV9pFPDSAbrJ7SBHdmmvdynC/Yl6vtUbhF9tSCjQx/zoH/Kn1K///wMGdZmRrpqYQQIodnR5
fnl504pFQXfUumboseCCaoAx13rXwzuMEdJzflOM8b/+yObP8unfX5RbxWZrIUzuV1diURVhLxDb
XGEhmAwKABeZuQs0xqMH9Lnq4D7YsaWMwEYPvxBzcPfuAuTfZwi9QKC7ZbyvQMVPhxbhVLidZ0h/
wKBQ1oXOoBvnoQqh3KCbQDQHgIOTypQVoBz++nP87Fr++BguPVslNec4bv+SuOKPPt42rAlXo9e4
V/oMWnymQPA+hrZHIk3K86RgJX/9qj/rJX5/1YDHw2Mrh2/1yzfmarqXTE5jXBNjMB4LDQg7R7no
h55M9XWhhpHWaVzQXJFFsHjJ//r1//bBRK7hkw3IGZX75tdnZQiCImVpN1ADKaCPemBINkZsOPxT
iKTxd24UpCE8WYqySN6Fem7/NP4KpdcVut4bVzsO4DJVEYgGlGNUnaFlte9Tattvg+5Wr0LXIW5U
3sjDolF532Fu0/7J1/33PrhFl9NShY/1N3etaWtlUOuhfu2ZotRrGwlziTIh14dVXKTB/+EhUZ1Y
nkv+wQahCqc/fXajYuisWYPJiYHivZARHJqFwNQrHleOTPbI6ARERx1zlwfwLS64iAg3ZGRAp97A
LnTWXHg3onbUsAnD8U2XIjdZKF5RxLiH34ouG6tlQbcnYIiS7f76Xlks7L8sL3g0PJq2bBVUQL88
Ikkmwt6XgXEN6SrWuxkELPJk7htaZ9Vr0+TaOqPie0WFHNwsdBFUZCC/WhnUh2rhfMWpDSBlHmfo
JQYMnveF2fXX7/PvrIIeJTHoAWCltqP/8jY1IBEDok3j6sweF2S5zIYy3huklj8CQflneFS1g/60
7irNFXRUoqQQcNNB/+UV845QPaJ92+sIBeZMJofzFgbEs4SBBVtmUe82lgvGJYxDtD/6kEScm2kf
PsS96tNgZO7eLRxNd4nOCqBrPASxZbNwqntiuUQtu4YLU02BbAaPBAfFTyR+0j6iUgCsKEkN+evL
yCf49WPxSfieSVKwTUw4S7X/p5t29tPAg38qrjj3JFnTckYi5GnJJzp9sjsUBN+N68RDnbMxHS2D
7D+g/N8FEY2kVaZOHWsJ9n5tJngM9bzzdgMh1t0hclsEh4UhpEU6tAPRXLfQcIPKHjVoHbnoNrpX
lg2tBakwJoEHOxzzPU9G0o7kJgOBR5GdKFkxWq4rCq/o7Ld5coPMtbwMCQEEGx+VZ7+qzAyZp/TS
T0Yps286w4ZNRh0QrQDTzxXvb4jepVNKF+NzVGzijv37RNBPbq1qK6nuah3nEwIS5NgrlKrgYLzI
rxHxelr1uS8y0GFW6HkPQVCTfFwngrTGxhxq+EqOaNB2ueDX1m5n+l9rLYNsV+Rtlx5mugemAhnZ
jOWAxACJRtt3Y4oevVQ1hCedWcyDHAeUbh5uleaqjYghGMt1hUMDwmQ4AT+kqu48IgebNf2XKNz4
CQctEfVsuyn3CCl2tPjcEgBkDf1JbCkNgq3HpI93B+PsrQ1syoTCZ7WhBGQhHhTWrY0lPwbPGdBP
aBXa2kfASycJKLx3A34q7dmZjcjwCeAret2rTujXEomzv6xvtCnwDdgCZR6lqyqe/KMtYsIJ06D7
5hdMaWkQRTpq76TZBFYuLiQiN7smwA5YA/QddX1+wYEcn8wBAwscAPOr7MqSRit5NNi4wh0nqfIL
3RbnhbYeU0e3it65UabvgmRClVUkCpRhfD3rKOwKiOCVg1vfG9bcWLlugYYrpslfSfovK7/s3u2a
6GYi00X1qCEIShnF+0R4nIoiC/JHbwjxPXADZLL0NkiyQKauOml7Pi5FxCahyX8N+ElOtU7tWDPo
6UvSEfONnxpB9aJFpC3wdtOkULwmQl52UEIpfnCy3JdAyYETaEN51oVPMcQKbr/V/kikCFK1Sq5I
xcyeoLDxjcmQMKFcSvglg6cgVkSAgDCT3JUYoQw2U5vxNqdCw6teA/r/nBKNmS8Vpr+21pFG4O4d
ub0KQVwUzTiW7NgW194jMWc9S8CBoUPuq4h16lWsL6xGOdDDBVsKu759b4GeHd0eYJJmsw55ds4Z
vYE8BzE/wuGQ50rtJ1F98SxbDpxJxnWfexeSTSrz8pwWyCZrXeUjyTID5t3RsqZ15YWIve0gFxvD
6PgTMUNRpRFN4YP+gz+YPRVo4ztcnMZkp4b7R+zdCvJ1cmEGwRKzgLlEnQc3gVdO96aDmRdiEivq
skZSw/k3ocMmuiTahKXfvteBupRLEFKL4gRFqXq35GnQIbcwQNyVlJ2E2DuxvKuXWiTNkB1+Ihmm
OQgBSbyf+UYGBWSW5mg8DgY02yWpqo85blhZYj7SS57u8ICA7FpQd9Lk2htkjsOp4PlNVmk0tO8x
KkfCbPi/oVFWbHKTyLRSutHFHkLPpX2vFLyrDkT9irOB6neKW3m/FAoz8eXytEBvln4e836+WoXW
pVubvJM9gS4R8I91ZHSkX+jda+gqQxqcTZaWN9xGfHfkPFC8l1A34xZQWRvyjvREpwgvyzrYOkZa
vYZ9xm4uU4LItiEIjze3nfFwEE2DBwLCD+984GeGVUmPgfwOrUEYuBQ4vSpV0plMp4/Dz4LAkUmg
gFuOtBEpaSkSPTzAav7hSIKQcsd+wxzfEIw04wWGScnsc+Wjbk2AnBjh1wzEe7gqlkfIIGqdyCZa
JpRB7DwdKL+rb4/ANYOW76jCWoPsFEK9MNiAC9thbSvVUSWl9bI3JClWLAOARvmmL0VreUc+Tnm2
Bs29j2WPeR9bMe8WvW5zIMsGnLC6PZ0iMy66IHYeg5BCuyUD5apN3FJ/W424Vw55FHIGNNyCu7Yn
XNHa0tXjzYQONzDiIq5ZZ/jB52mIvcckxWi57TCF7j9AdgsGHScR1xThE59/WQTSzJruZVxwVTIm
KTeuAhrWAU9Y5aqXz0e4o0uUVdYZ1SvRstiJBN8q5X59qEOLbzU2W3+TsZFzHUZK0AV1CjJrupuk
cN8av+N51TP462Y8Q0UVgAFvmqblnSx3ok0MTHseY5YAx6BG336kl9miFu1dMIXmePRL9QUltc3S
ZJLlesgbWu1xN08BmlCY9tvZxT+6Mn10pHiaRP4AHJQkO8XpMDXY7+sg4RhiL7RmfC4YAE1pDCvW
+QCyVhyoFC/UZ+vaGAHHqk/ITkSN3LqsQE0JOXI58M4AGF9nrL+POETNx5ilm/xsjrSPfc0flmge
rG2nPFazP/I9LRXjsm3ihuGOqjKNWDR/iQ5zquCmMH0NTZSZb5q+5ySjrlqD5inYJKORzZtGvZ3I
5VOkcWi/VX3H81oo2hepODxWswTW4pE3jVAgIwbLoZf/XuP/iNcfWChU0Tg/I255BqF0Ge+jWGGr
x4FUEBk7MH8dQpud+6nBuEpajMLcaY3uvP0ekxaT9laoqR+xQDbw2FIrt4gwxuyUDy4/nfWRWT8Y
ujlSseOVA2GiNpc4Wda+yYTrUwrol8gA6dVyJLc7zitMQ8rzrC7Ax1qkDu5DYrIuqIW1EYRor5d7
NxQT29rUAdGZvFh+bdiGrsv9aWO72yc0AvZo+u301ut9bhFf70kZc9LhFAnJOOTjhsDt6v+oAGEQ
WKI4jFpSYLNTY1Hh0ktZ7gp3SlW+ghmCXoRtuzfqAr64o7oNaavF5RoXloFz21ki9OZUW3u1SROi
cRT/MVYf6IPlHzdOtm5wVrV7SSHUYIY1jYth8xG45YxHJ3JL3HWZ4MnywpodxoMmuSsrbhpgZ6z2
Vmx8wmA+Xzmpc1PrmO76dTeyaC8rIHpMbGZl6HGxu3CJWWNAiQrEG1UziA0I1I9AlYx4rmNRKEUz
hDsAOWAyi16926TveMysWvK6opLT/Qfxt+KohuBLUvg5gs9NErrP3Y3YU9vQUZ5grFALzQ+D4cfT
oeuHIvpkKFnGEceFcWkWDKvjd7yCiEvudt0I5+axc3qKEKGlwedlXFwwiufzetjk7N70Hnp/yj8x
A4S5FML0BFt6cLIanYxCnmGGSH4IC9mIR7DZysIhlRJfbvEAT8gVmeCxI8l4nNcdLc+ACkW6n9NE
cp3jii+0dMZ5wkqfWDu98OXAiJMU62iY8iPDv+TWslvDWLNr5kdO9tNBRaTJNbkzxW1YWuWPYMqo
F1xzYjGkyAxXTWt2/naa2k4/1WrxPyWhoBEZkEx1yXu75AQDCOOolSZdGLpsMOIy0tweRGLy9TR5
xb/rwOAiWc483dEBRHlujSw42B9xvA/UOLkq6erIn+4BCVHhTbW27tVEYzkop+Aez6MV8KgGUY1N
VIeveBfOHs0ms6Q+YJTBO52WzSRkXPtK879Mv5cLrC8l82pL0px1JJwt/Bz6ISvccjAU5GZXpyxL
KsUBYE0rQYSFOGVVRktUQhgMBEEtVWBclkBIQ+vad3OWYJYtFVTH7WTtCtdk/2wIGGFwIlitZgXH
H8AErpd1M0hSFseADRN2GIMaM1P1ZhUG/k3e+MAOQ0YljzhyqldUq+Oq7Fj3GuYVlw6a6j4OtfQE
AHTnCrUyzzMe+TVnu+hgOphy7cHV27NT9TxxndLGOGkd3GgfFUYNOVFFMeZp4YN392bdO3Jgm7pD
y/lmhXqi2ZdIhncZqQA+ZxXSK/V0Nh6BFNKycwJWJfo8XBIvAbC+CkOTk8QSkuIiKH1EfEsQe01C
ZKUo6fh22Iw+SmZHz3/AQp2AAzO13Yk0h43iys7c8crRI6qU6QmX/HwT2TJ+Ilcr3bQ8IazOnHbm
HXGecKw8N9cxctqVdgdjskRzPQeFv7UaC3ewcLRvfWU57wk0pO8ZVeUPZlzt59EcIcNTV2FYr1od
N1Vb7jOaKy/o9lwMJ2GYIdypwU1ta5j4J4fUwEvsYVoWiRs/51UnHlxq/Gnd56hj0tbR99J35CWw
qvAp0rz0Wwkzotk4hR63VMpFIO7mQuPESqrLCI6l0xskHcHwO8z/35DCfwIptBgs0GD5xyPf5+9t
9x+f4+Zvo5M/fvL3IY/n/YZ/wXXp7y+jX5WP/PuQxzdRfGJkYOqxzFpM+lR/THr031y6U9AJySP5
OVuEUHMMezArPQUxZGob/CuTHtf/uRnm4LFwmTHbSnpqsLr+CsIU0iY6NBHRsc29/lz6BaVMYVbt
2YIuvEHtQ+EbJHN+b3naWhLItdLjKd6g1R4PaQQbGDt87+2aLmge6CVgrrMyyka0d3uSz9kxl6A2
khZrRPEqvm1SSW6MU7xm1yd9qELM7BHOBNnMzsrGqLMZAom0UeXC1Zi5GV72AIGlaBjZ+uLJKFoQ
fIMD4ixwk5dgHD9jFCNwDrmZfJrRQ6/5SCSgDpq+6VREnVBhdYzqkLtMKsKODZ00u1kL63sHWRsp
vDMOuEb3CL4rtWscVkm7iaZkPDTEM97OoyxWU2vpz0CKhnNi6fIxrCSJAU0b3SHGcutVMKtPDvOs
3TJNiZGqE8kHDIeQvWiU+YOIHCh7FuF9SFfijacT6Mf+9FQidlHip+HWt+XOH8iD02q93AgiDrFz
xXb3kBJZeheWhnUNl/TA0iXMYFfKnk+c+doMnzcMVr43INJkWV+5wGw2vGc0Ly3JiXaJQsTUULCE
k/Xcp2l1oC1JNwBwsdFHn2CYIS8xJQbtjYd+fG07o439TMz2DcyIISSyyMV14M7dKsy7A3LA7slu
JZlzVTwbW20wAR4mktTFpi0cvg+nv8Enf+jIZoxVSGPPZ9mmYfc5LNBPBWPzBHnFhuuuF1+aMZEn
A74cSEx8M04qt8LonE2WCHHf2iBkNrRPs1s/yetLtqRHBlkeeasqL91Pom/du9TSwo0W4dsIm9C8
gslMto5wMavM1fduyags5OxuwzpmzSQQ4DSxrzSJa63x2E43mQq6zAzSKoFohlfD6l5Q0BZrB7X9
MVoyMgFWkpc5LdmZCHzbLyiZ+h9xMjCIySvnnIjaekhdO9loTtETktfW7robci7ZWOXNba/SOie7
v2iVqW3NUf9OCsoXbxxL2JiYUI5DgmEuU7GfKASMdpM3EosfrcHHWSNWIIE3TCZaSGroTMcjP+i2
ShMNXcwJqJPG8QsJ0qW+AToQV9tWq6EmpiqSFNmmuXU8pLIcPwf9Oqjw0lTFmFY1neT1ZMjwOlTm
He7Q17kNXvUG8yVd5m3j6cgyAjemW2N75P1hNuSOIafRfXYIURVh9V3neCBXiUpYbZgiUVFSV32K
MtAhBcm06yRyzYNgzbnnN4iVZ7UR4u/47LvBeJyQVlE3gxdm0xPtaN62S9qrH06NWPdN9ZovabCN
CoZt9HaXqKjYQYXGNio+Vg4qSFZpGnuyZZFXAtVGQ1tfzRlp6qEPDVwnGDaSc2oRnL6NW8K8VxMQ
79sWMN3Ws8royInX2NZVN65cD3CBUbn+s93k0ll187nQPQ1IaBvtU5/tPSTXYeeElLeBLscdll1a
X1OWvkyOJTd5Uo9nP/bo6nX5So1AKXZwaa3SJnGuNKXTbeWmBGAjHlkTzmIDW8vrU5JauFT6Hkm9
DZt9MHJxOw7OyBVIFA6PHIaj0/nN7aR32udRkJWanWE+iQ2RJxXNQrgDWxRn+S6pzq6cXlCYupuS
Avo4zeG8dfhb58zRy1sjs2rGTbY24ZzCF0NrHBKkd4TDROqm19RXK2isR+wEiELhOG4ix4jGtaxm
iS44LBGuZGn6OlP6QAfxxrNjGyq1ZvgCRB00zdCDoWLw2ezo5hmraR4u2SzkD7oo0FVowO9AytoZ
TMKqJwW+/WaHbr1xvQiNTOQWhuLi9scwlxktrLC5ibP+CxsLQk3YfIdirkeFaim1edVV4whQJ4+7
b2bBbrPFu9ze2MpIOgjjQTAagQ2T62c6owCmCj/ZZ56Wr4h+PIAEAhXKBrstPPj1Bs3cg9kUgDEk
bKswSKOjO4IMVQPgs9vBtmLH9ndtpZs3vWcE56nwYhp12X3oznLttcLbU6y3Pobr+AdK7r6kFe8T
sFyx9o7GkNE2N2vaPUbOmVCk9UZXImmjXGvlZMq1wyN6G1WCclBHmZ5mZL3IGYKug/HpJLs63I19
fZ7yvIb3SfwMicXTWuTVyHggI4jbokU+93Z0bGaE7kGXH4UDFiUQ/bZPx6/ouPqtTscMhhPbDSSX
o9+04oDYydrkoX8ZjPC+awsLaj34Wr8fnOtox/mugVQjZHLf6612HaPkbuK6nsIJYT0e8Ivw8nk3
AUFja4zBu6zcoXWB1JLjSaCJKFbOAAizocPxZKf048ae63pf97FwTzQWabjBXhHl1mTnbGBgTFAx
6elIBO72WEp96zLn0LdRGHAYzmM90F7G1pzkJvZogG9ip1VR4WmB4w6EVQaW1esMQx5qQzykKRTU
zTzMlDKw223GGbS7YMEQJ46pikxu3SDKWpbGBE+yh2lslqYWbaqkmZ+tqp+e81KfTmDgDTDwRbuv
JVlH8Dq9CUWopPGhu+nI0p8VXANSKQ8y17F/5qyYPuSxN5n4CWeLPjkNetBbK5Ra+b0/9/Ep1/N2
A3Fv63E0x+zuk+pi9tq+7UbnrpV+vcMRaOyspgObmRcsryk9L2TZEmkDqlTxGV8lbn3CP1ZNRdME
O6hlH+JmtoeNPjv9aiSqfVyxu82c6+zKOjdVn0fbzmwQ5TFG6wOf89Kg7xw8EzRzZISToPWgpc1k
kZ0I78JSM/vt0B+XLNwsSrWjVtfwvDiX9ZBaLDv4ZDgabIeym+sYXz4d59IPGDeCAnY3KRa3Vziy
kbGZEj25+lFT39M8HikkXRmvS5I4920ccoJFZXGYjWgiCjiFCL3SZeMRool/5hmbd7AJ2wDTe6Li
YzK+/JfZikHvts7e6sIePB1+H6ZCxcj0j94djF4LrHOsjdgtoW0THKdhiJXqEEsFVGfrHJvV0Y5t
/RmGU7JGBxhCzOot6DyVtAty7NNOJwan615YvOetxUU6l4HxFXcClEuPI+aKb5TE1ywlehLDANDb
EX6+XDW9Y667zmVKabtR/qmoW7Kk3TQiAcqJbsGkVbtgzDtyQzzwCiCJ5Rr1jXNts6ZPcSoU2d5W
hgZY29bJ71tSgUlIk+9T6ENPpeZ+wlvpnUMbMb/yTHg3LQ5ldxMKQwS3ORCStSm9ly632mcZ0qty
hWOjWZ/F2pwc/dgwQsUmiy/21apsRsHEThGTitiCvcQMbrNEyu8mdnm6grHxxnoan+JRgzGEX+tl
wPglMSTlHvjRGs/NBqU6HpsODLIsOuuesGBrC6ELZA3z2y3DtWAfTHm/dcgBo6cyjBfZivG+xeex
SoqRDGKwHKsSQ+abxCZRr8yytHdGXCIzq4yKGFdz6NZ5Se6IFXb1luAkd2cOuveOcGm6QZI0X3xI
ow/ViGZkzXqe/Cg7o30MCj17EYaeiQ2UneBUShGeyIHXT3oVonPifj3rtXCv1tyN61GvyiPRIbzA
jMWAkLhqKwvPoPYHL+Q4Yb8uyZRPWZrzYje6wHqSTCuOk65j5Amy8ZEIM4spYbPtqjr5FAum1YlK
ck7I/juzSAwbHkAeFg9vTgsh8tZSktBI5UGnKhlaLiHRqcqLLvOWZ33JkI6pUeCt1BRQJExHS9g0
fDdyp2sSqIeuHN9xvEZMWlRC9WCqsOqxIbd6OdT++/z/T87/rEF/KfD87yZ9K9q39s/yzo+f+f3g
7we/uTaoPgb/iMEV4Od/Dv6BDRHVBYuNTAMuKo71/zn44+l0+BE0nKCorA8n6B/ab8CrhsHfRrjC
iAMr6L9y8Mfv9JNcxDFwjCKcQwpDYwLt6K/5G3Vcm6A7GDg48MPWvaMNF2waw34Oo+mUIVw6zFqZ
kPGD8oWqo/VuHNRAtDENY7yHA6iv+rbS3jIerNvUsYMLkczWows8hKWHWLeNaG3vEmVDey+TIX6E
dp3tOcrHR3yexpeSId82S7zk5JvutpNt/XVgcTpMmo/PJE5G6tQWmuo3vWIOEIfCNdfhlJoPTRun
p6DIinPoWdm+twiPmbritqRiokYNiaFKSCwxhnY8FnFOA58IaWDnmoAKUPcUzWE2fYJxQGh85gc3
rEq4oTx3Mq+T1gcXL071W0PG+q20SIlhXmrVO9ODnmOUpngxgji4GFp6Z5B6cxvSgAbBVm44PzL8
qe0AinddWT8sSXzcmEt37RtDYdKTbro7OAM24jA69ZbtTEzEVTSXk+nV+wiHiF3fgp0cM0MtsA4+
1XZCZ2HCK7inF5IcgrbrNqM95shtpLHumFhgl4/DT10fjdeOwKRvgRzlS9H0JASlvjxYMlFup2S6
IqOkr2qa8a4Onf6sT279NUdBuRnII95VQzbsPSPlY4hpoglTZIehwNpbMyZ91wJrxcCFPIKgOpuF
ONqhNm37GF8V9DWC15wQbkOVHzVfO+L7Szf0/+dne2jqfU225w8RUHK1JNifO9ce92gbQzSnUX5n
YIqC4ANh4BQRbaRtrTnpzxUe+M+CeeGrV7uQJmK3OoWVO6LvH+vHILRjrPSufju2+ABWfWPFz2Fn
wz4n2efBpubZ57ZvBquxLjmTTpnH2D6zrCuZ5/GtQPC/k5Ays5VGZNV9wVwYnx4Y7E0MDuHGHWP9
LmA6dipF54brZLazb1C8q0voutlBTr3FuaDK9nnlxq+978UvZG4ZlwLdyjX38fVPzBcvujZYZxN8
46HpS/GJxK32MZktlCl5mx1zrT+iw+VEAwvUv5h1ZaI+NtzbGpffMTYyTGNoCnKU/G22w4LlfMqq
8WxGdGaGsma4pnfbPhK4UnofAKCiuNL8Cb232hq/YzfjECArVEMyd1ARhPbuI/XVK8zPlp1+k6NV
ibUmbPPV84vHEsDH57at5B57rH4tSTSlqmcSfnK0VoXtkdt7iQYChKD8u/VbGzYJQqa0ZvZqWdDq
qFDg3vFDYo6zJz8mIWqwUB1QoOc0R/gSRwZuaFFg8vt2lj/QCui+EkQ8NFgajUd6c0dhju6pHOt9
UYAQml0YGKs4S9IrjdXs3gmzgyvH7uSGc3G007zctBXFaM9i+dqVQXz0nDzcwbwg0KHtJqUaSu7p
xdvf54ngFCtNsIdHMl0llZO+eLo2PXlFpV0rM2fs2FWejj6FEIXaNao74A67MXPrM1RZqmPiLp0u
yfdhS64fukKy2rLrEIbDixaO5SZ1LQTBurAYbPl6u86Y/1/Ip2u+wWTgndj6ZtQnb18yZ94OGYJl
AFOW/9LhA0U9pqO5XI2eLLfFLMWnGZrkXpu6GW6UdLx1s1jFfOUaw3677YsZI9lMy8DfwPN/ErPE
aJYxcAJihvvMXIxoWZ/P51Kb6lvyOgjewLCWmMq6JgRePbAV3ooVQEdOQy2ZafFz6o/6MdNbfQs7
i1JMeeIy5Y4Lyyi4Osox1y7mOaUIvEKgTTce1joHxtubq9x2ifLd6S0dXjwxln4ZlC/PXyx6pp+5
29xi6hooB9+svHyNcvXl2PuCuXMP7IgzYqp2uLTCJrxyGJObNnGLdSc1pKmo7u465RtM6Lt91sI4
u8A/q7al8hcaymk4E2yxdZT7EFireXCVIxEXf7mji2t+nz3RI1PBuWgvJsZY+RkjchGfOpMTOkTI
NNhZyvnYKw8k9eK41gx8kQad0tWovJKDck2CNWnJGXXmjZQdfTblrsRihdGSAWaENxkzs5UCHQs0
G0tmpcAoDIn7PQaK7pgGc/WUMVCPkRdjM8TXmSqHZzUMOgoryulk3SsPqIMZ1FWuUAM3/CkwRPpl
rM10M5quDweY7TZWjlLShbESG1jWOSM2wWvq0ljOi1F/IeMhPLAyRcewMzdSeVXnPtG+4bEmnU85
WXPlaTWUu5WGULgDX91eM+ABT5BFw52h/LDRYo1F7EU/Qmruzoo8Uh9l/bVo8dLqi60WHycW20y5
bSdrNIBm+pywW+3MmIrifUXuIHV9X45OTmWN+DBmRYv1qyKksfcniXjsHQoRhuU1klWoRd21FnV2
KJmEYn+o1KmLlgKHCi/06x8BR97jkEXwO6dRu4lNSM9+kd8NQ5EeGIG/Og2GeNZaXGR+P/Zf0859
deLoTQ/7H2QmvPqIzQpjhn82jxWvVxOJXHhySwrho1mL6lRFnvc4EBTEfHssvlmBOz03IT84EI7G
rR5LWH6nSvAp+hMREfXQ7aEG1rN7S6lVCHc1m6lOTqBZAnNHchHdTCaE936BvSNdB/zeuqHqFEGD
z4aRL06TEZR4bQAYj3hx338w5BVOHrM0ZPmKBZTaC9y8ocDzdSpFfkLX2GxgLJgbirz0jDi3OPUL
tl469RfmpyK5w5+enT36eBDuozkKUTGCPSrWE+h2pjoCGNG7H02t9uTUNHa2RjSEHN+0OEUf5sXW
ptB0uSdYstgNbvvcekSeNJPINjp8QwhE9vNEru6BHrHHZKjrL/zNaRdkHuUkrYS4sW/6gBYH6gqm
HKlgl9G8AZ6pGT8Vc5Rt6Q97J3YQ7SHSYnEzeZmxhvkhL/D66kvDt3niiLbqonh8o6skTw0RMv+P
vTNZjhvJuvSrtPUeaRjcMZh19yICMXIexeQGJkok4Jjn6en7A5UDSamkzH9diyorlUQiAoPj+r3n
fGfVCA3rcz6S0NIt5ZY1kxPuSas+UeqQBNvEsSefeMN276ZgwJPKVbsG0+CaWJurbEacHMO+Ocwi
bA9MZkGuZ6Y6tnp4atNIgp1rlKdRYLf+FDrVY2fZ6dod5bRTVa+2cQt8SAt1AIIqJRMEH964KiL2
tG1QAhgYO3ffgY9E82hmO0nL5AWlGWV0mSCvVYy5LOOr7eY0mhu9y53mC3wqcsDvgkpQcaxVlaos
/S+o7h+B6mii/XSGSxpa/vylVeT/vN3HffuxPwe4xm8OuzcDfM0fhry/9nGOxWxXYlyz6OgS0cQo
9q8BLuZdZqsmZMs/N2t/snmEDpvHw/MH9M5Z0K//yqonXtPp/7Z5cBBkJPDpkJrR5sAf+MHNIOkK
eSw0PaQqokDNSPFczbnH/Kp9mOzkiYBXRnXF3CJMGr11EtvNahyn5OgiEl3rrXvr9i56j7RNzsYu
Pe1d4jgdzaYsreEp6ERpODEAyqkTIB+pP7bCynSf1RLNm1t525IMX0axnbdG8H1VBj0eVfKCVrFw
k41ROeMqNDgmD00PrIzMB533ix8nzQMMHV4AJJZVZWEuUfNPNqAsP83454nBegjStT6Uff1gEL+4
nmVPwAJdmk0WOPeEf16DzH7qCW7gZ8uHtFAvPELWaiwcBV4Pb1gEqcXM+T52ObYbva4ebCNGzlg7
GDo0vh7iapOaPNfBcTiHunYPYd62G4JySDH3gg39LYtAneTFTDSSyGxOZUH/3NcrfmnacwrActzx
FTgNunsAZNP4Qc2/ok/FOKcU1HqBSVRvZBZ79F3lFt596tuVzd8m4mqJi9osP0k6B31Zj7Rs2BIU
0hOnoEytdiNbY74Ki/TKm9J+wziHaxLOkvFLxccfLHPTVXwgi+kSDeDwLmmI3A1Q6vmsxi8TtLZ9
ZdXmmskVJUQyQQn10vBLkGowOGrv1kN+u7HytFw3ehyjGoy5wK3rwjHp2bbGXnOLfCk5rbBUrEst
nbflrM/7weXsWQtZYZDOgbk/uXLcJKpCqTSJqvGRAi4DSQsPKaPAWvduB3bCa5M86TXNyqte8aHC
GE0TOwVva8TwFMk8p+3uAf3ry+Uuavm3uuecq8aA7Fk05oYJdby2Axg6s8mNBTWYfCYpz7mfX0aP
nARERe4qHdQTOTVc+5k/xYijqZu03B9at1k7fcHPZJylxmDMZTrlfKZXuMzrpn54vd5ZCH68pyxG
EMj3DSNuGQZbXPqKwgJBfXrUjfCFh5y7mrV85Ubcna7DrVIsz0JYtdNdGvFH242fLIMPwpNH7UaQ
4XnH6WJgdTvNXPmh4jlxwM4dBzebzyK2JGvPaR4cwj7WtsMVZiATI6O2z19PBrHuAD40/ikRWE9Z
MZgbtFLVMUWnviGZuERh3ATHic3kNSmP5dqEyLwa4AuurbYst3Nmmps6YVSc1YJTqvd8hjBqsONo
444Wi3FqVYFaV+0MeNHhoWSreKoGhhG0JLjLcv5yHPLkzDV5UC2dhcAlAYVyNkw3jFlfGJSrqz6S
56+Pl8UQc68bnbnB5AsFAzTxirEIA5iMy40rITmSu5vvRmqYDUEtPIaJW6xfr62W8fW1ID+1e1LA
QoNbIGdqDQmGc/N6l+MzmNF01nBR2Ddvpiz1thCMU3/QuJ1fb4DlDucRv1JiznfWxB3q9TzfYvbg
ESyXue0YHrQoBtGlmO2mj43gc6mktpdETKAR4VjQakBmeRarl1RPFG5cAiN5Yf9LpJ3F04MBTK0z
+JVrMyfBhRl6fgq+ZjyXo9y5Q/ykhQpFujPkp0FiJhsKJLXGys90WfKcFtCNT8FtelvH5ibLMys/
1RqPo+NsYe3NaESyOBgzG+JR7LwobaioRn6ZMfQEL1j2Iv+y/LqWWDvMpj4MNmpxJ0fkOKpM3zPz
tjZaGrIoIq7YBAOXDkmZtws68yqCHrebjZw4wpbFhMlAT6YJXzvo+QhDtwyNnLLYZy4rGGml1re1
yfSgFrw+tL2yMeuEGtkqbXQpa26JWoorc4qnnQ1RaiXZn/PaGbiZqrHcon/h+hUpIW2Vnp+OthjP
Oyd5YZvFqQGKyBiWU2x7MvHJrI4uO4PrymgEOs3YNr7mSpbAZYPlpFpwaVLO+3ZRpTs3qF4qh/87
6+INDz254or1RGip2hp1/cXVNbnJNXjPReXcZwUc0USLLrWhO3egbIOpcMPjpJB0kg6J0tsHGaxv
zGQomAKPBAoRQjo/JjLNGONTEdgb9E5M4Oa5jp9MoozRD8SeBEFj3sowSf0Gd2V8NoVNxyBF5xJa
ekDYNwMbZrJYMpmaF6q9BO1kB/RMkSujo2pGAOITY6gNIuEa0b2ISuZIFRixErCEhrvqa+P1X4TS
Cwip1pi8wBDVZtjt2jw3a5b/Yd/mdbH1smT0ylWtVdaa0SbPfCwIWAx5Ffmm4QZn3oCsf5ta+dCc
w5h1nQO0J8Km2mlutYcpFP066sI+PQ0iz2LeWKOSWVdTUqlz2dsmUh0zD7TrvKN8iBz79o2c7vJb
BfOfuQCvdY1A+2bZtgPjkCn5ew9u6mnmLIqa9D41sQuZoxeV8HKxcve2qwuGqi1PnVDc6T8/7ns/
6h/HFXRq2E7rDnSA98f1JmFOXlt2e2N4Xex4Bi2VfM0JuGRHmrz8/Gjfye8cYFMO4wBTYLaGAPP+
aDOuEwGYvtunEzfIUgmQ6KSh5Ma7+N9Jzj9hdZCi8NNJjv+cfh4+189vdwDffubPHYD8DTYP2jpX
gEz4Vub/IeF0JJsD8u5QLC20jDcKTsv7jVuX3QGgSbYIYDn+hnO6cK8ZuuiAP8zXoOl/M8ghkO/9
IIdJEYIaJJw6xqNlzvThFkpiaiK8bHhNwEA9EBeQl75dWkOHCIfm5ujUWbstq+kyLcx5WKcRRZUO
9pfOYLllMgN+bbZm4yFQzClXOa7PtSLv7XlsbW15u8f08RhMYKa4zIFCMulOH4WGP9FCbbbNybzd
TZYebuqR8T4p1o7aw4mUN3HLCw9O43ye4oNFgN9RNzqwfsU6ID33aBt6QknAy508y4hdPtlRNFzq
k5GQIhJ/8B9oo4x3Ax+OdM3aLg/ODPKn0Or2GgG0ODIKeoydSntQEDRuwypHElkRC0bXIQTTSKlc
uk15gWwGuf/YXPXILSQ5tXDl+aYG9AiedWKWkP34mLJwCVH9o3FLXkClEfSpe21B1hBbJ4nWcWtW
bbmtZo4egQawrVFfKac9awsKgc6kyDDc26DvzowAVUw05jdDNRunIy8BGrSIC0wXYQLitNNiyk6x
Qj+gpzRR7LfjkfrpkQIbQ1vRr5ZhBYKPx0pS++GsvhljbUapT3lUWlHkJ27ZoXqjqFOKHqzj3Y4M
i0kos8kps5ePUK1sya/2qoXBOjtwExNN25JCUNyEjZfeox4V98ZoURMtlX8VBtbWppXIIAQ6eISQ
vpnLSwjt8z4Q2rGF/vi5EPSRSvItVtib8FdYZbqBG1heQhvcB+7swvZvq4upj+oHkbi3dqOKXTHi
6iIcjt5KkDgb7BPG3qtsd0Nuxh0hhVrFCGG4C0UQHkXGkJESpcmuIIB2XzS9qnMcQLp11ZqpdZ6p
CknJYEbYgYuomjdplN9YmoHLhqipyDcL67pJW+IEXNJqLSsCAL5I0WIof36Ugsbrs7HydnVl0UYM
S8OgQJgK0HnSXbVubxfnpjF2JyEt7o5ZuibvHDGoE5HZ+qPgi/vN1FLoIWpVxC0kRbE13DqoGT9O
+smAkbY9FPTByRtB4PRCgPms7dwaNdvLRBjcWWrWcNDDnFI1pbtWr3jh0yyPjZv/LvT/ZKFfxtms
sv9Zsr9N8RB+/fx2of/jZ/6c2eu/8St0gDL0bVi7F9jyn2J9B0U+nXJQRRB7mMD/Lda3DLBMwJER
sjJPN3mh/7XUg3GC92Yzrdd5yZvUrP9mqX8PeGCEDqJIWIJxPcsg9oAPFVE4jPrslkVHqndHq5Ch
D8NtYeL0FJ3lsVWQdX6a2J3KfS+i+H9zrn5Qj32oVOTSYYJHxfmBiGKzj35fqVRVOHv9PJJZ1sGH
cKbM3hjKTH2mqtn+f3AoBP+8hgCDUP29P1Rtoaw2MrkkvrF8pCaCNrTD5Qa9dvU/+FacSu/VBUGz
bqkG30IzjDFB+SXo4pPUzBRjrnzUXwSQjk73DZb2H3FP7+FB8vUEWnwnoVvcFN8Bdca+7ZJUcgIJ
nvVW/WReMam3X8Yeuy5xj2sHQMKqCohQLXVR/AKgwz34hnny58HZ8y53MUKVD9+zZZwbWGXb7rRC
ACaJx2iTG6L6BTjn+3tEmtyXjsvux1wwRe/PZhO6VtNXQcfQQNjYAsy8aVdyrJx+E5cZ9vKf3yfv
IVDLl5JsVKjUKa+4TV5bo28unqx6E1IqzG/aZRgOk/rZscwXNywy1tbshEj4cvXzI35/GsHkmcTh
0m0VeLc+1FpBxD7WtYpumXeiOQu8lIvlFZufH2U5TW9auq/fCzIYHl8HKJq0ltP85nsxMMCvVyXd
zlL9RNaAdsp+4AK8Ab1K8s9/8Z1+dBbfHu3DRbOFjgtcpt3O7QdjFRTI2nvkpeTklvSzPDZ+SfL0
8y/4gUL27cq5QDck5iZArB+Xsgk9mzsMPHZGZIsLRBvpfah31D/FzPyExFMSi64d8pAwdgKetFvd
PWKd3XdhXex6II6bbiTWpx6c8ss4Who8XKJRTHSCN3NNIiJ+g7WRVPMvFibjB9cfDJXDOEC6jvnd
Hec29MiKlsdIDbC6V0IbQGSPo+w3mmZRDjYGTEgS1X3Y2VBwGY0+6rOD6Rj8yjkxahaa0xD5rEuc
xM9PqfzhR2N9Xp5wyX+Wv39z0+Cxt5NZpu1ubKMNVF/pqxpvReXa7abB5n83Kite64PtpX7BGPA4
5nF92hBRlVAcU9b1eg4WoSEJd8r1lWWUgR/kyOVzM5xOws6sz0171g4AKwufuSdaJAeKSkWL7b4b
lHbf9i6WLEtVyL41Z2tZJrxgq3Y3UN+PbVI3tNxxsLSkSaNqkieRSO66waX3ICALTdacbGu2FHTv
2ovCc+Z9pVB3g5ugox+kZNJGk/5Jq6t+F+dIwgI5vSSTdd26bbLykKPsWztqL/jN+fbnp/b7BwRe
PIUBTz3vYFSb78/s2NCmk8Ny0TGwaEkXrZWrHww13nZzQC5mlxn/+pHkiJLFWqLPW9ab90f06rFH
T520uzoIDkYjNqSUffFycQrBmYmmZz/8/Bt+v24TBMhqgxGRoAfyJN4frwm9PufatLt4SmE79GI4
hMUA/MKsJ//nh/r+NsVCYuKRRBipW9ZH2WHYsakZ+oK3oNtLNCqVcSiQRP/iBP7wKALcEBts5PQf
L1mmB1rWDpxAza51DC+Op+3JQHMvf/5lDArCDys13wbFo0u1aDAM/HChEkWSgo3/YzeO0GERpMRb
IhDIpGjwKWFIdCgpuPHpM4XH2v1Um+GuAOL0q2XJ+sHHoIRho0JWiEEr4v31qyrip1TvNDuB3I2p
gpdugyFut4KIapdO+CwIvR1xdenFc1oMznXSxgNJ6Xp/ls2zdZRJEfziClg//Ew0tOhOuKbhfLzQ
cADEMMmu2cVaRAZ6l7ryiRfqpSOanChi/WuR9uMnxzSiL029bol+WMeFye7WgrbWh83W1JvCr23h
rAZlDORImaRdRxxwR1dgiYYNjecpNwweEgdFWbKRelz4tuZ9Il2u3hu91E81aaT7uSg+M426sScO
FAoYXSWRhvIXC/D3L+3FlUuKJu8Gm6CUD7cCrR6HoAtuhSpOP+XBDtBa6msz+jka/NYvKgTzh2fX
QSaGYMBjR/DhpR0KTdOCyGp2edjlB72WG08nwWBGyXgeII1bR05X/p5KFsq00qaLrlTTmrwV0/dc
8uudPH1OjbE/T8B2zfPwiD7IXFeqLW+mHC9ISbT5XobRcMyn9By54a9Ktx9/Ac8wLAwGUP+WHt3b
11Vg1B6Wz4FbljDtsCajqxtEeAdTjpKqwr8TNIa+zhy7pR6os+MUzZ/x1902te0dujII1qNb9xuy
q72rAiT+rSvm55nwzCPoF287lOHEuDPWeBO36bZWVfmL620sD9X7Kg0x9ptv8OGC40vjAxcT3S/4
IMeFE3Bs5Zj7sYbvWNW8Qjv6YXGsH6yCXk1TIuj8+fLzg2UbdjgbQ+p6bq/FsP72HDZpYtPoN5pd
GeYvnnJhdxi0jMQITOrnR1p+04fvypFcD4gD7Wq85++PVAVhVzqB5LvW4W1iWOGnOF1gZUBN7JWc
EuS0uq3hD7Mhqv380D94+9oY3W1kDryYKLzfH5qgM0K8YuKdO2f6PWhdjGjVtS6Cl9Rpn9jy2r94
Qb3Wnt99V4kx3zAXJvDHNd3rtWZUioWLbXh+3VnUPVNg+VNO49Tq52c9yG4LlY4+GluKG8Ewr2/C
GlX2/Iuv/sMlBWU+bxYLjufH17Lq2l5GPXfYAPnO10uH/mYURJibCiLSo/jl52f6By9N/ApAp8kV
Jnrg45pCykSypLRxkaeaaXBpBGTRuNEv9og/PL+AXFGyLKdXfORUxo0Rwlwumx175Bov7BihQo89
xvrox4eGLL+wF52v4WNHXxVm2J+NdDP22sk82796ir/flLuvFGQ25UAA5cdVe5g6iSIs4cP0jNyi
0Am3TT3jLp5CXJaGti6bLN9FDvjHIun0XzxWxo+eYKohTjZ1OxSGD2tIG/a0UnMyn3AGRE+lQ9OR
cX3YXjTKkNlqsAvbXhcdv2ClTWgLVr1dpdLXYySKK+Kb8SUN2jSc9ZHFZNFs285Yy/CX3OMffEwk
UMLxEL8tsOwPz6ACHlZWtVPt2jnIXoQ1OVczZvwa+QNQ2J/fhT88FreHbi99ru+WmhKNQ1u6otrh
56ivsOnYwA7gwcR1S2vvr+7f5bdH+u2E8QdHQqNh26yc0C+Y7bxfWSLNVZPM7WpnjwEwCjH3G9Hg
ZWSHojY/P9QPFjGqXdoilIgOTa3l0XuzOTNn9JhFx5dSTEp8QJflDUmA5oYahxy/MROoVqPpF8vH
D76fRyeTVothG+I7WnUY6nnrRbLaEXSI6EZC+lFxZvq1bja/OBRySr7Bh1WTdyHhcA6oYTQtH+5k
NxFFR4YOJ1PU0IZtJNJEXEVimH2U+XAK7LoxfZuaPF1XVj9oW3aO3biZR8fKcE5IHi5F7JF3AOOR
3oOygHVX54nbAXRLbfSmQRV9RkqsnSXYJhtkOUs4UpMvGu2cr2Qh+SLWkiBgORjbwcJMfCK1yNsp
TKXzphB1RM5QEhm3dmfOcGUJNDK3sZGN9gZnS2SCrjBU9mzHNEtCULS6HZ2MUQ38rSbEIbpr0sKY
DmlOd20XKSMTG00vjWM2jyMGXpiJzbnMGIafCVypwZXdGGm+5c/asM2GukmQKwkvyf086UV4RjLN
oguWVhFvO1mlN73GAOhY51qxN+oE4hTEE7NeeZG6zxoCPFYj4Kv4gAg3RGzUFSCzpgTc7yYrp7w+
jXu2kwjhvHIg57sZvMQfezmNPqkTgX6SaU2g03cAjeWXmVxKbIXH7LODmWNCXd2O69ll3H5TSqXh
VWibeLocAqe/yZWo282kAYy41gsILBuYZWG3EPbGbeWOnkKcEUL4FWU4z+umib1djiav2KTB0v7T
IUNha2qkexdHeHDHNCtAqAkMJZgxSomypLuiz7vFel5+CkAAP6Saq1+3uT1AHAE0r01xCknNu+jA
uuCr3Y4Ipa4DhyaqiKBrz6DkTJEMfuIl2Tbs+qMFxR/tU/M5hsqxkp0J3CPGIAmJ86uwtGHT5xNS
CVE7OxtTB55bZe+ENxdIxwjhBF0XnjQoe5+cFsSagCKxIunq81zZct8TJbQinXolVXqv4xG18cRc
Si+rN4aeK3gkgNKQuhsnbpZGZ9bA9aCehZyqgvtxtuROasaVUmBVcQqRYALVdz3GSUdRwfwr5S3h
N40zXyXpeKhaUoDVDJBCzclFQndpHER9JJjF9Gc9qTZjW4NZjoJ+jfEqg1gW+Yy73MvAFdeZFgF6
HNxoi0QFgwVjLZ+wLHM3s4G5DsK0fERhpJ/mkYNor61sH8pE/WJrVb7W2r70XRrWOwaQ8lCnHplD
JPMeLF2ZhwbGAfPe/sjAbKtkaWACnx4yvasechXsHSlAZU8PcgwIINQ9GnVd8JDZ2sLwSTL30HcO
mnKtCnzUnLeJ5wbHJrCUby84Cz0WGtehIgw19mY/Yvd4rWqtv6zC2r1uOiKcBqs5bafAwXuw+GQ0
wjerAfO91aq9arJsn2du/yKaltxjuHV0uJIekuW07ooqB0i8otJcwgsK5bW3hOFC6ze5eT5lJlhJ
3wEvlvAyZZGIw274ndlvcl4N3GWkcaH2S4yD3oXTRivagrHp7J7wP4rNyAOxCaQpp+bUnYZwaH6f
Ivzs1WoyAzEk/tyY9e+aASUvDlHFayafeedoZvFldAhQ31sJCDI/c2sHfHBhOAsx3EaYlDhuHa7S
qZfakfas3tCkrdS+rjlT+KdycD9u1oNGi8fLVzAs8YaJOgwxbnLpqercGEx3i0R4AJYAf+wYqUZ/
svWAepL+brmB0paelLzPv7SNG9qosEKgM4NUFvP7xr4RfRK8eDT3Oxw/dsb2cBH5AqUb75gzZS91
WaNZnbLGeMyRG/hs1OWFB0Xqd9LpBr+JmmnXUrHcupiVfu8bfs+kpeOmaM3quARFrNWYg0YXWNfp
wi2D+CaamVd33AkI1KqHKHSrL1VJunMyatWDU5lqH9dBmx7wfiZbNenNJwkijS4BflXfDmTW+h3W
kRRwgCZh3iB3DG1brkH8WoeuQlzm0ELe0JsAWZKwb8pI+MHKvWpV2N9XwRDOxEgy0l954SIEKnSB
+DBjNIh1L0qXe1Abjlgboxs9i9JV4dSduW04ndo9Miq+olMmXnQSmjMfFfTLfQ8fdDgLgyC8UC5+
w0JHeVogtT0VEWFLpQV6T5BHetO3poSqODnVEVp2dAE5oXykdUdMUF/Ii7DmUd3kBQCOuRuT7VCM
Its5DqHMEEF6Z11KDIM8RBUPFVeXJnx1TDJPXDjoVJ/qBU8u5tq4bRTnW8UJvr8J/Z8bcVK1Wkwn
GrfmVSnr8kkuO8x1DtWAgNIqVij6pNrLEfeVrRE8YdSiOpZoqk/nvimf2qmsH/qI8zo7TvWlMEI0
HTOBkDAX8yw4huyXUWeANPSGRl6IuSItoS+88GJUsCSpd7Ns+jrHwPQx15uDBTAGY1EwnZJ/bpb+
AEh7raE6J7gpj+KcFaoLED0WunFbGpO8ULII7ko7Cs9t2RWPAAwTH3vsDEBemwNjBWwThEqH0DFs
3eo41Xrgh1rXnywekD3o+vHO1WLWxTBQ+1dNdalr4UWHZmFG7S6pwHN0QhcYydJDnQQgIFuPNoOv
EkS8IFf5BwgnF6PdkLZ+PJeI9GDXlDRacrgME01rUF3NVycUch0EU3ow6na5yyHJw7+Hl3Wjsqi/
h3HZOeuh4EOC70mu3bYuQe1G9o3mzRgvy3yILuCW5wZ+mLx+SCs4l67ddPd6OSbXgH7FhYkF7lSi
aL2uRM+BEm3aeo4DsZEiI7oQDWfNjaPpUg+16UWfAcRqo5BEwdducG0iFzzA00eAaw38xmJOrtkd
jHdg6Zqv89AjDJlrWuIbYsmnF6ekEbUOuigoVnTd4BjgmBryta0ViO0FBDlc3JodXIuILdeq7Jpq
OmR9b0d8d+6kWatqll5bcKexZkUXaRIX5HMbc3GpWcTiMjFNudZ640b9AXi9m69xRL8Qvc6eqdez
eF1lQ/WCZ924FyGEzn5ojGcU+x0EdnOsSC9P55fCjEsA/yahF4jbZfdsut0suWaolrSy5LTYvMmb
nT7AjFkh+8LfbabatdfqrGaO3T+PpVtdtQEhh11lludtTwjLiDvxymjd8AKokdq1HrJelInWgXUM
Iuzk8nznWth+qlDs6Fe15jas8UWy2HOngpPnWs4Ze+JgW4KlZhHDGEVnr7U6BsKW+wjyuyWajDjv
PoWGJOyMS8Nr89RCxt2tyBFTl7Zoym2J2eGuJpFgtQgm27Dg/2rKsvSDvrSepBfKrSiBA+OxRgRq
jciHesveGZyvFRNN4SdtzXPYWtl0bWT1eEkRMqxgXQX3ZhoKvKLFTeuJM3yBCMF1XbGXqcHvdl58
Dv32qHdRf4yzsuawiX2hDzBrIwdmNzwaxuukqpyNeDwu8kkGN3ZgFgdvVB3Bpgo8kpEzbKwQzh2k
ao/9NKW+4tk8g3BZn+JTzxGL59OKUp8S0GP8R5Pvs0e+8yFxADUn+Ji/9qk4Vko3WNJc/gt29ibH
0rseW3EyjrH4RL2tryZ9LJ68YZkzFe02ovd5qEBcMS2LKEj7uJg+ueMQXut5NGydsdzbZOb63oBL
baVwVLjD/JkucPY7jNEZaGjBSTI1EbLQs8NZOxOBles4SZpDoumEtAaafpFkAvFz18mTLMB4L/CH
XfE/HJrygQbaWrNZ6rzwums4SCcD57LT0ZHROsXg7QBo9ZRn39tNm+6Vcu5B62Q7muYRdSCl3Cpb
pEyFGqIz5dK4KQzzECCce4r0YNj2ZBjvMLvOvqs6yx96HsamjMDTJbQKw2myTyguxKdYyF0ux2LL
48QCXMTsTkMbzZQHjuelJ+H501gK49zLvBnVQiZuSxy265Eadks+7/LVmvTekI5zBZ+N7O2+GSGu
UBcCu63DDXSB8hluaWquS6C751XMbYANNVRI/XLQDGUJNkFkcbMekSyvaXGDVkTJ1jk2Bb0I488x
ZvdjOOT7Fv95vJJCQ04H4WDWzU+t0gChwXhRgAQo1KSkIHO680zI4A54PmWG6PEHEp6JMrBV165e
zz58fvekAdC+DvRoE8kUaJtVywvIfiRZRIMHRy9P58M0Ff2ZLQFbU6MBgLCFnWMFHeOLNLYiTEzx
nPLc1Tnb0lSDmrxihtafeUEbP2SmsHcEnua8cpa0BLg1dE86pQFCD6zqdGKksVhIeoWnvYaH4MEh
uJYOGkfc1fsAEk5PzMXZa7BVkw8Oq34BVJ0BDyagpj2l7zut7CbeG6PmPXjMTNnnfK6LvCN4hDzV
qkSlH5NVhQ2lb42HcSLKpDCdJ2O2n4O6qB6pWNPHtMkKFi0soU4qta3Vd+GmdbrsarKpWNKpNhh6
Q8tdh2OARyDTx31PrKA6alYxCL939MbZO4mBYDMXdnGhDeESmTE5xQWdIoT0RByExJOnKYtQYcj4
Mcvi/Mqs3OwKcy0Z7Qoi5y6OhvZr2pg6buM4+loFOlglEx7vRYUK4CjruLhBpw1gt6bi4bopNjnE
zKS8JYB9HNKSOIzZI9SNtyW9szkFlsHoh78iSNW8pT5mZ5pkkTiGCVC1LCFZpOkamgjN1GUvCXTy
aNXMbfCoN7HxBOiUN30hIMc31Rg84qVnEy4CpXnrcg6ar5okCAe7Ue8hckxkfpNWxDyumogAx60T
tn2xFd5AR6MbI26PyOwWJ0yeFjeR3SWSGrMIHqUh+RmvHAGaO7GXSF+A+y1XuTW1ZE43fMpNjKyY
RCpUWg6bGPhWyBtF3pyoWYLNbPS8N6L1UA4EUVK88ptnDYf4QQy0H/1IeJO206alBACCyldiM+Wd
xpEuct+uAYLAl7e5SgSbOYABxi547Os+QrXYEQKGc0FmL2bXcdSuskh5G4TlPX47mbLXwg7ctmVg
XGmWRDDHIBhkxX6i2FkEla+tCsTxml4Qp94yRH4j0Y/lu1TFtHtQFig2mMmY7EuDLtCFWcF33rZy
lidT3RY3ckBRwSVk3roeFpYnz7GkH1KXehKfNKgY+h3wQCc6w+HTv/SQBXmUyHmJzmxiXm6TqTfh
quT5p8zwnKvE8Sr8bOAAb/ETNdMeH4oRXIiOL703e53PSFXOp1Z5wMUDrZhrTKgKuPNcE55dev/R
5NOX4Sz2QLqJsskJXVHsXsAsDlTEU9M3zypu4nTndTUU685DO7rTE2WO6xTyGPUul3Pe5/T/joNq
NIAqRUtFJyNRxgfI0TRRamYrGKYqJWsedcGGm5cw76911ulBsspxZGZrk4Ci9CLqiXCqlhIyhfTR
YpIxozsj1s1NlRb6kZk0YRhZhyUvdEdMHYm6n+douIM+338bjv0rbNTuuTj/nD03/2f5qS9FOdXk
DrevsZR//+lMfamLpnhpf/qvbgtGKtnHf/Lu9zb/7/Wvw+fC/9x+fveHzat69Kp7rqfr56ZLv32G
P/7lP/3L//WPHMeGxWv/TWt4+Sx//ORyLv7v/97jNVDqnQT124/8IUE1pPgN2wmWYh4VHnibPuof
ElTD1n/jNbGEe9IDWjwFf9mNTfM3NHAkNDK2YazCBOcvCarh/oavRC4iOZr3y2zn30hQ5ftBIBHF
9FZBWqBlZQ6AOHPpOb9pZKPqSOdYhuZNQ1nJhmXOmglzJZTM9ZyylpSC3SUe5PoL8AbzNooS7dr0
qmmXC9IK16ly5TptRtoFepAOvmYDMvI04B1jX/7e6Dq/hzYR/VdSltRlXOO4AdQjWbcjtrod0PjN
63bT1HRCO5buwusGtkDHf82+cd57oC1WkaF1z0umcb2iAy0utFFFF2OeEo4bgVr87IXl9Nmxoklh
h+K0raNwyTaqk3rewrMC0D5p5VNnRvHnNhymSy1hsePVNf0+1UD0PAAQztrCJvXc16GxMksCgEKU
kVdhZLMP0BT5WLy+7jp6hckv5pOvI6m/O+2vl2CZWXBVdQxDxiJSfnsJslmIWAtoy8y15R2k1clN
aY41vZxixKNkmVXrrGBjeJeFU5qncJz4aqXtFljTEh3AVxRPG4fF8+DNVNdz8P+ZO7fmNpEsjn+V
1L5LxU1cHnaq1lfJie3E48STJ0q2FIFAgAAJwaffXwPOGOx4PNuuHXhKYueIbvU5fW7//5l4V/CA
xQvVD0Z30XaSMcUZhqeJv15f7iY5FV3by8NvYeja5ysPDPMu0+Nr206/MtiJNoGk+ERWWrvVPO0c
GONivYVd6omSvFCqcboFFBZtKGCxoDOhv4PRt/0qcEJNagVeJYLgaeN+V8W3v4pj9Q9VMxgaZSnp
jPET6WyzLkB3etGG6tgIUv8MBCqo9oNynwQq2+BMisO1aMG/KGJ98rtb8qctnV9LLYnVjyvoLK69
nQkKFr6XzxPb/bYyDhoNu6R6gwi0pclciKkfFZQER+noPCB4Oilj8uOVsuFM67my/6hU+iIyd5+K
VFOn+c6dTEsg49wnFJF9gMqnhwm4XSVxPK7o72HirC8MIy4emMUNsDHXi4ckdfWZVYaM2AYCfeR6
VJ6T/e4s94vDDUoZXFl7BqaFDA2bBvpC4VohVnVTMzthwMrko21QNYWV6bA78X3yj9ChOudKBeBa
84lMrYhoiRncsIvlkb++3HjCA7VD7a6kMLW0wy33W0TJgtL+BFwRnox6FnlZNsWj8j+Gea5cuuSu
P9uRur9k+gOL03Sw2Kdbr1pPSwotzjH0GtrNiAF91xnErJ9oBlyd+ZUNcnwidHMUVCDDi+zO8GB+
c/ASPxlG6hwrhAhXr5+dns2i4xq2L8BEuq4yH5luOlG6emKzNIqs7mpvjW48SHa+EJxH5yMo47+V
h8I+SS2IC+iw4OykcfVAppQaRg4ZFizypbdYM978KjE192KbK9s7a2tAtOSFyvkW/A5j/ABR78zN
V4jlwLjuGUtztN4Dqwn57j/FkIweKTmJxAxOH/DJsXZzUNLAOLJKllruRuUl9Xy4IFUyM3uqw8Kg
xsFFOkly9XSSj7RTeGbI9qwP+8MVuO3qS31skzWpSN83y8t0C3ZYTYCYxKGt/GGPNtmdQ7X2jtm0
W3DzPkiqDZldDzxM5N9HSnC+jdMRc74Ozs6jQ2VH3aOsgOYEtmdf28o2Lv+i9Fl3Kfxpr8T2i/Zs
ulMgPITu0BKq/WT7iy0g2VWVklFKExBlOZXYozLdjn5fVw4rUNeaAr41G92uS5/h7BNmUCaXhzTy
Duc20y5ogEYHd0dauHUv7GCfzIO9Sc3KIasGfkZN3e/kLFmMwpiT2dbfjc5ePz8vLcAQ1ysgTe5l
8s/dBURVkKUqrQE3IST4p0zSOlxtk9XqbGsyeogKJHbG3RbYC83ExEAQNTqFFSCBdUiZfFQL6H7Q
PdgStDKe6wdLhWSOGNbTyPWcbUPbvWXiG16kF61C+y/qsv3xDmLzDegECLg02DfoJe++e7FJBTdw
MbmJdxMye0WWuT84za49TUmOf1Mrv7pcH7LDdWjto/OcwNaHMSMyZ3bi7y8o94EBd7R0Fk4K4kWw
dre5uSEfQO82rA7bXXRd2Zn/ydJYf7FxQgKLrMh+AAJjHKLjG/eZW8AkXFU2FSqRo9xRCYlojrNS
QMkkAg8aKeKcNO6dRgFjCoegfZHR8nPqAi84CzN9dZaE3uE7FYbqPC327synqnJaRVZkH+fQni5V
EGPpkbYxQHhliaaeVnoCn1cc3JPBmmaeHoErDJJkFhp793tkoer4BIfPteq5zKhYpC5zH0/NgH/c
McDrojqk2g2cCiXVmDVYdEfbegslyaqzNcwm3zl5+yU0dsKCiK1ZW+4FoJvq0lBEFGNssHyJaAAr
tU1wqyRaBSkVjB9/WJv1gx4TYW9X3mEWFFp2nKYa6HmSQZ8IFbOTiRUerkBzcpe8fohxEvmmO2pI
lxg+A609k9od7LkN2Go4F4L99sYL1RzCJnJbUGAI2xzCvnteUl4/tiD98yFK91ZnuGLJ3KQI9qUi
BRucrjbZDM5aCyTdOiTFFmYFFR/FZ1IUuY4NCe/oLN9CEkxsZyn3ZaGEXzH/+b1WGPvlzreM0Qms
OBuLcpBNpjnCHbvcR/nkdGMpJeeAYQ8Ua/TQDc9CFSIsEj+b3dRejQ4nTHKwZhQ5vhJNq9T5qSeF
xyPNPyctP/pCo3lJkWmn7BaUdTCRQUTnAPNJpwe1or8QrZ1aoS9cTvG9EhvndxlxJkjQfXlyYGDe
qaOXd2qSgBqMYTDjfbwNhJUoBChTDutay4xj07atB9q0GCMHGfJFTGA1rZywHB2R29yeV1vNiy+1
g2uQEtgF3jfuAf9bNoKl/ahKCh3Mor9Z32UQxjG0J9iaqylzfUQcp2MNyBQwF3XkWOrNaF8IB4c0
0YViA2YdZRvzJKWGySwVD84QoDxQLNBvgMkLCa2Uo6xI+bOb70RY6tFrckwhwGB4C7QOtysmGMxc
yl/GUaWu9XtPd+kEXdG1HHwcgXTC/XHKLyTj4tFptdoq95swxq7m2w01YSy7cjyKQLGuJkVwUXIQ
KG0UDCgcGaXHmFfaO/9QGWxqc5521RcK5+7uSGVI+k2KbznNxaCioyyrqh+aGdgzcu0jxtltmLpr
m64KM1haFadQTjCqAV4IJg/Qy3sE9JJTyARZCrUHGutyqCBGR5PEVU5I7IU/IEy5AXTL/L0JbqtL
EhMqwrAINleWtWEiy8YqjrkMHHbGKasvtSL9rcj25XC0E+W+La79VYgsEdm2CxGB57PQlhi5QauJ
n36O/Si/hVUy9/PySXD8pl96XdAbY2VgPxihnx1bP1+qfpnXZIRz3nm3IJzWwdKDKNdE2ap+EBhC
dNX+eOTYY8hJVUbY06orHpwPPvDJJv1qG15f4fM8wnM5nRU8xLsoF/kHpvJFT8N/TfSCvWUPehKe
7IEDZzQYBxrte4t3YIzm/leVf3jx88UGzKmfUTt6yJ8uXiWwa76R3rn8G0fAgGrNMkxy4UZzBHBx
OkdAZ3vow1EBXtZPk5/5/x+BX+8CY5HfeAh6Mp4cAoaJCXwuqLSfB/3pLtg6pBNw0RkKAbR42KV/
RBF6K2iyarMFqozLQrbpLarQk/HnLhjGGAgvvY5Q+NUPh+vpLqgKKTQAfI4q4CjDWj/ttWrzpUjo
goG5o2dWkMnUDxvaWb8K9fzE0S0a6oe3fvvZxL3aqP4dW6CMSfjw/U9oRBVPb/2Q8quGTdu5QG7U
z9B2QbPM9mhKnAJ1TAqYZLDdLrK3C5Y6nohEGvMJml8YnC3QsAXNAZXYBXNMwKNSgWotXt81MMQg
RdqAtcGpgqbA6ilpCvGMHHrN8Xu6JsAyx8CXSYJBWFE/g/vy0VAxrELqIoB+SUBZRZK8fbq7YJtj
uCxQASom9TO864DrHMSZ3C5Y0I9AeQAQtrf8CcvHZaZW1GzP4JavMU1A+hDg/JsWpS884PpB4NPb
0NHGBhBKcR00uzA8zxB6bFmfQBd8w2wA4Kbe8tWxQHppUGcM9BBgnwWUWUoHjAnXAHcq1dRmlT2X
0HTGmoDHEEMMdBdwWNuwVeIy1MeM/oX4RW/tXe8sCJfAoquwLioKXRngnQj3kexZ0MYNlFLQOoqn
5xKwC6ZCLA1zTf1JA4oRsVEioyunCtYY3kEyBRSP66enCqqmjEGSc++0BrP5wAHtgqaqTmOkJVSB
BgsqIqDUXo6RbDgdhcYB7W52aXC3AoVMg74LqbMAaRndbjY0Ru3d2FMFxxlDnCHyam0+AQ+CDxzS
WYDoQtZJhoufmjDtMeSx66fnIViEy6CC6dxojoKY1DawXaAdWtpP0phjAKvbz6C4FzKIUXZ0/JAz
IFElnsFphAYYipeW0gjDgvyPliuHHFn99K5IsK1iop8gBRjeKWDQhPT6cQE0UlC4Ac36e7qARcCN
FOagjacbEzQgi0DHnHTuRCdkIjpWbOflU2DZYxOjSOtbqwuD2wXcRUEYJ6ULhM+CmgGn+eU8mqqa
mATI22D6qw/L8DwFmn2k7SLZZA2FUI1WI55ZBHMMHQIXiOjBG9i9oBPUSJ4CKiukiUBd0k3+kkWE
/ZpbgbITZZz6Gd69QDFAdhf0yRgeCghfH3Wh5zVb5JSJreluak/JEHdBsAFKWQRuR8HXwknXW1eo
m0zAf8KhFO11j67S4DSCHi7pZAKLFPS7AEFf1AgbTwoEMAR3A94F0f8odRaERlBWpubabEI/jHa4
QzGLsPe2cWbjmgzJU6BHvlHT/z2OFHcktEwkTdpt6PlLqko2wSK9ppnDswjMe5a1i4bO7UDbtQm/
dfP0LEKdTSC+bMcvDOjrhx9V8NFJKQGhI+RBlFJEblU8PefAshgAwTBYsuzN7gwugBYFd1mDqHMI
FEpJJGZe3AVb7BI9ByhDswuDUwUdynZpd3kyhtkJPtPWGxYR+dNCA9UmZrlD1CcgG+JpPNMBaYSO
I9ccUAmDSGhk1Kz5v2hBURh7D64JJrFmFxoVHNIukEuRDRpoQYHNDZqvfrnFokOHW8cxCRjqZ3CR
I6OWBBmfnFkkY8b6iMQfK689VXDIrtKaQBPKUA8BhOTSeUUiJ4iUITZvi069+it5FDLtcMXiOjSH
4e3e8hv05WcL5zFIu0Xd4ekvs5d6PH/1C4/dj89/3nY1io4t0brY+cXbMlk2n920dYm//9Zp1qoT
yE9++JhQrj+n/e/tAp9/dOezHlf1+I9Tf5nO0wevrH9Qtq/ZgC7/E87v55t5p/OwvrD/fJN//6vz
nk+04C8EZ0FPrqhYSstN/SqOuoIZBPAeggOmBc6zR0nia4SvDl9Q9pWP5yHjVdPI77w1eo7zLy07
ZnLLfBE/ShJvDc09voS85NcmAP966sxPG/na6Xhlspis5LaX9kP848NxTMP8fXfbHVWEurKb88q8
HMn3p+89XXVfmeKjaIKVfedf46slX3m2mHudA9j2a8q+8CwM/Qhmv8el1xpJCZYbQ1p0tPDnPSvS
9FZJS46Ljpq3fdyyYj8+t00NRkBaMAJ2D0H5uKf1JjcNVrKiP8U7YJT9bW76dmRlX879aNl556Yh
Rl5uWobzaPFUdNtzKC86y+YP3i5b5nnnTAvqbhx+afn+g+ev5l0IRdMVIC+auyCLBYtwI0qckrYT
VV52ljH7208Svyu9rt6+h/R4l/ZFiwY6adFxlPcOd1tslZV8tbxP5z3viV40UceUF72fd+e8tUUx
ecHFh+l8k2Se3x0Y2vZovYf8i2WaLTuWCuyx6HR4D+GXy4P/0LnGEC4KZe8h/HucBo+Sat1palDS
ouFP8D4cQ1bFTdlVzqa88z4fcDKHXKcvXtRNZMVfe353x5tChLTYIMQj6UY1YozXOxjZ63S56qPU
6oSx7Dt/XkYR2Nz9vBcmtAlZWfE3XrxYfphlz+62BlQhK/73ePeLg9imUt/nA54fxBYaJSv+lt1f
Ztmy41K0+U952YduVNk2qcnK/ZrPvUcVFDaFXl5RuZEV+22ZbrjZHgXVkpvkn7Rkn8imd7zbxhRZ
0Xdz7h1YP7uq2XaGSgtfZvmHby+9fJMalpbvZw9xlPkdz63NOErLLmMApqvOt9lk8V6X/FKm6WeP
4/P80yPo96X/1k2uid94CJfz9Lf/AgAA//8=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85725</xdr:colOff>
      <xdr:row>21</xdr:row>
      <xdr:rowOff>123825</xdr:rowOff>
    </xdr:from>
    <xdr:to>
      <xdr:col>6</xdr:col>
      <xdr:colOff>600075</xdr:colOff>
      <xdr:row>32</xdr:row>
      <xdr:rowOff>66675</xdr:rowOff>
    </xdr:to>
    <xdr:sp macro="" textlink="">
      <xdr:nvSpPr>
        <xdr:cNvPr id="54" name="Rectangle: Rounded Corners 53">
          <a:extLst>
            <a:ext uri="{FF2B5EF4-FFF2-40B4-BE49-F238E27FC236}">
              <a16:creationId xmlns:a16="http://schemas.microsoft.com/office/drawing/2014/main" id="{2B351916-BC68-478D-B8A5-3F4F51D91B74}"/>
            </a:ext>
          </a:extLst>
        </xdr:cNvPr>
        <xdr:cNvSpPr/>
      </xdr:nvSpPr>
      <xdr:spPr>
        <a:xfrm>
          <a:off x="85725" y="4124325"/>
          <a:ext cx="4171950" cy="2038350"/>
        </a:xfrm>
        <a:prstGeom prst="roundRect">
          <a:avLst>
            <a:gd name="adj" fmla="val 5452"/>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xdr:colOff>
      <xdr:row>0</xdr:row>
      <xdr:rowOff>47625</xdr:rowOff>
    </xdr:from>
    <xdr:to>
      <xdr:col>20</xdr:col>
      <xdr:colOff>581025</xdr:colOff>
      <xdr:row>1</xdr:row>
      <xdr:rowOff>152400</xdr:rowOff>
    </xdr:to>
    <xdr:sp macro="" textlink="">
      <xdr:nvSpPr>
        <xdr:cNvPr id="2" name="Rectangle: Rounded Corners 1">
          <a:extLst>
            <a:ext uri="{FF2B5EF4-FFF2-40B4-BE49-F238E27FC236}">
              <a16:creationId xmlns:a16="http://schemas.microsoft.com/office/drawing/2014/main" id="{319A0718-55D4-4926-ABFF-E0AE033511D9}"/>
            </a:ext>
          </a:extLst>
        </xdr:cNvPr>
        <xdr:cNvSpPr/>
      </xdr:nvSpPr>
      <xdr:spPr>
        <a:xfrm>
          <a:off x="28575" y="47625"/>
          <a:ext cx="12744450" cy="29527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ECOMMERCE</a:t>
          </a:r>
          <a:r>
            <a:rPr lang="en-US" sz="1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276224</xdr:colOff>
      <xdr:row>6</xdr:row>
      <xdr:rowOff>28575</xdr:rowOff>
    </xdr:from>
    <xdr:to>
      <xdr:col>3</xdr:col>
      <xdr:colOff>166899</xdr:colOff>
      <xdr:row>7</xdr:row>
      <xdr:rowOff>161925</xdr:rowOff>
    </xdr:to>
    <xdr:graphicFrame macro="">
      <xdr:nvGraphicFramePr>
        <xdr:cNvPr id="6" name="Chart 5">
          <a:extLst>
            <a:ext uri="{FF2B5EF4-FFF2-40B4-BE49-F238E27FC236}">
              <a16:creationId xmlns:a16="http://schemas.microsoft.com/office/drawing/2014/main" id="{DD08FD63-4BB5-4A6B-AF89-717F7E059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95249</xdr:colOff>
      <xdr:row>2</xdr:row>
      <xdr:rowOff>66675</xdr:rowOff>
    </xdr:from>
    <xdr:to>
      <xdr:col>3</xdr:col>
      <xdr:colOff>276226</xdr:colOff>
      <xdr:row>9</xdr:row>
      <xdr:rowOff>180974</xdr:rowOff>
    </xdr:to>
    <xdr:grpSp>
      <xdr:nvGrpSpPr>
        <xdr:cNvPr id="53" name="Group 52">
          <a:extLst>
            <a:ext uri="{FF2B5EF4-FFF2-40B4-BE49-F238E27FC236}">
              <a16:creationId xmlns:a16="http://schemas.microsoft.com/office/drawing/2014/main" id="{36647659-8E91-455A-B5BF-CC352B375F50}"/>
            </a:ext>
          </a:extLst>
        </xdr:cNvPr>
        <xdr:cNvGrpSpPr/>
      </xdr:nvGrpSpPr>
      <xdr:grpSpPr>
        <a:xfrm>
          <a:off x="95249" y="447675"/>
          <a:ext cx="2009777" cy="1447799"/>
          <a:chOff x="95249" y="447675"/>
          <a:chExt cx="2009777" cy="1447799"/>
        </a:xfrm>
      </xdr:grpSpPr>
      <xdr:sp macro="" textlink="">
        <xdr:nvSpPr>
          <xdr:cNvPr id="4" name="Rectangle: Rounded Corners 3">
            <a:extLst>
              <a:ext uri="{FF2B5EF4-FFF2-40B4-BE49-F238E27FC236}">
                <a16:creationId xmlns:a16="http://schemas.microsoft.com/office/drawing/2014/main" id="{6DD81427-F776-4949-A305-D7CDE0F491CA}"/>
              </a:ext>
            </a:extLst>
          </xdr:cNvPr>
          <xdr:cNvSpPr/>
        </xdr:nvSpPr>
        <xdr:spPr>
          <a:xfrm>
            <a:off x="95250" y="771523"/>
            <a:ext cx="2009776" cy="1123951"/>
          </a:xfrm>
          <a:prstGeom prst="roundRect">
            <a:avLst>
              <a:gd name="adj" fmla="val 7345"/>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9CA8E1C1-79AE-4F7C-A069-7859957D9058}"/>
              </a:ext>
            </a:extLst>
          </xdr:cNvPr>
          <xdr:cNvSpPr/>
        </xdr:nvSpPr>
        <xdr:spPr>
          <a:xfrm>
            <a:off x="95249" y="447675"/>
            <a:ext cx="2009776"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5" name="Rectangle: Rounded Corners 4">
            <a:extLst>
              <a:ext uri="{FF2B5EF4-FFF2-40B4-BE49-F238E27FC236}">
                <a16:creationId xmlns:a16="http://schemas.microsoft.com/office/drawing/2014/main" id="{8D14E771-C199-4301-995B-58EB0C9C60F0}"/>
              </a:ext>
            </a:extLst>
          </xdr:cNvPr>
          <xdr:cNvSpPr/>
        </xdr:nvSpPr>
        <xdr:spPr>
          <a:xfrm>
            <a:off x="142873" y="84772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0C7167-8462-4F78-8D6E-FB45E71B4E3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D6C37B8B-6259-4938-89B1-BB7CE1364D9C}"/>
              </a:ext>
            </a:extLst>
          </xdr:cNvPr>
          <xdr:cNvSpPr/>
        </xdr:nvSpPr>
        <xdr:spPr>
          <a:xfrm>
            <a:off x="142873" y="155257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2</xdr:col>
          <xdr:colOff>9525</xdr:colOff>
          <xdr:row>8</xdr:row>
          <xdr:rowOff>76200</xdr:rowOff>
        </xdr:from>
        <xdr:to>
          <xdr:col>3</xdr:col>
          <xdr:colOff>123825</xdr:colOff>
          <xdr:row>9</xdr:row>
          <xdr:rowOff>76200</xdr:rowOff>
        </xdr:to>
        <xdr:pic>
          <xdr:nvPicPr>
            <xdr:cNvPr id="9" name="Picture 8">
              <a:extLst>
                <a:ext uri="{FF2B5EF4-FFF2-40B4-BE49-F238E27FC236}">
                  <a16:creationId xmlns:a16="http://schemas.microsoft.com/office/drawing/2014/main" id="{13F4CC89-B602-4FE0-A81D-DF195A3BDD8E}"/>
                </a:ext>
              </a:extLst>
            </xdr:cNvPr>
            <xdr:cNvPicPr>
              <a:picLocks noChangeAspect="1" noChangeArrowheads="1"/>
              <a:extLst>
                <a:ext uri="{84589F7E-364E-4C9E-8A38-B11213B215E9}">
                  <a14:cameraTool cellRange="'KPI YOY'!$H$6" spid="_x0000_s8260"/>
                </a:ext>
              </a:extLst>
            </xdr:cNvPicPr>
          </xdr:nvPicPr>
          <xdr:blipFill>
            <a:blip xmlns:r="http://schemas.openxmlformats.org/officeDocument/2006/relationships" r:embed="rId2"/>
            <a:srcRect/>
            <a:stretch>
              <a:fillRect/>
            </a:stretch>
          </xdr:blipFill>
          <xdr:spPr bwMode="auto">
            <a:xfrm>
              <a:off x="1228725" y="1600200"/>
              <a:ext cx="7239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414337</xdr:colOff>
      <xdr:row>2</xdr:row>
      <xdr:rowOff>66675</xdr:rowOff>
    </xdr:from>
    <xdr:to>
      <xdr:col>6</xdr:col>
      <xdr:colOff>604838</xdr:colOff>
      <xdr:row>9</xdr:row>
      <xdr:rowOff>180974</xdr:rowOff>
    </xdr:to>
    <xdr:grpSp>
      <xdr:nvGrpSpPr>
        <xdr:cNvPr id="11" name="Group 10">
          <a:extLst>
            <a:ext uri="{FF2B5EF4-FFF2-40B4-BE49-F238E27FC236}">
              <a16:creationId xmlns:a16="http://schemas.microsoft.com/office/drawing/2014/main" id="{3F2B9069-2500-4E00-BC4E-F7CF31F02140}"/>
            </a:ext>
          </a:extLst>
        </xdr:cNvPr>
        <xdr:cNvGrpSpPr/>
      </xdr:nvGrpSpPr>
      <xdr:grpSpPr>
        <a:xfrm>
          <a:off x="2243137" y="447675"/>
          <a:ext cx="2019301" cy="1447799"/>
          <a:chOff x="57149" y="466725"/>
          <a:chExt cx="2019301" cy="1447799"/>
        </a:xfrm>
      </xdr:grpSpPr>
      <xdr:sp macro="" textlink="">
        <xdr:nvSpPr>
          <xdr:cNvPr id="12" name="Rectangle: Rounded Corners 11">
            <a:extLst>
              <a:ext uri="{FF2B5EF4-FFF2-40B4-BE49-F238E27FC236}">
                <a16:creationId xmlns:a16="http://schemas.microsoft.com/office/drawing/2014/main" id="{FA91CE08-6368-41EC-ACD5-41CCFB510B7D}"/>
              </a:ext>
            </a:extLst>
          </xdr:cNvPr>
          <xdr:cNvSpPr/>
        </xdr:nvSpPr>
        <xdr:spPr>
          <a:xfrm>
            <a:off x="66674" y="466725"/>
            <a:ext cx="2009776"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08B487B9-F25E-4871-9295-1986A967A7CF}"/>
              </a:ext>
            </a:extLst>
          </xdr:cNvPr>
          <xdr:cNvSpPr/>
        </xdr:nvSpPr>
        <xdr:spPr>
          <a:xfrm>
            <a:off x="57149" y="790573"/>
            <a:ext cx="2009776" cy="1123951"/>
          </a:xfrm>
          <a:prstGeom prst="roundRect">
            <a:avLst>
              <a:gd name="adj" fmla="val 9040"/>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6B174E7F-577A-4F4E-AA8F-AC94D1AA7AB6}"/>
              </a:ext>
            </a:extLst>
          </xdr:cNvPr>
          <xdr:cNvSpPr/>
        </xdr:nvSpPr>
        <xdr:spPr>
          <a:xfrm>
            <a:off x="114298" y="86677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B0A9E75-ABA0-4FC3-876B-53DC7FBDCB2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776FA245-70DE-42A4-84CA-124B3F83937B}"/>
              </a:ext>
            </a:extLst>
          </xdr:cNvPr>
          <xdr:cNvSpPr/>
        </xdr:nvSpPr>
        <xdr:spPr>
          <a:xfrm>
            <a:off x="114298" y="157162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7</xdr:col>
      <xdr:colOff>133349</xdr:colOff>
      <xdr:row>2</xdr:row>
      <xdr:rowOff>76200</xdr:rowOff>
    </xdr:from>
    <xdr:to>
      <xdr:col>10</xdr:col>
      <xdr:colOff>323850</xdr:colOff>
      <xdr:row>9</xdr:row>
      <xdr:rowOff>190499</xdr:rowOff>
    </xdr:to>
    <xdr:grpSp>
      <xdr:nvGrpSpPr>
        <xdr:cNvPr id="16" name="Group 15">
          <a:extLst>
            <a:ext uri="{FF2B5EF4-FFF2-40B4-BE49-F238E27FC236}">
              <a16:creationId xmlns:a16="http://schemas.microsoft.com/office/drawing/2014/main" id="{2E5C0706-6CEA-46BD-9071-CF9D5C2C2039}"/>
            </a:ext>
          </a:extLst>
        </xdr:cNvPr>
        <xdr:cNvGrpSpPr/>
      </xdr:nvGrpSpPr>
      <xdr:grpSpPr>
        <a:xfrm>
          <a:off x="4400549" y="457200"/>
          <a:ext cx="2019301" cy="1447799"/>
          <a:chOff x="57149" y="466725"/>
          <a:chExt cx="2019301" cy="1447799"/>
        </a:xfrm>
      </xdr:grpSpPr>
      <xdr:sp macro="" textlink="">
        <xdr:nvSpPr>
          <xdr:cNvPr id="17" name="Rectangle: Rounded Corners 16">
            <a:extLst>
              <a:ext uri="{FF2B5EF4-FFF2-40B4-BE49-F238E27FC236}">
                <a16:creationId xmlns:a16="http://schemas.microsoft.com/office/drawing/2014/main" id="{EE2F7CAD-156F-413C-B442-9008312343B2}"/>
              </a:ext>
            </a:extLst>
          </xdr:cNvPr>
          <xdr:cNvSpPr/>
        </xdr:nvSpPr>
        <xdr:spPr>
          <a:xfrm>
            <a:off x="66674" y="466725"/>
            <a:ext cx="2009776"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17">
            <a:extLst>
              <a:ext uri="{FF2B5EF4-FFF2-40B4-BE49-F238E27FC236}">
                <a16:creationId xmlns:a16="http://schemas.microsoft.com/office/drawing/2014/main" id="{652F46AB-9B42-4E8F-A2E7-966F5394F68E}"/>
              </a:ext>
            </a:extLst>
          </xdr:cNvPr>
          <xdr:cNvSpPr/>
        </xdr:nvSpPr>
        <xdr:spPr>
          <a:xfrm>
            <a:off x="57149" y="790573"/>
            <a:ext cx="2009776" cy="1123951"/>
          </a:xfrm>
          <a:prstGeom prst="roundRect">
            <a:avLst>
              <a:gd name="adj" fmla="val 7345"/>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9" name="Rectangle: Rounded Corners 18">
            <a:extLst>
              <a:ext uri="{FF2B5EF4-FFF2-40B4-BE49-F238E27FC236}">
                <a16:creationId xmlns:a16="http://schemas.microsoft.com/office/drawing/2014/main" id="{F1136710-F356-4505-9694-4D86F1567BD4}"/>
              </a:ext>
            </a:extLst>
          </xdr:cNvPr>
          <xdr:cNvSpPr/>
        </xdr:nvSpPr>
        <xdr:spPr>
          <a:xfrm>
            <a:off x="114298" y="86677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970692E-BA92-4A6B-88F7-7CAA39D366C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373D3C4C-F882-4007-80E3-1C3ED5FE2074}"/>
              </a:ext>
            </a:extLst>
          </xdr:cNvPr>
          <xdr:cNvSpPr/>
        </xdr:nvSpPr>
        <xdr:spPr>
          <a:xfrm>
            <a:off x="114298" y="157162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10</xdr:col>
      <xdr:colOff>461961</xdr:colOff>
      <xdr:row>2</xdr:row>
      <xdr:rowOff>66675</xdr:rowOff>
    </xdr:from>
    <xdr:to>
      <xdr:col>14</xdr:col>
      <xdr:colOff>42862</xdr:colOff>
      <xdr:row>9</xdr:row>
      <xdr:rowOff>180974</xdr:rowOff>
    </xdr:to>
    <xdr:grpSp>
      <xdr:nvGrpSpPr>
        <xdr:cNvPr id="21" name="Group 20">
          <a:extLst>
            <a:ext uri="{FF2B5EF4-FFF2-40B4-BE49-F238E27FC236}">
              <a16:creationId xmlns:a16="http://schemas.microsoft.com/office/drawing/2014/main" id="{7C1B56AB-6E60-4EC4-B7B6-397E95C43B19}"/>
            </a:ext>
          </a:extLst>
        </xdr:cNvPr>
        <xdr:cNvGrpSpPr/>
      </xdr:nvGrpSpPr>
      <xdr:grpSpPr>
        <a:xfrm>
          <a:off x="6557961" y="447675"/>
          <a:ext cx="2019301" cy="1447799"/>
          <a:chOff x="57149" y="466725"/>
          <a:chExt cx="2019301" cy="1447799"/>
        </a:xfrm>
      </xdr:grpSpPr>
      <xdr:sp macro="" textlink="">
        <xdr:nvSpPr>
          <xdr:cNvPr id="22" name="Rectangle: Rounded Corners 21">
            <a:extLst>
              <a:ext uri="{FF2B5EF4-FFF2-40B4-BE49-F238E27FC236}">
                <a16:creationId xmlns:a16="http://schemas.microsoft.com/office/drawing/2014/main" id="{E11A5111-601D-4068-A0C8-E1DB2605A62E}"/>
              </a:ext>
            </a:extLst>
          </xdr:cNvPr>
          <xdr:cNvSpPr/>
        </xdr:nvSpPr>
        <xdr:spPr>
          <a:xfrm>
            <a:off x="66674" y="466725"/>
            <a:ext cx="2009776"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3" name="Rectangle: Rounded Corners 22">
            <a:extLst>
              <a:ext uri="{FF2B5EF4-FFF2-40B4-BE49-F238E27FC236}">
                <a16:creationId xmlns:a16="http://schemas.microsoft.com/office/drawing/2014/main" id="{6E03D3AD-DE61-454C-8B61-BEF7EE2D8F02}"/>
              </a:ext>
            </a:extLst>
          </xdr:cNvPr>
          <xdr:cNvSpPr/>
        </xdr:nvSpPr>
        <xdr:spPr>
          <a:xfrm>
            <a:off x="57149" y="790573"/>
            <a:ext cx="2009776" cy="1123951"/>
          </a:xfrm>
          <a:prstGeom prst="roundRect">
            <a:avLst>
              <a:gd name="adj" fmla="val 9040"/>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4" name="Rectangle: Rounded Corners 23">
            <a:extLst>
              <a:ext uri="{FF2B5EF4-FFF2-40B4-BE49-F238E27FC236}">
                <a16:creationId xmlns:a16="http://schemas.microsoft.com/office/drawing/2014/main" id="{299D70C9-DA52-48CF-8594-6F683B414D9B}"/>
              </a:ext>
            </a:extLst>
          </xdr:cNvPr>
          <xdr:cNvSpPr/>
        </xdr:nvSpPr>
        <xdr:spPr>
          <a:xfrm>
            <a:off x="114298" y="86677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F4EE14-C487-407B-B269-3B5D5878284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3BE4486F-1B2B-40FA-8CDF-81EBDA47EB4E}"/>
              </a:ext>
            </a:extLst>
          </xdr:cNvPr>
          <xdr:cNvSpPr/>
        </xdr:nvSpPr>
        <xdr:spPr>
          <a:xfrm>
            <a:off x="114298" y="157162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14</xdr:col>
      <xdr:colOff>180974</xdr:colOff>
      <xdr:row>2</xdr:row>
      <xdr:rowOff>66675</xdr:rowOff>
    </xdr:from>
    <xdr:to>
      <xdr:col>17</xdr:col>
      <xdr:colOff>371475</xdr:colOff>
      <xdr:row>9</xdr:row>
      <xdr:rowOff>180974</xdr:rowOff>
    </xdr:to>
    <xdr:grpSp>
      <xdr:nvGrpSpPr>
        <xdr:cNvPr id="26" name="Group 25">
          <a:extLst>
            <a:ext uri="{FF2B5EF4-FFF2-40B4-BE49-F238E27FC236}">
              <a16:creationId xmlns:a16="http://schemas.microsoft.com/office/drawing/2014/main" id="{B5925E47-D6AC-4F98-A308-C68DFA9CFDF4}"/>
            </a:ext>
          </a:extLst>
        </xdr:cNvPr>
        <xdr:cNvGrpSpPr/>
      </xdr:nvGrpSpPr>
      <xdr:grpSpPr>
        <a:xfrm>
          <a:off x="8715374" y="447675"/>
          <a:ext cx="2019301" cy="1447799"/>
          <a:chOff x="57149" y="466725"/>
          <a:chExt cx="2019301" cy="1447799"/>
        </a:xfrm>
      </xdr:grpSpPr>
      <xdr:sp macro="" textlink="">
        <xdr:nvSpPr>
          <xdr:cNvPr id="27" name="Rectangle: Rounded Corners 26">
            <a:extLst>
              <a:ext uri="{FF2B5EF4-FFF2-40B4-BE49-F238E27FC236}">
                <a16:creationId xmlns:a16="http://schemas.microsoft.com/office/drawing/2014/main" id="{0E23CE97-743F-48F6-A9F8-78F485F09706}"/>
              </a:ext>
            </a:extLst>
          </xdr:cNvPr>
          <xdr:cNvSpPr/>
        </xdr:nvSpPr>
        <xdr:spPr>
          <a:xfrm>
            <a:off x="66674" y="466725"/>
            <a:ext cx="2009776"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8" name="Rectangle: Rounded Corners 27">
            <a:extLst>
              <a:ext uri="{FF2B5EF4-FFF2-40B4-BE49-F238E27FC236}">
                <a16:creationId xmlns:a16="http://schemas.microsoft.com/office/drawing/2014/main" id="{A743FF45-8531-41AA-BF59-8ACFA9A194D4}"/>
              </a:ext>
            </a:extLst>
          </xdr:cNvPr>
          <xdr:cNvSpPr/>
        </xdr:nvSpPr>
        <xdr:spPr>
          <a:xfrm>
            <a:off x="57149" y="790573"/>
            <a:ext cx="2009776" cy="1123951"/>
          </a:xfrm>
          <a:prstGeom prst="roundRect">
            <a:avLst>
              <a:gd name="adj" fmla="val 8193"/>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9" name="Rectangle: Rounded Corners 28">
            <a:extLst>
              <a:ext uri="{FF2B5EF4-FFF2-40B4-BE49-F238E27FC236}">
                <a16:creationId xmlns:a16="http://schemas.microsoft.com/office/drawing/2014/main" id="{A16AEBBF-55D1-43FA-8D1C-B8E572A5811D}"/>
              </a:ext>
            </a:extLst>
          </xdr:cNvPr>
          <xdr:cNvSpPr/>
        </xdr:nvSpPr>
        <xdr:spPr>
          <a:xfrm>
            <a:off x="114298" y="86677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FF8E11D-0C4A-411C-AF8E-71549E62BFF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B7C66D48-C1B7-47C7-92D3-30E6F995F365}"/>
              </a:ext>
            </a:extLst>
          </xdr:cNvPr>
          <xdr:cNvSpPr/>
        </xdr:nvSpPr>
        <xdr:spPr>
          <a:xfrm>
            <a:off x="114298" y="1571625"/>
            <a:ext cx="1862719" cy="276225"/>
          </a:xfrm>
          <a:prstGeom prst="roundRect">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3</xdr:col>
      <xdr:colOff>485775</xdr:colOff>
      <xdr:row>6</xdr:row>
      <xdr:rowOff>47624</xdr:rowOff>
    </xdr:from>
    <xdr:to>
      <xdr:col>6</xdr:col>
      <xdr:colOff>552450</xdr:colOff>
      <xdr:row>8</xdr:row>
      <xdr:rowOff>19049</xdr:rowOff>
    </xdr:to>
    <xdr:graphicFrame macro="">
      <xdr:nvGraphicFramePr>
        <xdr:cNvPr id="31" name="Chart 30">
          <a:extLst>
            <a:ext uri="{FF2B5EF4-FFF2-40B4-BE49-F238E27FC236}">
              <a16:creationId xmlns:a16="http://schemas.microsoft.com/office/drawing/2014/main" id="{8E6D466C-36CB-41FF-A317-1F15F8B13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161925</xdr:colOff>
      <xdr:row>6</xdr:row>
      <xdr:rowOff>28574</xdr:rowOff>
    </xdr:from>
    <xdr:to>
      <xdr:col>10</xdr:col>
      <xdr:colOff>180975</xdr:colOff>
      <xdr:row>7</xdr:row>
      <xdr:rowOff>171449</xdr:rowOff>
    </xdr:to>
    <xdr:graphicFrame macro="">
      <xdr:nvGraphicFramePr>
        <xdr:cNvPr id="32" name="Chart 31">
          <a:extLst>
            <a:ext uri="{FF2B5EF4-FFF2-40B4-BE49-F238E27FC236}">
              <a16:creationId xmlns:a16="http://schemas.microsoft.com/office/drawing/2014/main" id="{7294825C-0400-4672-818F-87D40EDEC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504826</xdr:colOff>
      <xdr:row>6</xdr:row>
      <xdr:rowOff>38099</xdr:rowOff>
    </xdr:from>
    <xdr:to>
      <xdr:col>13</xdr:col>
      <xdr:colOff>523876</xdr:colOff>
      <xdr:row>7</xdr:row>
      <xdr:rowOff>161924</xdr:rowOff>
    </xdr:to>
    <xdr:graphicFrame macro="">
      <xdr:nvGraphicFramePr>
        <xdr:cNvPr id="33" name="Chart 32">
          <a:extLst>
            <a:ext uri="{FF2B5EF4-FFF2-40B4-BE49-F238E27FC236}">
              <a16:creationId xmlns:a16="http://schemas.microsoft.com/office/drawing/2014/main" id="{902C6488-FDAA-444A-BE4D-A830E5FF1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266700</xdr:colOff>
      <xdr:row>6</xdr:row>
      <xdr:rowOff>38100</xdr:rowOff>
    </xdr:from>
    <xdr:to>
      <xdr:col>17</xdr:col>
      <xdr:colOff>257174</xdr:colOff>
      <xdr:row>7</xdr:row>
      <xdr:rowOff>161925</xdr:rowOff>
    </xdr:to>
    <xdr:graphicFrame macro="">
      <xdr:nvGraphicFramePr>
        <xdr:cNvPr id="34" name="Chart 33">
          <a:extLst>
            <a:ext uri="{FF2B5EF4-FFF2-40B4-BE49-F238E27FC236}">
              <a16:creationId xmlns:a16="http://schemas.microsoft.com/office/drawing/2014/main" id="{F48422B6-442A-4AFF-B7D9-E47DEB574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333375</xdr:colOff>
          <xdr:row>8</xdr:row>
          <xdr:rowOff>76200</xdr:rowOff>
        </xdr:from>
        <xdr:to>
          <xdr:col>6</xdr:col>
          <xdr:colOff>447675</xdr:colOff>
          <xdr:row>9</xdr:row>
          <xdr:rowOff>76200</xdr:rowOff>
        </xdr:to>
        <xdr:pic>
          <xdr:nvPicPr>
            <xdr:cNvPr id="38" name="Picture 37">
              <a:extLst>
                <a:ext uri="{FF2B5EF4-FFF2-40B4-BE49-F238E27FC236}">
                  <a16:creationId xmlns:a16="http://schemas.microsoft.com/office/drawing/2014/main" id="{6588D04A-C1AA-44A3-966A-304B5AB504EF}"/>
                </a:ext>
              </a:extLst>
            </xdr:cNvPr>
            <xdr:cNvPicPr>
              <a:picLocks noChangeAspect="1" noChangeArrowheads="1"/>
              <a:extLst>
                <a:ext uri="{84589F7E-364E-4C9E-8A38-B11213B215E9}">
                  <a14:cameraTool cellRange="'KPI YOY'!$I$6" spid="_x0000_s8261"/>
                </a:ext>
              </a:extLst>
            </xdr:cNvPicPr>
          </xdr:nvPicPr>
          <xdr:blipFill>
            <a:blip xmlns:r="http://schemas.openxmlformats.org/officeDocument/2006/relationships" r:embed="rId7"/>
            <a:srcRect/>
            <a:stretch>
              <a:fillRect/>
            </a:stretch>
          </xdr:blipFill>
          <xdr:spPr bwMode="auto">
            <a:xfrm>
              <a:off x="3381375" y="1600200"/>
              <a:ext cx="7239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8</xdr:row>
          <xdr:rowOff>85725</xdr:rowOff>
        </xdr:from>
        <xdr:to>
          <xdr:col>10</xdr:col>
          <xdr:colOff>171450</xdr:colOff>
          <xdr:row>9</xdr:row>
          <xdr:rowOff>85725</xdr:rowOff>
        </xdr:to>
        <xdr:pic>
          <xdr:nvPicPr>
            <xdr:cNvPr id="40" name="Picture 39">
              <a:extLst>
                <a:ext uri="{FF2B5EF4-FFF2-40B4-BE49-F238E27FC236}">
                  <a16:creationId xmlns:a16="http://schemas.microsoft.com/office/drawing/2014/main" id="{1642A8AF-9C50-474F-A288-D3304E65B70A}"/>
                </a:ext>
              </a:extLst>
            </xdr:cNvPr>
            <xdr:cNvPicPr>
              <a:picLocks noChangeAspect="1" noChangeArrowheads="1"/>
              <a:extLst>
                <a:ext uri="{84589F7E-364E-4C9E-8A38-B11213B215E9}">
                  <a14:cameraTool cellRange="'KPI YOY'!$J$6" spid="_x0000_s8262"/>
                </a:ext>
              </a:extLst>
            </xdr:cNvPicPr>
          </xdr:nvPicPr>
          <xdr:blipFill>
            <a:blip xmlns:r="http://schemas.openxmlformats.org/officeDocument/2006/relationships" r:embed="rId8"/>
            <a:srcRect/>
            <a:stretch>
              <a:fillRect/>
            </a:stretch>
          </xdr:blipFill>
          <xdr:spPr bwMode="auto">
            <a:xfrm>
              <a:off x="5543550" y="1609725"/>
              <a:ext cx="7239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371475</xdr:colOff>
          <xdr:row>8</xdr:row>
          <xdr:rowOff>76200</xdr:rowOff>
        </xdr:from>
        <xdr:to>
          <xdr:col>13</xdr:col>
          <xdr:colOff>485775</xdr:colOff>
          <xdr:row>9</xdr:row>
          <xdr:rowOff>76200</xdr:rowOff>
        </xdr:to>
        <xdr:pic>
          <xdr:nvPicPr>
            <xdr:cNvPr id="41" name="Picture 40">
              <a:extLst>
                <a:ext uri="{FF2B5EF4-FFF2-40B4-BE49-F238E27FC236}">
                  <a16:creationId xmlns:a16="http://schemas.microsoft.com/office/drawing/2014/main" id="{6C9D2A27-7C12-43B5-9E13-39319774B4F2}"/>
                </a:ext>
              </a:extLst>
            </xdr:cNvPr>
            <xdr:cNvPicPr>
              <a:picLocks noChangeAspect="1" noChangeArrowheads="1"/>
              <a:extLst>
                <a:ext uri="{84589F7E-364E-4C9E-8A38-B11213B215E9}">
                  <a14:cameraTool cellRange="'KPI YOY'!$K$6" spid="_x0000_s8263"/>
                </a:ext>
              </a:extLst>
            </xdr:cNvPicPr>
          </xdr:nvPicPr>
          <xdr:blipFill>
            <a:blip xmlns:r="http://schemas.openxmlformats.org/officeDocument/2006/relationships" r:embed="rId9"/>
            <a:srcRect/>
            <a:stretch>
              <a:fillRect/>
            </a:stretch>
          </xdr:blipFill>
          <xdr:spPr bwMode="auto">
            <a:xfrm>
              <a:off x="7686675" y="1600200"/>
              <a:ext cx="7239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180975</xdr:colOff>
          <xdr:row>8</xdr:row>
          <xdr:rowOff>66675</xdr:rowOff>
        </xdr:from>
        <xdr:to>
          <xdr:col>17</xdr:col>
          <xdr:colOff>209550</xdr:colOff>
          <xdr:row>9</xdr:row>
          <xdr:rowOff>66675</xdr:rowOff>
        </xdr:to>
        <xdr:pic>
          <xdr:nvPicPr>
            <xdr:cNvPr id="42" name="Picture 41">
              <a:extLst>
                <a:ext uri="{FF2B5EF4-FFF2-40B4-BE49-F238E27FC236}">
                  <a16:creationId xmlns:a16="http://schemas.microsoft.com/office/drawing/2014/main" id="{829C2E3A-C211-4A57-BC0C-5B21A0F1E18C}"/>
                </a:ext>
              </a:extLst>
            </xdr:cNvPr>
            <xdr:cNvPicPr>
              <a:picLocks noChangeAspect="1" noChangeArrowheads="1"/>
              <a:extLst>
                <a:ext uri="{84589F7E-364E-4C9E-8A38-B11213B215E9}">
                  <a14:cameraTool cellRange="'KPI YOY'!$L$6" spid="_x0000_s8264"/>
                </a:ext>
              </a:extLst>
            </xdr:cNvPicPr>
          </xdr:nvPicPr>
          <xdr:blipFill>
            <a:blip xmlns:r="http://schemas.openxmlformats.org/officeDocument/2006/relationships" r:embed="rId10"/>
            <a:srcRect/>
            <a:stretch>
              <a:fillRect/>
            </a:stretch>
          </xdr:blipFill>
          <xdr:spPr bwMode="auto">
            <a:xfrm>
              <a:off x="9934575" y="1590675"/>
              <a:ext cx="638175"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95250</xdr:colOff>
      <xdr:row>10</xdr:row>
      <xdr:rowOff>104775</xdr:rowOff>
    </xdr:from>
    <xdr:to>
      <xdr:col>7</xdr:col>
      <xdr:colOff>0</xdr:colOff>
      <xdr:row>21</xdr:row>
      <xdr:rowOff>47625</xdr:rowOff>
    </xdr:to>
    <xdr:sp macro="" textlink="">
      <xdr:nvSpPr>
        <xdr:cNvPr id="43" name="Rectangle: Rounded Corners 42">
          <a:extLst>
            <a:ext uri="{FF2B5EF4-FFF2-40B4-BE49-F238E27FC236}">
              <a16:creationId xmlns:a16="http://schemas.microsoft.com/office/drawing/2014/main" id="{DF398E1B-BF9F-4E3D-807D-6C6F943CD3F6}"/>
            </a:ext>
          </a:extLst>
        </xdr:cNvPr>
        <xdr:cNvSpPr/>
      </xdr:nvSpPr>
      <xdr:spPr>
        <a:xfrm>
          <a:off x="95250" y="2009775"/>
          <a:ext cx="4171950" cy="2038350"/>
        </a:xfrm>
        <a:prstGeom prst="roundRect">
          <a:avLst>
            <a:gd name="adj" fmla="val 5452"/>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10</xdr:row>
      <xdr:rowOff>104775</xdr:rowOff>
    </xdr:from>
    <xdr:to>
      <xdr:col>13</xdr:col>
      <xdr:colOff>219075</xdr:colOff>
      <xdr:row>21</xdr:row>
      <xdr:rowOff>47625</xdr:rowOff>
    </xdr:to>
    <xdr:sp macro="" textlink="">
      <xdr:nvSpPr>
        <xdr:cNvPr id="44" name="Rectangle: Rounded Corners 43">
          <a:extLst>
            <a:ext uri="{FF2B5EF4-FFF2-40B4-BE49-F238E27FC236}">
              <a16:creationId xmlns:a16="http://schemas.microsoft.com/office/drawing/2014/main" id="{EF81FAA9-3FC5-48D6-91AE-277EEED4CF41}"/>
            </a:ext>
          </a:extLst>
        </xdr:cNvPr>
        <xdr:cNvSpPr/>
      </xdr:nvSpPr>
      <xdr:spPr>
        <a:xfrm>
          <a:off x="4362450" y="2009775"/>
          <a:ext cx="3781425" cy="2038350"/>
        </a:xfrm>
        <a:prstGeom prst="roundRect">
          <a:avLst>
            <a:gd name="adj" fmla="val 5452"/>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295276</xdr:colOff>
      <xdr:row>10</xdr:row>
      <xdr:rowOff>104775</xdr:rowOff>
    </xdr:from>
    <xdr:to>
      <xdr:col>17</xdr:col>
      <xdr:colOff>390526</xdr:colOff>
      <xdr:row>21</xdr:row>
      <xdr:rowOff>47625</xdr:rowOff>
    </xdr:to>
    <xdr:sp macro="" textlink="">
      <xdr:nvSpPr>
        <xdr:cNvPr id="45" name="Rectangle: Rounded Corners 44">
          <a:extLst>
            <a:ext uri="{FF2B5EF4-FFF2-40B4-BE49-F238E27FC236}">
              <a16:creationId xmlns:a16="http://schemas.microsoft.com/office/drawing/2014/main" id="{811193FE-CD2E-43B8-ABB9-3E56629A1B01}"/>
            </a:ext>
          </a:extLst>
        </xdr:cNvPr>
        <xdr:cNvSpPr/>
      </xdr:nvSpPr>
      <xdr:spPr>
        <a:xfrm>
          <a:off x="8220076" y="2009775"/>
          <a:ext cx="2533650" cy="2038350"/>
        </a:xfrm>
        <a:prstGeom prst="roundRect">
          <a:avLst>
            <a:gd name="adj" fmla="val 5452"/>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21</xdr:row>
      <xdr:rowOff>123825</xdr:rowOff>
    </xdr:from>
    <xdr:to>
      <xdr:col>12</xdr:col>
      <xdr:colOff>161925</xdr:colOff>
      <xdr:row>32</xdr:row>
      <xdr:rowOff>66675</xdr:rowOff>
    </xdr:to>
    <xdr:sp macro="" textlink="">
      <xdr:nvSpPr>
        <xdr:cNvPr id="55" name="Rectangle: Rounded Corners 54">
          <a:extLst>
            <a:ext uri="{FF2B5EF4-FFF2-40B4-BE49-F238E27FC236}">
              <a16:creationId xmlns:a16="http://schemas.microsoft.com/office/drawing/2014/main" id="{8371D2D0-66F6-4581-9916-D74FC1007D6F}"/>
            </a:ext>
          </a:extLst>
        </xdr:cNvPr>
        <xdr:cNvSpPr/>
      </xdr:nvSpPr>
      <xdr:spPr>
        <a:xfrm>
          <a:off x="4343400" y="4124325"/>
          <a:ext cx="3133725" cy="2038350"/>
        </a:xfrm>
        <a:prstGeom prst="roundRect">
          <a:avLst>
            <a:gd name="adj" fmla="val 5452"/>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228600</xdr:colOff>
      <xdr:row>21</xdr:row>
      <xdr:rowOff>133350</xdr:rowOff>
    </xdr:from>
    <xdr:to>
      <xdr:col>17</xdr:col>
      <xdr:colOff>428625</xdr:colOff>
      <xdr:row>32</xdr:row>
      <xdr:rowOff>76200</xdr:rowOff>
    </xdr:to>
    <xdr:sp macro="" textlink="">
      <xdr:nvSpPr>
        <xdr:cNvPr id="56" name="Rectangle: Rounded Corners 55">
          <a:extLst>
            <a:ext uri="{FF2B5EF4-FFF2-40B4-BE49-F238E27FC236}">
              <a16:creationId xmlns:a16="http://schemas.microsoft.com/office/drawing/2014/main" id="{08EEAAF5-C98C-43D5-A1AC-8AF96F8D6296}"/>
            </a:ext>
          </a:extLst>
        </xdr:cNvPr>
        <xdr:cNvSpPr/>
      </xdr:nvSpPr>
      <xdr:spPr>
        <a:xfrm>
          <a:off x="7543800" y="4133850"/>
          <a:ext cx="3248025" cy="2038350"/>
        </a:xfrm>
        <a:prstGeom prst="roundRect">
          <a:avLst>
            <a:gd name="adj" fmla="val 5452"/>
          </a:avLst>
        </a:prstGeom>
        <a:gradFill>
          <a:gsLst>
            <a:gs pos="0">
              <a:schemeClr val="bg2">
                <a:lumMod val="2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10</xdr:row>
      <xdr:rowOff>142876</xdr:rowOff>
    </xdr:from>
    <xdr:to>
      <xdr:col>4</xdr:col>
      <xdr:colOff>323850</xdr:colOff>
      <xdr:row>12</xdr:row>
      <xdr:rowOff>28576</xdr:rowOff>
    </xdr:to>
    <xdr:sp macro="" textlink="">
      <xdr:nvSpPr>
        <xdr:cNvPr id="59" name="Rectangle: Rounded Corners 58">
          <a:extLst>
            <a:ext uri="{FF2B5EF4-FFF2-40B4-BE49-F238E27FC236}">
              <a16:creationId xmlns:a16="http://schemas.microsoft.com/office/drawing/2014/main" id="{D5DCF1EF-FBCD-46F9-BDBB-541FB874DB34}"/>
            </a:ext>
          </a:extLst>
        </xdr:cNvPr>
        <xdr:cNvSpPr/>
      </xdr:nvSpPr>
      <xdr:spPr>
        <a:xfrm>
          <a:off x="171450" y="2047876"/>
          <a:ext cx="2590800" cy="266700"/>
        </a:xfrm>
        <a:prstGeom prst="roundRect">
          <a:avLst/>
        </a:prstGeom>
        <a:gradFill>
          <a:gsLst>
            <a:gs pos="0">
              <a:schemeClr val="bg2">
                <a:lumMod val="25000"/>
                <a:alpha val="80000"/>
              </a:schemeClr>
            </a:gs>
            <a:gs pos="9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7</xdr:col>
      <xdr:colOff>171450</xdr:colOff>
      <xdr:row>10</xdr:row>
      <xdr:rowOff>133351</xdr:rowOff>
    </xdr:from>
    <xdr:to>
      <xdr:col>11</xdr:col>
      <xdr:colOff>209550</xdr:colOff>
      <xdr:row>12</xdr:row>
      <xdr:rowOff>19051</xdr:rowOff>
    </xdr:to>
    <xdr:sp macro="" textlink="">
      <xdr:nvSpPr>
        <xdr:cNvPr id="60" name="Rectangle: Rounded Corners 59">
          <a:extLst>
            <a:ext uri="{FF2B5EF4-FFF2-40B4-BE49-F238E27FC236}">
              <a16:creationId xmlns:a16="http://schemas.microsoft.com/office/drawing/2014/main" id="{F1CDE868-F220-44EC-A71A-6C46B70A29AF}"/>
            </a:ext>
          </a:extLst>
        </xdr:cNvPr>
        <xdr:cNvSpPr/>
      </xdr:nvSpPr>
      <xdr:spPr>
        <a:xfrm>
          <a:off x="4438650" y="2038351"/>
          <a:ext cx="2476500" cy="266700"/>
        </a:xfrm>
        <a:prstGeom prst="roundRect">
          <a:avLst/>
        </a:prstGeom>
        <a:gradFill>
          <a:gsLst>
            <a:gs pos="0">
              <a:schemeClr val="bg2">
                <a:lumMod val="25000"/>
                <a:alpha val="80000"/>
              </a:schemeClr>
            </a:gs>
            <a:gs pos="9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a:t>
          </a:r>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PROFIT</a:t>
          </a:r>
          <a:endPar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323850</xdr:colOff>
      <xdr:row>10</xdr:row>
      <xdr:rowOff>171450</xdr:rowOff>
    </xdr:from>
    <xdr:to>
      <xdr:col>17</xdr:col>
      <xdr:colOff>361950</xdr:colOff>
      <xdr:row>12</xdr:row>
      <xdr:rowOff>85725</xdr:rowOff>
    </xdr:to>
    <xdr:sp macro="" textlink="">
      <xdr:nvSpPr>
        <xdr:cNvPr id="61" name="Rectangle: Rounded Corners 60">
          <a:extLst>
            <a:ext uri="{FF2B5EF4-FFF2-40B4-BE49-F238E27FC236}">
              <a16:creationId xmlns:a16="http://schemas.microsoft.com/office/drawing/2014/main" id="{203DAC85-BDBA-4992-B86B-0EC5650DCCBB}"/>
            </a:ext>
          </a:extLst>
        </xdr:cNvPr>
        <xdr:cNvSpPr/>
      </xdr:nvSpPr>
      <xdr:spPr>
        <a:xfrm>
          <a:off x="8248650" y="2076450"/>
          <a:ext cx="2476500" cy="295275"/>
        </a:xfrm>
        <a:prstGeom prst="roundRect">
          <a:avLst/>
        </a:prstGeom>
        <a:gradFill>
          <a:gsLst>
            <a:gs pos="0">
              <a:schemeClr val="bg2">
                <a:lumMod val="25000"/>
                <a:alpha val="80000"/>
              </a:schemeClr>
            </a:gs>
            <a:gs pos="9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a:t>
          </a:r>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WISE SALES SHARE %</a:t>
          </a:r>
          <a:endPar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152400</xdr:colOff>
      <xdr:row>22</xdr:row>
      <xdr:rowOff>28575</xdr:rowOff>
    </xdr:from>
    <xdr:to>
      <xdr:col>4</xdr:col>
      <xdr:colOff>190500</xdr:colOff>
      <xdr:row>23</xdr:row>
      <xdr:rowOff>133350</xdr:rowOff>
    </xdr:to>
    <xdr:sp macro="" textlink="">
      <xdr:nvSpPr>
        <xdr:cNvPr id="62" name="Rectangle: Rounded Corners 61">
          <a:extLst>
            <a:ext uri="{FF2B5EF4-FFF2-40B4-BE49-F238E27FC236}">
              <a16:creationId xmlns:a16="http://schemas.microsoft.com/office/drawing/2014/main" id="{428138C5-7A61-4380-9606-0565C155D8B5}"/>
            </a:ext>
          </a:extLst>
        </xdr:cNvPr>
        <xdr:cNvSpPr/>
      </xdr:nvSpPr>
      <xdr:spPr>
        <a:xfrm>
          <a:off x="152400" y="4219575"/>
          <a:ext cx="2476500" cy="295275"/>
        </a:xfrm>
        <a:prstGeom prst="roundRect">
          <a:avLst/>
        </a:prstGeom>
        <a:gradFill>
          <a:gsLst>
            <a:gs pos="0">
              <a:schemeClr val="bg2">
                <a:lumMod val="25000"/>
                <a:alpha val="80000"/>
              </a:schemeClr>
            </a:gs>
            <a:gs pos="9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7</xdr:col>
      <xdr:colOff>171450</xdr:colOff>
      <xdr:row>22</xdr:row>
      <xdr:rowOff>47625</xdr:rowOff>
    </xdr:from>
    <xdr:to>
      <xdr:col>11</xdr:col>
      <xdr:colOff>209550</xdr:colOff>
      <xdr:row>23</xdr:row>
      <xdr:rowOff>152400</xdr:rowOff>
    </xdr:to>
    <xdr:sp macro="" textlink="">
      <xdr:nvSpPr>
        <xdr:cNvPr id="63" name="Rectangle: Rounded Corners 62">
          <a:extLst>
            <a:ext uri="{FF2B5EF4-FFF2-40B4-BE49-F238E27FC236}">
              <a16:creationId xmlns:a16="http://schemas.microsoft.com/office/drawing/2014/main" id="{352657FB-72AE-4FFF-9F5A-8ECF2B81D6FD}"/>
            </a:ext>
          </a:extLst>
        </xdr:cNvPr>
        <xdr:cNvSpPr/>
      </xdr:nvSpPr>
      <xdr:spPr>
        <a:xfrm>
          <a:off x="4438650" y="4238625"/>
          <a:ext cx="2476500" cy="295275"/>
        </a:xfrm>
        <a:prstGeom prst="roundRect">
          <a:avLst/>
        </a:prstGeom>
        <a:gradFill>
          <a:gsLst>
            <a:gs pos="0">
              <a:schemeClr val="bg2">
                <a:lumMod val="25000"/>
                <a:alpha val="80000"/>
              </a:schemeClr>
            </a:gs>
            <a:gs pos="9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TOP 5 SUBCATEGORY</a:t>
          </a:r>
        </a:p>
      </xdr:txBody>
    </xdr:sp>
    <xdr:clientData/>
  </xdr:twoCellAnchor>
  <xdr:twoCellAnchor>
    <xdr:from>
      <xdr:col>12</xdr:col>
      <xdr:colOff>314325</xdr:colOff>
      <xdr:row>22</xdr:row>
      <xdr:rowOff>47625</xdr:rowOff>
    </xdr:from>
    <xdr:to>
      <xdr:col>16</xdr:col>
      <xdr:colOff>352425</xdr:colOff>
      <xdr:row>23</xdr:row>
      <xdr:rowOff>152400</xdr:rowOff>
    </xdr:to>
    <xdr:sp macro="" textlink="">
      <xdr:nvSpPr>
        <xdr:cNvPr id="64" name="Rectangle: Rounded Corners 63">
          <a:extLst>
            <a:ext uri="{FF2B5EF4-FFF2-40B4-BE49-F238E27FC236}">
              <a16:creationId xmlns:a16="http://schemas.microsoft.com/office/drawing/2014/main" id="{226DF1BF-5B20-4631-97F2-937E3F4E69A5}"/>
            </a:ext>
          </a:extLst>
        </xdr:cNvPr>
        <xdr:cNvSpPr/>
      </xdr:nvSpPr>
      <xdr:spPr>
        <a:xfrm>
          <a:off x="7629525" y="4238625"/>
          <a:ext cx="2476500" cy="295275"/>
        </a:xfrm>
        <a:prstGeom prst="roundRect">
          <a:avLst/>
        </a:prstGeom>
        <a:gradFill>
          <a:gsLst>
            <a:gs pos="0">
              <a:schemeClr val="bg2">
                <a:lumMod val="25000"/>
                <a:alpha val="80000"/>
              </a:schemeClr>
            </a:gs>
            <a:gs pos="9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123825</xdr:colOff>
      <xdr:row>12</xdr:row>
      <xdr:rowOff>85724</xdr:rowOff>
    </xdr:from>
    <xdr:to>
      <xdr:col>6</xdr:col>
      <xdr:colOff>542925</xdr:colOff>
      <xdr:row>20</xdr:row>
      <xdr:rowOff>152400</xdr:rowOff>
    </xdr:to>
    <xdr:graphicFrame macro="">
      <xdr:nvGraphicFramePr>
        <xdr:cNvPr id="65" name="Chart 64">
          <a:extLst>
            <a:ext uri="{FF2B5EF4-FFF2-40B4-BE49-F238E27FC236}">
              <a16:creationId xmlns:a16="http://schemas.microsoft.com/office/drawing/2014/main" id="{137FCE49-7368-4A7E-AC3A-1C15D92B3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152400</xdr:colOff>
      <xdr:row>12</xdr:row>
      <xdr:rowOff>57151</xdr:rowOff>
    </xdr:from>
    <xdr:to>
      <xdr:col>13</xdr:col>
      <xdr:colOff>152401</xdr:colOff>
      <xdr:row>20</xdr:row>
      <xdr:rowOff>180975</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7B622C98-F88C-403E-A03C-6890F12C6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419600" y="2343151"/>
              <a:ext cx="3657601" cy="16478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314324</xdr:colOff>
      <xdr:row>12</xdr:row>
      <xdr:rowOff>123825</xdr:rowOff>
    </xdr:from>
    <xdr:to>
      <xdr:col>17</xdr:col>
      <xdr:colOff>352425</xdr:colOff>
      <xdr:row>21</xdr:row>
      <xdr:rowOff>19051</xdr:rowOff>
    </xdr:to>
    <xdr:graphicFrame macro="">
      <xdr:nvGraphicFramePr>
        <xdr:cNvPr id="57" name="Chart 56">
          <a:extLst>
            <a:ext uri="{FF2B5EF4-FFF2-40B4-BE49-F238E27FC236}">
              <a16:creationId xmlns:a16="http://schemas.microsoft.com/office/drawing/2014/main" id="{C61C9E5C-BD06-42DA-8BE6-AC9D85C74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171450</xdr:colOff>
      <xdr:row>23</xdr:row>
      <xdr:rowOff>180975</xdr:rowOff>
    </xdr:from>
    <xdr:to>
      <xdr:col>6</xdr:col>
      <xdr:colOff>466725</xdr:colOff>
      <xdr:row>32</xdr:row>
      <xdr:rowOff>19050</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4F625AEE-BF5B-4601-8E6A-AC32FDB154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1450" y="4562475"/>
              <a:ext cx="3952875" cy="1552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76200</xdr:colOff>
      <xdr:row>24</xdr:row>
      <xdr:rowOff>19050</xdr:rowOff>
    </xdr:from>
    <xdr:to>
      <xdr:col>12</xdr:col>
      <xdr:colOff>95249</xdr:colOff>
      <xdr:row>32</xdr:row>
      <xdr:rowOff>0</xdr:rowOff>
    </xdr:to>
    <xdr:graphicFrame macro="">
      <xdr:nvGraphicFramePr>
        <xdr:cNvPr id="68" name="Chart 67">
          <a:extLst>
            <a:ext uri="{FF2B5EF4-FFF2-40B4-BE49-F238E27FC236}">
              <a16:creationId xmlns:a16="http://schemas.microsoft.com/office/drawing/2014/main" id="{780A5B5A-903F-454C-84D8-5047B3E64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276224</xdr:colOff>
      <xdr:row>24</xdr:row>
      <xdr:rowOff>19050</xdr:rowOff>
    </xdr:from>
    <xdr:to>
      <xdr:col>13</xdr:col>
      <xdr:colOff>571500</xdr:colOff>
      <xdr:row>32</xdr:row>
      <xdr:rowOff>38099</xdr:rowOff>
    </xdr:to>
    <mc:AlternateContent xmlns:mc="http://schemas.openxmlformats.org/markup-compatibility/2006">
      <mc:Choice xmlns:a14="http://schemas.microsoft.com/office/drawing/2010/main" Requires="a14">
        <xdr:graphicFrame macro="">
          <xdr:nvGraphicFramePr>
            <xdr:cNvPr id="69" name="Year 1">
              <a:extLst>
                <a:ext uri="{FF2B5EF4-FFF2-40B4-BE49-F238E27FC236}">
                  <a16:creationId xmlns:a16="http://schemas.microsoft.com/office/drawing/2014/main" id="{4C3C3EC4-2088-45D1-9344-24A6A0EFD21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591424" y="4591050"/>
              <a:ext cx="904876"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47625</xdr:colOff>
      <xdr:row>24</xdr:row>
      <xdr:rowOff>9526</xdr:rowOff>
    </xdr:from>
    <xdr:to>
      <xdr:col>15</xdr:col>
      <xdr:colOff>571500</xdr:colOff>
      <xdr:row>32</xdr:row>
      <xdr:rowOff>38100</xdr:rowOff>
    </xdr:to>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958F409A-48C6-4B45-ACEC-F2BED81407A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582025" y="4581526"/>
              <a:ext cx="1133475" cy="1552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66675</xdr:colOff>
      <xdr:row>24</xdr:row>
      <xdr:rowOff>9525</xdr:rowOff>
    </xdr:from>
    <xdr:to>
      <xdr:col>17</xdr:col>
      <xdr:colOff>400050</xdr:colOff>
      <xdr:row>32</xdr:row>
      <xdr:rowOff>28574</xdr:rowOff>
    </xdr:to>
    <mc:AlternateContent xmlns:mc="http://schemas.openxmlformats.org/markup-compatibility/2006">
      <mc:Choice xmlns:a14="http://schemas.microsoft.com/office/drawing/2010/main" Requires="a14">
        <xdr:graphicFrame macro="">
          <xdr:nvGraphicFramePr>
            <xdr:cNvPr id="71" name="Region 1">
              <a:extLst>
                <a:ext uri="{FF2B5EF4-FFF2-40B4-BE49-F238E27FC236}">
                  <a16:creationId xmlns:a16="http://schemas.microsoft.com/office/drawing/2014/main" id="{9598D751-01CE-4A98-AD1B-7F7C26A7722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20275" y="4581525"/>
              <a:ext cx="942975"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600075</xdr:colOff>
      <xdr:row>3</xdr:row>
      <xdr:rowOff>38100</xdr:rowOff>
    </xdr:from>
    <xdr:to>
      <xdr:col>12</xdr:col>
      <xdr:colOff>295275</xdr:colOff>
      <xdr:row>17</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CB96A13-3628-4F83-8383-944CD48BDF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609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342900</xdr:colOff>
      <xdr:row>1</xdr:row>
      <xdr:rowOff>85725</xdr:rowOff>
    </xdr:from>
    <xdr:to>
      <xdr:col>9</xdr:col>
      <xdr:colOff>342900</xdr:colOff>
      <xdr:row>14</xdr:row>
      <xdr:rowOff>133350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D53599C-DFFF-4855-B283-6EB73D398B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953000" y="276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209550</xdr:colOff>
      <xdr:row>3</xdr:row>
      <xdr:rowOff>180975</xdr:rowOff>
    </xdr:from>
    <xdr:to>
      <xdr:col>10</xdr:col>
      <xdr:colOff>209550</xdr:colOff>
      <xdr:row>17</xdr:row>
      <xdr:rowOff>38100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0BF7487-85CA-4AE2-9BC5-4031C347CC8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29250" y="752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6</xdr:row>
      <xdr:rowOff>85725</xdr:rowOff>
    </xdr:from>
    <xdr:to>
      <xdr:col>11</xdr:col>
      <xdr:colOff>76200</xdr:colOff>
      <xdr:row>19</xdr:row>
      <xdr:rowOff>133350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B3214C6-6BFF-4ED5-958B-7EC155BE4BF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05500" y="1228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223837</xdr:colOff>
      <xdr:row>3</xdr:row>
      <xdr:rowOff>38100</xdr:rowOff>
    </xdr:from>
    <xdr:to>
      <xdr:col>10</xdr:col>
      <xdr:colOff>528637</xdr:colOff>
      <xdr:row>17</xdr:row>
      <xdr:rowOff>114300</xdr:rowOff>
    </xdr:to>
    <xdr:graphicFrame macro="">
      <xdr:nvGraphicFramePr>
        <xdr:cNvPr id="2" name="Chart 1">
          <a:extLst>
            <a:ext uri="{FF2B5EF4-FFF2-40B4-BE49-F238E27FC236}">
              <a16:creationId xmlns:a16="http://schemas.microsoft.com/office/drawing/2014/main" id="{27B86A90-E082-467B-BB97-356329716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3</xdr:row>
      <xdr:rowOff>38100</xdr:rowOff>
    </xdr:from>
    <xdr:to>
      <xdr:col>13</xdr:col>
      <xdr:colOff>76200</xdr:colOff>
      <xdr:row>17</xdr:row>
      <xdr:rowOff>114300</xdr:rowOff>
    </xdr:to>
    <xdr:graphicFrame macro="">
      <xdr:nvGraphicFramePr>
        <xdr:cNvPr id="2" name="Chart 1">
          <a:extLst>
            <a:ext uri="{FF2B5EF4-FFF2-40B4-BE49-F238E27FC236}">
              <a16:creationId xmlns:a16="http://schemas.microsoft.com/office/drawing/2014/main" id="{11C122BC-ED28-456F-BD72-45355DA02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366712</xdr:colOff>
      <xdr:row>34</xdr:row>
      <xdr:rowOff>133350</xdr:rowOff>
    </xdr:from>
    <xdr:to>
      <xdr:col>14</xdr:col>
      <xdr:colOff>61912</xdr:colOff>
      <xdr:row>49</xdr:row>
      <xdr:rowOff>19050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F33AE28-994E-4BE0-85DD-3FE9875B81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7837" y="6610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452437</xdr:colOff>
      <xdr:row>3</xdr:row>
      <xdr:rowOff>38100</xdr:rowOff>
    </xdr:from>
    <xdr:to>
      <xdr:col>11</xdr:col>
      <xdr:colOff>147637</xdr:colOff>
      <xdr:row>17</xdr:row>
      <xdr:rowOff>114300</xdr:rowOff>
    </xdr:to>
    <xdr:graphicFrame macro="">
      <xdr:nvGraphicFramePr>
        <xdr:cNvPr id="2" name="Chart 1">
          <a:extLst>
            <a:ext uri="{FF2B5EF4-FFF2-40B4-BE49-F238E27FC236}">
              <a16:creationId xmlns:a16="http://schemas.microsoft.com/office/drawing/2014/main" id="{B7F0FB36-3D2E-401F-BA9A-7C67E00B5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61913</xdr:colOff>
      <xdr:row>17</xdr:row>
      <xdr:rowOff>152400</xdr:rowOff>
    </xdr:from>
    <xdr:to>
      <xdr:col>1</xdr:col>
      <xdr:colOff>781050</xdr:colOff>
      <xdr:row>19</xdr:row>
      <xdr:rowOff>161926</xdr:rowOff>
    </xdr:to>
    <xdr:graphicFrame macro="">
      <xdr:nvGraphicFramePr>
        <xdr:cNvPr id="2" name="Chart 1">
          <a:extLst>
            <a:ext uri="{FF2B5EF4-FFF2-40B4-BE49-F238E27FC236}">
              <a16:creationId xmlns:a16="http://schemas.microsoft.com/office/drawing/2014/main" id="{78B34DF7-C071-4753-9A48-C1474D68C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280988</xdr:colOff>
      <xdr:row>17</xdr:row>
      <xdr:rowOff>104775</xdr:rowOff>
    </xdr:from>
    <xdr:to>
      <xdr:col>4</xdr:col>
      <xdr:colOff>657226</xdr:colOff>
      <xdr:row>20</xdr:row>
      <xdr:rowOff>57149</xdr:rowOff>
    </xdr:to>
    <xdr:graphicFrame macro="">
      <xdr:nvGraphicFramePr>
        <xdr:cNvPr id="3" name="Chart 2">
          <a:extLst>
            <a:ext uri="{FF2B5EF4-FFF2-40B4-BE49-F238E27FC236}">
              <a16:creationId xmlns:a16="http://schemas.microsoft.com/office/drawing/2014/main" id="{80B426C8-3A8A-46E9-8115-7674FBE6D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328612</xdr:colOff>
      <xdr:row>17</xdr:row>
      <xdr:rowOff>104776</xdr:rowOff>
    </xdr:from>
    <xdr:to>
      <xdr:col>7</xdr:col>
      <xdr:colOff>752475</xdr:colOff>
      <xdr:row>19</xdr:row>
      <xdr:rowOff>123826</xdr:rowOff>
    </xdr:to>
    <xdr:graphicFrame macro="">
      <xdr:nvGraphicFramePr>
        <xdr:cNvPr id="4" name="Chart 3">
          <a:extLst>
            <a:ext uri="{FF2B5EF4-FFF2-40B4-BE49-F238E27FC236}">
              <a16:creationId xmlns:a16="http://schemas.microsoft.com/office/drawing/2014/main" id="{0702844D-1521-4FD4-8108-854557E9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295274</xdr:colOff>
      <xdr:row>17</xdr:row>
      <xdr:rowOff>95250</xdr:rowOff>
    </xdr:from>
    <xdr:to>
      <xdr:col>10</xdr:col>
      <xdr:colOff>919161</xdr:colOff>
      <xdr:row>19</xdr:row>
      <xdr:rowOff>114300</xdr:rowOff>
    </xdr:to>
    <xdr:graphicFrame macro="">
      <xdr:nvGraphicFramePr>
        <xdr:cNvPr id="5" name="Chart 4">
          <a:extLst>
            <a:ext uri="{FF2B5EF4-FFF2-40B4-BE49-F238E27FC236}">
              <a16:creationId xmlns:a16="http://schemas.microsoft.com/office/drawing/2014/main" id="{CBB9A5DE-0257-4129-8C44-245551D21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328613</xdr:colOff>
      <xdr:row>17</xdr:row>
      <xdr:rowOff>85725</xdr:rowOff>
    </xdr:from>
    <xdr:to>
      <xdr:col>13</xdr:col>
      <xdr:colOff>990601</xdr:colOff>
      <xdr:row>20</xdr:row>
      <xdr:rowOff>0</xdr:rowOff>
    </xdr:to>
    <xdr:graphicFrame macro="">
      <xdr:nvGraphicFramePr>
        <xdr:cNvPr id="6" name="Chart 5">
          <a:extLst>
            <a:ext uri="{FF2B5EF4-FFF2-40B4-BE49-F238E27FC236}">
              <a16:creationId xmlns:a16="http://schemas.microsoft.com/office/drawing/2014/main" id="{5CC2E011-9717-4BF5-9D75-B546537C3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7</xdr:col>
      <xdr:colOff>0</xdr:colOff>
      <xdr:row>8</xdr:row>
      <xdr:rowOff>0</xdr:rowOff>
    </xdr:from>
    <xdr:ext cx="115929"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5F789442-42A0-49F3-98C1-57C8770F4B1B}"/>
                </a:ext>
              </a:extLst>
            </xdr:cNvPr>
            <xdr:cNvSpPr txBox="1"/>
          </xdr:nvSpPr>
          <xdr:spPr>
            <a:xfrm>
              <a:off x="6696075" y="1524000"/>
              <a:ext cx="1159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2" name="TextBox 1">
              <a:extLst>
                <a:ext uri="{FF2B5EF4-FFF2-40B4-BE49-F238E27FC236}">
                  <a16:creationId xmlns:a16="http://schemas.microsoft.com/office/drawing/2014/main" id="{5F789442-42A0-49F3-98C1-57C8770F4B1B}"/>
                </a:ext>
              </a:extLst>
            </xdr:cNvPr>
            <xdr:cNvSpPr txBox="1"/>
          </xdr:nvSpPr>
          <xdr:spPr>
            <a:xfrm>
              <a:off x="6696075" y="1524000"/>
              <a:ext cx="1159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endParaRPr lang="en-US" sz="1100"/>
            </a:p>
          </xdr:txBody>
        </xdr:sp>
      </mc:Fallback>
    </mc:AlternateContent>
    <xdr:clientData/>
  </xdr:oneCellAnchor>
  <xdr:oneCellAnchor>
    <xdr:from>
      <xdr:col>8</xdr:col>
      <xdr:colOff>257175</xdr:colOff>
      <xdr:row>9</xdr:row>
      <xdr:rowOff>9525</xdr:rowOff>
    </xdr:from>
    <xdr:ext cx="149720"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AE80CABB-FB97-4C0B-937F-1760944B03A8}"/>
                </a:ext>
              </a:extLst>
            </xdr:cNvPr>
            <xdr:cNvSpPr txBox="1"/>
          </xdr:nvSpPr>
          <xdr:spPr>
            <a:xfrm>
              <a:off x="7477125" y="1724025"/>
              <a:ext cx="14972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m:t>
                    </m:r>
                  </m:oMath>
                </m:oMathPara>
              </a14:m>
              <a:endParaRPr lang="en-US" sz="1100"/>
            </a:p>
          </xdr:txBody>
        </xdr:sp>
      </mc:Choice>
      <mc:Fallback xmlns="">
        <xdr:sp macro="" textlink="">
          <xdr:nvSpPr>
            <xdr:cNvPr id="3" name="TextBox 2">
              <a:extLst>
                <a:ext uri="{FF2B5EF4-FFF2-40B4-BE49-F238E27FC236}">
                  <a16:creationId xmlns:a16="http://schemas.microsoft.com/office/drawing/2014/main" id="{AE80CABB-FB97-4C0B-937F-1760944B03A8}"/>
                </a:ext>
              </a:extLst>
            </xdr:cNvPr>
            <xdr:cNvSpPr txBox="1"/>
          </xdr:nvSpPr>
          <xdr:spPr>
            <a:xfrm>
              <a:off x="7477125" y="1724025"/>
              <a:ext cx="14972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endParaRPr lang="en-US" sz="1100"/>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60.646369212962" createdVersion="7" refreshedVersion="7" minRefreshableVersion="3" recordCount="9994" xr:uid="{3AED39C8-8F2A-4480-BE81-221B891A8DB0}">
  <cacheSource type="worksheet">
    <worksheetSource name="Ecommerce_Sales_Analysis___Data"/>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92414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Â phoneÂ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Â 8GB Mini TravelDrive USB 2.0Â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Â 8gb Micro Traveldrive Usb 2.0Â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Â 8gb Micro Traveldrive Usb 2.0Â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Â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Â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Â Phone HeadsetÂ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Â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â€ x 11â€"/>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Â Secure+ Hardware Encrypted USB 2.0Â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Â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Â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Â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â€œImportant Messageâ€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â€œPillow Softâ€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â€ x 11â€"/>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â€œSnapâ€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Â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Â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Ã¶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Â 6101 Series -Â KeyboardÂ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Â Secure+ Hardware Encrypted USB 2.0Â Flash Drive; 16GB"/>
    <n v="408.74400000000003"/>
    <n v="7"/>
    <n v="0.2"/>
    <n v="76.639499999999998"/>
  </r>
  <r>
    <n v="432"/>
    <x v="198"/>
    <x v="0"/>
    <x v="173"/>
    <d v="2013-04-22T00:00:00"/>
    <s v="Standard Class"/>
    <s v="RB-19795"/>
    <s v="Ross Baird"/>
    <x v="2"/>
    <s v="United States"/>
    <s v="Gastonia"/>
    <x v="3"/>
    <n v="28052"/>
    <x v="0"/>
    <s v="TEC-AC-10004659"/>
    <x v="2"/>
    <x v="11"/>
    <s v="ImationÂ Secure+ Hardware Encrypted USB 2.0Â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Â USB 2.0 SwivelÂ Flash DriveÂ USBÂ flash driveÂ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Â 16GB Mini TravelDrive USB 2.0Â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Â Office TelephoneÂ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â€œJust In Timeâ€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Â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Â 32GB Pocket Pro USB 3.0Â Flash DriveÂ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Â 16GB Mini TravelDrive USB 2.0Â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Â Speaker Phone"/>
    <n v="381.57600000000002"/>
    <n v="3"/>
    <n v="0.2"/>
    <n v="28.618200000000002"/>
  </r>
  <r>
    <n v="669"/>
    <x v="311"/>
    <x v="2"/>
    <x v="163"/>
    <d v="2011-12-26T00:00:00"/>
    <s v="First Class"/>
    <s v="RP-19390"/>
    <s v="Resi PÃ¶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Ã©sumÃ© Paper, 24lb."/>
    <n v="38.9"/>
    <n v="5"/>
    <n v="0"/>
    <n v="17.504999999999999"/>
  </r>
  <r>
    <n v="676"/>
    <x v="314"/>
    <x v="3"/>
    <x v="256"/>
    <d v="2014-12-09T00:00:00"/>
    <s v="First Class"/>
    <s v="RB-19570"/>
    <s v="Rob Beeghly"/>
    <x v="0"/>
    <s v="United States"/>
    <s v="Columbus"/>
    <x v="14"/>
    <n v="47201"/>
    <x v="2"/>
    <s v="TEC-AC-10003832"/>
    <x v="2"/>
    <x v="11"/>
    <s v="ImationÂ 16GB Mini TravelDrive USB 2.0Â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Â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Â phoneÂ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Â Flash Drive ImationÂ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Â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Ã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Â 32GB Pocket Pro USB 3.0Â Flash DriveÂ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Â 8gb Micro Traveldrive Usb 2.0Â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Â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Â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â€ x 11â€"/>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Â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Â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Â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Â HeadsetÂ -Â headsetÂ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Ã¶lking"/>
    <x v="0"/>
    <s v="United States"/>
    <s v="Houston"/>
    <x v="5"/>
    <n v="77041"/>
    <x v="2"/>
    <s v="OFF-BI-10004140"/>
    <x v="1"/>
    <x v="8"/>
    <s v="Avery Non-Stick Binders"/>
    <n v="2.694"/>
    <n v="3"/>
    <n v="0.8"/>
    <n v="-4.7145000000000001"/>
  </r>
  <r>
    <n v="1104"/>
    <x v="531"/>
    <x v="3"/>
    <x v="81"/>
    <d v="2014-04-28T00:00:00"/>
    <s v="Standard Class"/>
    <s v="RP-19390"/>
    <s v="Resi PÃ¶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Â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Â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Â Phone HeadsetÂ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Â¾â€ x 11â€"/>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â€ x 11â€"/>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â€œPillow Softâ€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Â Phone HeadsetÂ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â€ x 11â€"/>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â€œSnapâ€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Ã¶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â€œJust In Timeâ€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Â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Â 16GB Mini TravelDrive USB 2.0Â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Â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Ã¶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Â 8GB Mini TravelDrive USB 2.0Â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Â Flash Drive ImationÂ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Â TelephoneÂ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Ã¶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Â 16GB Mini TravelDrive USB 2.0Â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Â Clip USBÂ flash driveÂ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Â Secure+ Hardware Encrypted USB 2.0Â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Â Secure+ Hardware Encrypted USB 2.0Â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Â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Ã©sumÃ©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Â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Â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Â headsetÂ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Â¾â€ x 11â€"/>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Â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Â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Â Flash Drive ImationÂ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â€ x 11â€"/>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Â Office TelephoneÂ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Â SecureÂ DriveÂ + Hardware Encrypted USBÂ flash driveÂ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Â SecureÂ DriveÂ + Hardware Encrypted USBÂ flash driveÂ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Ã¶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Ã¶sisch"/>
    <x v="1"/>
    <s v="United States"/>
    <s v="Aurora"/>
    <x v="10"/>
    <n v="60505"/>
    <x v="2"/>
    <s v="FUR-FU-10004973"/>
    <x v="0"/>
    <x v="5"/>
    <s v="Flat Face Poster Frame"/>
    <n v="60.287999999999997"/>
    <n v="8"/>
    <n v="0.6"/>
    <n v="-27.1296"/>
  </r>
  <r>
    <n v="2373"/>
    <x v="1165"/>
    <x v="0"/>
    <x v="274"/>
    <d v="2013-07-12T00:00:00"/>
    <s v="Second Class"/>
    <s v="BF-11020"/>
    <s v="Barry FranzÃ¶sisch"/>
    <x v="1"/>
    <s v="United States"/>
    <s v="Aurora"/>
    <x v="10"/>
    <n v="60505"/>
    <x v="2"/>
    <s v="OFF-FA-10000936"/>
    <x v="1"/>
    <x v="13"/>
    <s v="Acco Hot Clips Clips to Go"/>
    <n v="2.6320000000000001"/>
    <n v="1"/>
    <n v="0.2"/>
    <n v="0.82250000000000001"/>
  </r>
  <r>
    <n v="2374"/>
    <x v="1165"/>
    <x v="0"/>
    <x v="274"/>
    <d v="2013-07-12T00:00:00"/>
    <s v="Second Class"/>
    <s v="BF-11020"/>
    <s v="Barry FranzÃ¶sisch"/>
    <x v="1"/>
    <s v="United States"/>
    <s v="Aurora"/>
    <x v="10"/>
    <n v="60505"/>
    <x v="2"/>
    <s v="OFF-PA-10001609"/>
    <x v="1"/>
    <x v="10"/>
    <s v="Tops Wirebound Message Log Books"/>
    <n v="23.687999999999999"/>
    <n v="9"/>
    <n v="0.2"/>
    <n v="7.6985999999999999"/>
  </r>
  <r>
    <n v="2375"/>
    <x v="1165"/>
    <x v="0"/>
    <x v="274"/>
    <d v="2013-07-12T00:00:00"/>
    <s v="Second Class"/>
    <s v="BF-11020"/>
    <s v="Barry FranzÃ¶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Â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Â Clip USBÂ flash driveÂ - 8 GB"/>
    <n v="37.6"/>
    <n v="2"/>
    <n v="0"/>
    <n v="2.2559999999999998"/>
  </r>
  <r>
    <n v="2396"/>
    <x v="1174"/>
    <x v="1"/>
    <x v="717"/>
    <d v="2012-11-19T00:00:00"/>
    <s v="Standard Class"/>
    <s v="PJ-18835"/>
    <s v="Patrick Jones"/>
    <x v="1"/>
    <s v="United States"/>
    <s v="New York City"/>
    <x v="15"/>
    <n v="10035"/>
    <x v="3"/>
    <s v="TEC-AC-10001267"/>
    <x v="2"/>
    <x v="11"/>
    <s v="ImationÂ 32GB Pocket Pro USB 3.0Â Flash DriveÂ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â€ x 11â€"/>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Ã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Â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â€œPillow Softâ€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Â KT800P2 -Â KeyboardÂ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Â KT400U2 -Â KeyboardÂ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Â Phone HeadsetÂ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Â 16GB Mini TravelDrive USB 2.0Â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Ã¶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Â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Â HeadsetÂ -Â headsetÂ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â€ x 11â€"/>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Â KT800P2 -Â KeyboardÂ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Â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â€œPillow Softâ€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Â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Â HeadsetÂ -Â headsetÂ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Â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Ã©sumÃ©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Â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Â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Â headsetÂ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Â TelephoneÂ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Â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Â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Â HeadsetÂ -Â headsetÂ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Â Clip USBÂ flash driveÂ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Ã©sumÃ©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Ã¤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Â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Â KT400U2 -Â KeyboardÂ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x v="1735"/>
    <x v="3"/>
    <x v="241"/>
    <d v="2014-09-29T00:00:00"/>
    <s v="Standard Class"/>
    <s v="KB-16240"/>
    <s v="Karen Bern"/>
    <x v="1"/>
    <s v="United States"/>
    <s v="Saint Cloud"/>
    <x v="11"/>
    <n v="56301"/>
    <x v="2"/>
    <s v="TEC-AC-10002305"/>
    <x v="2"/>
    <x v="11"/>
    <s v="KeyTronicÂ E03601U1 -Â KeyboardÂ - Beige"/>
    <n v="72"/>
    <n v="4"/>
    <n v="0"/>
    <n v="12.96"/>
  </r>
  <r>
    <n v="3495"/>
    <x v="1735"/>
    <x v="3"/>
    <x v="241"/>
    <d v="2014-09-29T00:00:00"/>
    <s v="Standard Class"/>
    <s v="KB-16240"/>
    <s v="Karen Bern"/>
    <x v="1"/>
    <s v="United States"/>
    <s v="Saint Cloud"/>
    <x v="11"/>
    <n v="56301"/>
    <x v="2"/>
    <s v="TEC-AC-10000990"/>
    <x v="2"/>
    <x v="11"/>
    <s v="Imation Bio 2GB USBÂ Flash Drive ImationÂ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Â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Â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Â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â€ x 11â€"/>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Ã©sumÃ©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Â SwivelÂ Flash DriveÂ USBÂ flash driveÂ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Â 6101 Series -Â KeyboardÂ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â€œJust In Timeâ€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Ã¤berlin"/>
    <x v="1"/>
    <s v="United States"/>
    <s v="Plantation"/>
    <x v="2"/>
    <n v="33317"/>
    <x v="0"/>
    <s v="OFF-AR-10001246"/>
    <x v="1"/>
    <x v="6"/>
    <s v="Newell 317"/>
    <n v="11.76"/>
    <n v="5"/>
    <n v="0.2"/>
    <n v="1.323"/>
  </r>
  <r>
    <n v="3808"/>
    <x v="1884"/>
    <x v="1"/>
    <x v="768"/>
    <d v="2012-11-19T00:00:00"/>
    <s v="Standard Class"/>
    <s v="AH-10690"/>
    <s v="Anna HÃ¤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Ã¤berlin"/>
    <x v="1"/>
    <s v="United States"/>
    <s v="Plantation"/>
    <x v="2"/>
    <n v="33317"/>
    <x v="0"/>
    <s v="OFF-BI-10002799"/>
    <x v="1"/>
    <x v="8"/>
    <s v="SlimView Poly Binder, 3/8&quot;"/>
    <n v="4.6619999999999999"/>
    <n v="3"/>
    <n v="0.7"/>
    <n v="-3.7296"/>
  </r>
  <r>
    <n v="3810"/>
    <x v="1884"/>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Ã¤berlin"/>
    <x v="1"/>
    <s v="United States"/>
    <s v="Plantation"/>
    <x v="2"/>
    <n v="33317"/>
    <x v="0"/>
    <s v="TEC-PH-10000441"/>
    <x v="2"/>
    <x v="7"/>
    <s v="VTech DS6151"/>
    <n v="100.792"/>
    <n v="1"/>
    <n v="0.2"/>
    <n v="10.0792"/>
  </r>
  <r>
    <n v="3812"/>
    <x v="1884"/>
    <x v="1"/>
    <x v="768"/>
    <d v="2012-11-19T00:00:00"/>
    <s v="Standard Class"/>
    <s v="AH-10690"/>
    <s v="Anna HÃ¤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â€œPillow Softâ€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Â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â€ x 11â€"/>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Â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Â PhoneÂ 7961G VoIPÂ phoneÂ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Â HeadsetÂ -Â headsetÂ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Â¾â€ x 11â€"/>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Â 8GB Mini TravelDrive USB 2.0Â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Â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â€ x 11â€"/>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Ã¶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Â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Ã¤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Â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Â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Â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Â 30456 USBÂ Flash DriveÂ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Â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Â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Â HeadsetÂ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Â 32GB Pocket Pro USB 3.0Â Flash DriveÂ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Â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Â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Â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Ã 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Â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Ã¶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Ã¶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Ã¶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Ã¤berlin"/>
    <x v="1"/>
    <s v="United States"/>
    <s v="Springfield"/>
    <x v="17"/>
    <n v="22153"/>
    <x v="0"/>
    <s v="FUR-TA-10002645"/>
    <x v="0"/>
    <x v="3"/>
    <s v="Hon Rectangular Conference Tables"/>
    <n v="2275.5"/>
    <n v="10"/>
    <n v="0"/>
    <n v="386.83499999999998"/>
  </r>
  <r>
    <n v="5302"/>
    <x v="2635"/>
    <x v="0"/>
    <x v="198"/>
    <d v="2013-06-04T00:00:00"/>
    <s v="Standard Class"/>
    <s v="AH-10690"/>
    <s v="Anna HÃ¤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Ã¤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Â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Â HeadsetÂ -Â headsetÂ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â€œWhile You Were Outâ€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Â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Â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â€ x 11â€"/>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Â E03601U1 -Â KeyboardÂ - Beige"/>
    <n v="36"/>
    <n v="2"/>
    <n v="0"/>
    <n v="6.48"/>
  </r>
  <r>
    <n v="5483"/>
    <x v="2733"/>
    <x v="3"/>
    <x v="1048"/>
    <d v="2014-10-15T00:00:00"/>
    <s v="Standard Class"/>
    <s v="CS-12250"/>
    <s v="Chris Selesnick"/>
    <x v="1"/>
    <s v="United States"/>
    <s v="San Diego"/>
    <x v="1"/>
    <n v="92105"/>
    <x v="1"/>
    <s v="TEC-AC-10003610"/>
    <x v="2"/>
    <x v="11"/>
    <s v="LogitechÂ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Ã¶sisch"/>
    <x v="1"/>
    <s v="United States"/>
    <s v="Jacksonville"/>
    <x v="2"/>
    <n v="32216"/>
    <x v="0"/>
    <s v="TEC-PH-10004897"/>
    <x v="2"/>
    <x v="7"/>
    <s v="Mediabridge Sport Armband iPhone 5s"/>
    <n v="23.975999999999999"/>
    <n v="3"/>
    <n v="0.2"/>
    <n v="-5.6943000000000001"/>
  </r>
  <r>
    <n v="5489"/>
    <x v="2737"/>
    <x v="3"/>
    <x v="719"/>
    <d v="2014-04-05T00:00:00"/>
    <s v="Second Class"/>
    <s v="BF-11020"/>
    <s v="Barry FranzÃ¶sisch"/>
    <x v="1"/>
    <s v="United States"/>
    <s v="Jacksonville"/>
    <x v="2"/>
    <n v="32216"/>
    <x v="0"/>
    <s v="OFF-LA-10000262"/>
    <x v="1"/>
    <x v="2"/>
    <s v="Avery 494"/>
    <n v="6.2640000000000002"/>
    <n v="3"/>
    <n v="0.2"/>
    <n v="2.0358000000000001"/>
  </r>
  <r>
    <n v="5490"/>
    <x v="2737"/>
    <x v="3"/>
    <x v="719"/>
    <d v="2014-04-05T00:00:00"/>
    <s v="Second Class"/>
    <s v="BF-11020"/>
    <s v="Barry FranzÃ¶sisch"/>
    <x v="1"/>
    <s v="United States"/>
    <s v="Jacksonville"/>
    <x v="2"/>
    <n v="32216"/>
    <x v="0"/>
    <s v="OFF-AP-10002222"/>
    <x v="1"/>
    <x v="9"/>
    <s v="Staples"/>
    <n v="20.808"/>
    <n v="3"/>
    <n v="0.2"/>
    <n v="1.8207"/>
  </r>
  <r>
    <n v="5491"/>
    <x v="2737"/>
    <x v="3"/>
    <x v="719"/>
    <d v="2014-04-05T00:00:00"/>
    <s v="Second Class"/>
    <s v="BF-11020"/>
    <s v="Barry FranzÃ¶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Â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Â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Â 16GB Mini TravelDrive USB 2.0Â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Ã¶sisch"/>
    <x v="0"/>
    <s v="United States"/>
    <s v="Pasadena"/>
    <x v="1"/>
    <n v="91104"/>
    <x v="1"/>
    <s v="FUR-FU-10004864"/>
    <x v="0"/>
    <x v="5"/>
    <s v="Howard Miller 14-1/2&quot; Diameter Chrome Round Wall Clock"/>
    <n v="383.64"/>
    <n v="6"/>
    <n v="0"/>
    <n v="122.76479999999999"/>
  </r>
  <r>
    <n v="5578"/>
    <x v="2774"/>
    <x v="0"/>
    <x v="939"/>
    <d v="2013-12-17T00:00:00"/>
    <s v="Standard Class"/>
    <s v="RF-19840"/>
    <s v="Roy FranzÃ¶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Â TelephonesÂ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Â Flash Drive ImationÂ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Â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Ã¤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Â 30456 USBÂ Flash DriveÂ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Ã¶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Ã¤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â€ x 11â€"/>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Â 30456 USBÂ Flash DriveÂ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Â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Â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Ã¤berlin"/>
    <x v="1"/>
    <s v="United States"/>
    <s v="Dallas"/>
    <x v="5"/>
    <n v="75220"/>
    <x v="2"/>
    <s v="OFF-ST-10001505"/>
    <x v="1"/>
    <x v="4"/>
    <s v="Perma STOR-ALL Hanging File Box, 13 1/8&quot;W x 12 1/4&quot;D x 10 1/2&quot;H"/>
    <n v="33.488"/>
    <n v="7"/>
    <n v="0.2"/>
    <n v="-1.2558"/>
  </r>
  <r>
    <n v="5856"/>
    <x v="2918"/>
    <x v="1"/>
    <x v="1077"/>
    <d v="2012-08-11T00:00:00"/>
    <s v="Standard Class"/>
    <s v="AH-10690"/>
    <s v="Anna HÃ¤berlin"/>
    <x v="1"/>
    <s v="United States"/>
    <s v="Dallas"/>
    <x v="5"/>
    <n v="75220"/>
    <x v="2"/>
    <s v="OFF-SU-10003567"/>
    <x v="1"/>
    <x v="14"/>
    <s v="Stiletto Hand Letter Openers"/>
    <n v="23.04"/>
    <n v="3"/>
    <n v="0.2"/>
    <n v="-4.8959999999999999"/>
  </r>
  <r>
    <n v="5857"/>
    <x v="2918"/>
    <x v="1"/>
    <x v="1077"/>
    <d v="2012-08-11T00:00:00"/>
    <s v="Standard Class"/>
    <s v="AH-10690"/>
    <s v="Anna HÃ¤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Ã¤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Â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Â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Â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Â KT800P2 -Â KeyboardÂ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Â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â€ x 11â€"/>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Â Phone HeadsetÂ with In-line Volume - M214C"/>
    <n v="104.85"/>
    <n v="3"/>
    <n v="0"/>
    <n v="28.3095"/>
  </r>
  <r>
    <n v="6104"/>
    <x v="3036"/>
    <x v="3"/>
    <x v="1088"/>
    <d v="2014-09-27T00:00:00"/>
    <s v="Standard Class"/>
    <s v="SV-20365"/>
    <s v="Seth Vernon"/>
    <x v="0"/>
    <s v="United States"/>
    <s v="New York City"/>
    <x v="15"/>
    <n v="10035"/>
    <x v="3"/>
    <s v="TEC-AC-10001998"/>
    <x v="2"/>
    <x v="11"/>
    <s v="LogitechÂ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Â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Â HeadsetÂ -Â headsetÂ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Â HeadsetÂ -Â headsetÂ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Â headsetÂ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Â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Â 8gb Micro Traveldrive Usb 2.0Â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Â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Â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Â Flash Drive ImationÂ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Â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Ã¶lking"/>
    <x v="0"/>
    <s v="United States"/>
    <s v="New York City"/>
    <x v="15"/>
    <n v="10011"/>
    <x v="3"/>
    <s v="OFF-AR-10001573"/>
    <x v="1"/>
    <x v="6"/>
    <s v="American Pencil"/>
    <n v="6.99"/>
    <n v="3"/>
    <n v="0"/>
    <n v="2.0270999999999999"/>
  </r>
  <r>
    <n v="6639"/>
    <x v="3298"/>
    <x v="3"/>
    <x v="344"/>
    <d v="2014-12-01T00:00:00"/>
    <s v="Second Class"/>
    <s v="RP-19390"/>
    <s v="Resi PÃ¶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Â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Ã¶sisch"/>
    <x v="1"/>
    <s v="United States"/>
    <s v="Arlington"/>
    <x v="5"/>
    <n v="76017"/>
    <x v="2"/>
    <s v="OFF-BI-10002429"/>
    <x v="1"/>
    <x v="8"/>
    <s v="Premier Elliptical Ring Binder, Black"/>
    <n v="42.616"/>
    <n v="7"/>
    <n v="0.8"/>
    <n v="-68.185599999999994"/>
  </r>
  <r>
    <n v="6650"/>
    <x v="3303"/>
    <x v="3"/>
    <x v="565"/>
    <d v="2014-09-12T00:00:00"/>
    <s v="First Class"/>
    <s v="BF-11020"/>
    <s v="Barry FranzÃ¶sisch"/>
    <x v="1"/>
    <s v="United States"/>
    <s v="Arlington"/>
    <x v="5"/>
    <n v="76017"/>
    <x v="2"/>
    <s v="TEC-CO-10001943"/>
    <x v="2"/>
    <x v="16"/>
    <s v="Canon PC-428 Personal Copier"/>
    <n v="319.98399999999998"/>
    <n v="2"/>
    <n v="0.2"/>
    <n v="107.99460000000001"/>
  </r>
  <r>
    <n v="6651"/>
    <x v="3303"/>
    <x v="3"/>
    <x v="565"/>
    <d v="2014-09-12T00:00:00"/>
    <s v="First Class"/>
    <s v="BF-11020"/>
    <s v="Barry FranzÃ¶sisch"/>
    <x v="1"/>
    <s v="United States"/>
    <s v="Arlington"/>
    <x v="5"/>
    <n v="76017"/>
    <x v="2"/>
    <s v="OFF-FA-10004854"/>
    <x v="1"/>
    <x v="13"/>
    <s v="Vinyl Coated Wire Paper Clips in Organizer Box, 800/Box"/>
    <n v="45.92"/>
    <n v="5"/>
    <n v="0.2"/>
    <n v="15.497999999999999"/>
  </r>
  <r>
    <n v="6652"/>
    <x v="3303"/>
    <x v="3"/>
    <x v="565"/>
    <d v="2014-09-12T00:00:00"/>
    <s v="First Class"/>
    <s v="BF-11020"/>
    <s v="Barry FranzÃ¶sisch"/>
    <x v="1"/>
    <s v="United States"/>
    <s v="Arlington"/>
    <x v="5"/>
    <n v="76017"/>
    <x v="2"/>
    <s v="FUR-FU-10001095"/>
    <x v="0"/>
    <x v="5"/>
    <s v="DAX Black Cherry Wood-Tone Poster Frame"/>
    <n v="21.184000000000001"/>
    <n v="2"/>
    <n v="0.6"/>
    <n v="-11.651199999999999"/>
  </r>
  <r>
    <n v="6653"/>
    <x v="3303"/>
    <x v="3"/>
    <x v="565"/>
    <d v="2014-09-12T00:00:00"/>
    <s v="First Class"/>
    <s v="BF-11020"/>
    <s v="Barry FranzÃ¶sisch"/>
    <x v="1"/>
    <s v="United States"/>
    <s v="Arlington"/>
    <x v="5"/>
    <n v="76017"/>
    <x v="2"/>
    <s v="OFF-PA-10000061"/>
    <x v="1"/>
    <x v="10"/>
    <s v="Xerox 205"/>
    <n v="20.736000000000001"/>
    <n v="4"/>
    <n v="0.2"/>
    <n v="7.2576000000000001"/>
  </r>
  <r>
    <n v="6654"/>
    <x v="3303"/>
    <x v="3"/>
    <x v="565"/>
    <d v="2014-09-12T00:00:00"/>
    <s v="First Class"/>
    <s v="BF-11020"/>
    <s v="Barry FranzÃ¶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Â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Â Flash Drive ImationÂ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Â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Â headsetÂ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Â Clip USBÂ flash driveÂ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Â 30456 USBÂ Flash DriveÂ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Â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â€œImportant Messageâ€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Â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Â SecureÂ DriveÂ + Hardware Encrypted USBÂ flash driveÂ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Â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Â E03601U1 -Â KeyboardÂ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Ã¼hler"/>
    <x v="0"/>
    <s v="United States"/>
    <s v="Smyrna"/>
    <x v="32"/>
    <n v="30080"/>
    <x v="0"/>
    <s v="OFF-PA-10004255"/>
    <x v="1"/>
    <x v="10"/>
    <s v="Xerox 219"/>
    <n v="12.96"/>
    <n v="2"/>
    <n v="0"/>
    <n v="6.2207999999999997"/>
  </r>
  <r>
    <n v="7039"/>
    <x v="3494"/>
    <x v="3"/>
    <x v="585"/>
    <d v="2014-09-28T00:00:00"/>
    <s v="Standard Class"/>
    <s v="PB-19105"/>
    <s v="Peter BÃ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Ã¶lking"/>
    <x v="0"/>
    <s v="United States"/>
    <s v="New York City"/>
    <x v="15"/>
    <n v="10009"/>
    <x v="3"/>
    <s v="OFF-BI-10000666"/>
    <x v="1"/>
    <x v="8"/>
    <s v="Surelock Post Binders"/>
    <n v="146.68799999999999"/>
    <n v="6"/>
    <n v="0.2"/>
    <n v="55.008000000000003"/>
  </r>
  <r>
    <n v="7097"/>
    <x v="3521"/>
    <x v="0"/>
    <x v="1146"/>
    <d v="2013-08-21T00:00:00"/>
    <s v="First Class"/>
    <s v="RP-19390"/>
    <s v="Resi PÃ¶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Ã¶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Â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Â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Â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Â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Â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Â 16GB Mini TravelDrive USB 2.0Â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Â 30456 USBÂ Flash DriveÂ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Â E03601U1 -Â KeyboardÂ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Ã¤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â€ x 11â€"/>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Ã¶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â€œSnapâ€ Scratch Pad Binder Tool for Ring Binders"/>
    <n v="5.8"/>
    <n v="5"/>
    <n v="0.8"/>
    <n v="-10.15"/>
  </r>
  <r>
    <n v="7453"/>
    <x v="3703"/>
    <x v="3"/>
    <x v="697"/>
    <d v="2014-09-23T00:00:00"/>
    <s v="Second Class"/>
    <s v="SJ-20125"/>
    <s v="Sanjit Jacobs"/>
    <x v="2"/>
    <s v="United States"/>
    <s v="Houston"/>
    <x v="5"/>
    <n v="77036"/>
    <x v="2"/>
    <s v="TEC-PH-10002415"/>
    <x v="2"/>
    <x v="7"/>
    <s v="Polycom VoiceStation 500 ConferenceÂ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Â phoneÂ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Ã¤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Â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Â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Â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Â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Â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Ã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Â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Ã¶sisch"/>
    <x v="0"/>
    <s v="United States"/>
    <s v="Chesapeake"/>
    <x v="17"/>
    <n v="23320"/>
    <x v="0"/>
    <s v="OFF-AP-10001271"/>
    <x v="1"/>
    <x v="9"/>
    <s v="Eureka The Boss Cordless Rechargeable Stick Vac"/>
    <n v="203.92"/>
    <n v="4"/>
    <n v="0"/>
    <n v="55.058399999999999"/>
  </r>
  <r>
    <n v="7781"/>
    <x v="3861"/>
    <x v="0"/>
    <x v="724"/>
    <d v="2013-04-23T00:00:00"/>
    <s v="Standard Class"/>
    <s v="RF-19840"/>
    <s v="Roy FranzÃ¶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Â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Â 8gb Micro Traveldrive Usb 2.0Â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â€œSnapâ€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Ã¶sisch"/>
    <x v="0"/>
    <s v="United States"/>
    <s v="Springfield"/>
    <x v="17"/>
    <n v="22153"/>
    <x v="0"/>
    <s v="OFF-BI-10002309"/>
    <x v="1"/>
    <x v="8"/>
    <s v="Avery Heavy-Duty EZD  Binder With Locking Rings"/>
    <n v="22.32"/>
    <n v="4"/>
    <n v="0"/>
    <n v="10.7136"/>
  </r>
  <r>
    <n v="7926"/>
    <x v="3934"/>
    <x v="0"/>
    <x v="572"/>
    <d v="2013-08-17T00:00:00"/>
    <s v="First Class"/>
    <s v="RF-19840"/>
    <s v="Roy FranzÃ¶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Â PhoneÂ 7961G VoIPÂ phoneÂ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Â 8gb Micro Traveldrive Usb 2.0Â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Ã¶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Â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Â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Ã¤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â€œPillow Softâ€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Â HeadsetÂ -Â headsetÂ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â€ x 11â€"/>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Â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Â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Â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Ã 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Â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Â 8gb Micro Traveldrive Usb 2.0Â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Ã¶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â€ x 11â€"/>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Â Clip USBÂ flash driveÂ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Â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Ã 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Â Clip USBÂ flash driveÂ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Â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Â E03601U1 -Â KeyboardÂ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Ã¶lking"/>
    <x v="0"/>
    <s v="United States"/>
    <s v="Seattle"/>
    <x v="4"/>
    <n v="98103"/>
    <x v="1"/>
    <s v="OFF-FA-10000840"/>
    <x v="1"/>
    <x v="13"/>
    <s v="OIC Thumb-Tacks"/>
    <n v="5.7"/>
    <n v="5"/>
    <n v="0"/>
    <n v="2.6789999999999998"/>
  </r>
  <r>
    <n v="8652"/>
    <x v="4311"/>
    <x v="2"/>
    <x v="103"/>
    <d v="2011-09-13T00:00:00"/>
    <s v="Same Day"/>
    <s v="RP-19390"/>
    <s v="Resi PÃ¶lking"/>
    <x v="0"/>
    <s v="United States"/>
    <s v="Seattle"/>
    <x v="4"/>
    <n v="98103"/>
    <x v="1"/>
    <s v="FUR-FU-10001918"/>
    <x v="0"/>
    <x v="5"/>
    <s v="C-Line Cubicle Keepers Polyproplyene Holder With Velcro Backings"/>
    <n v="14.19"/>
    <n v="3"/>
    <n v="0"/>
    <n v="5.5340999999999996"/>
  </r>
  <r>
    <n v="8653"/>
    <x v="4311"/>
    <x v="2"/>
    <x v="103"/>
    <d v="2011-09-13T00:00:00"/>
    <s v="Same Day"/>
    <s v="RP-19390"/>
    <s v="Resi PÃ¶lking"/>
    <x v="0"/>
    <s v="United States"/>
    <s v="Seattle"/>
    <x v="4"/>
    <n v="98103"/>
    <x v="1"/>
    <s v="OFF-SU-10001574"/>
    <x v="1"/>
    <x v="14"/>
    <s v="Acme Value Line Scissors"/>
    <n v="7.3"/>
    <n v="2"/>
    <n v="0"/>
    <n v="2.19"/>
  </r>
  <r>
    <n v="8654"/>
    <x v="4311"/>
    <x v="2"/>
    <x v="103"/>
    <d v="2011-09-13T00:00:00"/>
    <s v="Same Day"/>
    <s v="RP-19390"/>
    <s v="Resi PÃ¶lking"/>
    <x v="0"/>
    <s v="United States"/>
    <s v="Seattle"/>
    <x v="4"/>
    <n v="98103"/>
    <x v="1"/>
    <s v="TEC-AC-10001606"/>
    <x v="2"/>
    <x v="11"/>
    <s v="Logitech Wireless Performance Mouse MX for PC and Mac"/>
    <n v="199.98"/>
    <n v="2"/>
    <n v="0"/>
    <n v="75.992400000000004"/>
  </r>
  <r>
    <n v="8655"/>
    <x v="4311"/>
    <x v="2"/>
    <x v="103"/>
    <d v="2011-09-13T00:00:00"/>
    <s v="Same Day"/>
    <s v="RP-19390"/>
    <s v="Resi PÃ¶lking"/>
    <x v="0"/>
    <s v="United States"/>
    <s v="Seattle"/>
    <x v="4"/>
    <n v="98103"/>
    <x v="1"/>
    <s v="TEC-AC-10003399"/>
    <x v="2"/>
    <x v="11"/>
    <s v="Memorex Mini Travel Drive 64 GB USB 2.0 Flash Drive"/>
    <n v="144.96"/>
    <n v="4"/>
    <n v="0"/>
    <n v="60.883200000000002"/>
  </r>
  <r>
    <n v="8656"/>
    <x v="4311"/>
    <x v="2"/>
    <x v="103"/>
    <d v="2011-09-13T00:00:00"/>
    <s v="Same Day"/>
    <s v="RP-19390"/>
    <s v="Resi PÃ¶lking"/>
    <x v="0"/>
    <s v="United States"/>
    <s v="Seattle"/>
    <x v="4"/>
    <n v="98103"/>
    <x v="1"/>
    <s v="TEC-AC-10000865"/>
    <x v="2"/>
    <x v="11"/>
    <s v="WD My Passport Ultra 500GB Portable External Hard Drive"/>
    <n v="118"/>
    <n v="2"/>
    <n v="0"/>
    <n v="20.059999999999999"/>
  </r>
  <r>
    <n v="8657"/>
    <x v="4311"/>
    <x v="2"/>
    <x v="103"/>
    <d v="2011-09-13T00:00:00"/>
    <s v="Same Day"/>
    <s v="RP-19390"/>
    <s v="Resi PÃ¶lking"/>
    <x v="0"/>
    <s v="United States"/>
    <s v="Seattle"/>
    <x v="4"/>
    <n v="98103"/>
    <x v="1"/>
    <s v="OFF-PA-10002923"/>
    <x v="1"/>
    <x v="10"/>
    <s v="Xerox 1942"/>
    <n v="48.94"/>
    <n v="1"/>
    <n v="0"/>
    <n v="24.47"/>
  </r>
  <r>
    <n v="8658"/>
    <x v="4311"/>
    <x v="2"/>
    <x v="103"/>
    <d v="2011-09-13T00:00:00"/>
    <s v="Same Day"/>
    <s v="RP-19390"/>
    <s v="Resi PÃ¶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Â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Â USB 2.0 SwivelÂ Flash DriveÂ USBÂ flash driveÂ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Â¾â€ x 11â€"/>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Ã¶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Â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Â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Â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Â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Â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Â KT400U2 -Â KeyboardÂ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Ã¤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Ã¤berlin"/>
    <x v="1"/>
    <s v="United States"/>
    <s v="Coral Gables"/>
    <x v="2"/>
    <n v="33134"/>
    <x v="0"/>
    <s v="TEC-PH-10003095"/>
    <x v="2"/>
    <x v="7"/>
    <s v="Samsung HM1900 Bluetooth Headset"/>
    <n v="52.68"/>
    <n v="3"/>
    <n v="0.2"/>
    <n v="19.754999999999999"/>
  </r>
  <r>
    <n v="8923"/>
    <x v="4448"/>
    <x v="0"/>
    <x v="964"/>
    <d v="2013-10-09T00:00:00"/>
    <s v="Standard Class"/>
    <s v="AH-10690"/>
    <s v="Anna HÃ¤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â€œJust In Timeâ€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Ã¶lking"/>
    <x v="0"/>
    <s v="United States"/>
    <s v="New York City"/>
    <x v="15"/>
    <n v="10035"/>
    <x v="3"/>
    <s v="OFF-PA-10002262"/>
    <x v="1"/>
    <x v="10"/>
    <s v="Xerox 192"/>
    <n v="25.92"/>
    <n v="4"/>
    <n v="0"/>
    <n v="12.441599999999999"/>
  </r>
  <r>
    <n v="9038"/>
    <x v="4512"/>
    <x v="1"/>
    <x v="1003"/>
    <d v="2012-04-10T00:00:00"/>
    <s v="First Class"/>
    <s v="RP-19390"/>
    <s v="Resi PÃ¶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Â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Â SecureÂ DriveÂ + Hardware Encrypted USBÂ flash driveÂ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â€œSnapâ€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Ã©sumÃ©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Â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Â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Â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Ã¶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Â 32GB Pocket Pro USB 3.0Â Flash DriveÂ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Â SwivelÂ Flash DriveÂ USBÂ flash driveÂ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Â phoneÂ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Â 8gb Micro Traveldrive Usb 2.0Â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Â Clip USBÂ flash driveÂ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Ã¶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
    <n v="577.58399999999995"/>
    <n v="6"/>
    <n v="0.2"/>
    <n v="43.318800000000003"/>
  </r>
  <r>
    <n v="9553"/>
    <x v="4788"/>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Â 16GB Mini TravelDrive USB 2.0Â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Â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Â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Ã¶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Â Phone HeadsetÂ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Ã©sumÃ©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Â PhoneÂ 7961G VoIPÂ phoneÂ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â€ x 11â€"/>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Â headsetÂ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Â USB 2.0 SwivelÂ Flash DriveÂ USBÂ flash driveÂ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Ã¶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Â LTO Ultrium - 800 GB"/>
    <n v="83.97"/>
    <n v="3"/>
    <n v="0"/>
    <n v="15.9543"/>
  </r>
  <r>
    <n v="9951"/>
    <x v="4988"/>
    <x v="3"/>
    <x v="702"/>
    <d v="2014-06-04T00:00:00"/>
    <s v="Second Class"/>
    <s v="HW-14935"/>
    <s v="Helen Wasserman"/>
    <x v="1"/>
    <s v="United States"/>
    <s v="Indianapolis"/>
    <x v="14"/>
    <n v="46203"/>
    <x v="2"/>
    <s v="TEC-AC-10001714"/>
    <x v="2"/>
    <x v="11"/>
    <s v="LogitechÂ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Â E03601U1 -Â KeyboardÂ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47F8-74FB-491C-9132-CE66D4BEB494}"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EF9B63-A134-4039-96A2-D88C81D5A080}"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DF19D9-276D-40C9-9763-41CDEF0E4127}"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58EAA8-D816-43EC-A58E-327C3D016E17}"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762C8B-5987-49A5-8278-2F58F432A60A}"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6F3E1B-E71C-4039-A81E-4ACD5FFF19EC}"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A63FDA-010A-4420-9F6F-183C5752454A}"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466DA1-3C85-42B3-B224-E155D824A6D0}"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466BC5-660E-435A-AF12-7778B2A2CEF6}"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D469F8-A858-4FEB-A49F-9D2139572EA3}"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796567-10A9-4B1B-A541-4D440605DB0E}" name="PivotTable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066C5E-4816-43EF-86D0-F690078DE641}" autoFormatId="16" applyNumberFormats="0" applyBorderFormats="0" applyFontFormats="0" applyPatternFormats="0" applyAlignmentFormats="0" applyWidthHeightFormats="0">
  <queryTableRefresh nextId="23">
    <queryTableFields count="22">
      <queryTableField id="1" name="Row ID" tableColumnId="23"/>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2324A57-D66D-4625-9AF5-2209E49957A3}" sourceName="Year">
  <pivotTables>
    <pivotTable tabId="5" name="PivotTable2"/>
    <pivotTable tabId="3" name="PivotTable1"/>
    <pivotTable tabId="9" name="PivotTable2"/>
    <pivotTable tabId="9" name="PivotTable6"/>
    <pivotTable tabId="9" name="PivotTable7"/>
    <pivotTable tabId="9" name="PivotTable8"/>
    <pivotTable tabId="9" name="PivotTable9"/>
    <pivotTable tabId="10" name="PivotTable3"/>
    <pivotTable tabId="7" name="PivotTable4"/>
    <pivotTable tabId="6" name="PivotTable3"/>
    <pivotTable tabId="8" name="PivotTable5"/>
  </pivotTables>
  <data>
    <tabular pivotCacheId="159241440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8C7724E-CAC3-4A15-B947-8130CA843AD9}" sourceName="Segment">
  <pivotTables>
    <pivotTable tabId="5" name="PivotTable2"/>
    <pivotTable tabId="3" name="PivotTable1"/>
    <pivotTable tabId="9" name="PivotTable2"/>
    <pivotTable tabId="9" name="PivotTable6"/>
    <pivotTable tabId="9" name="PivotTable7"/>
    <pivotTable tabId="9" name="PivotTable8"/>
    <pivotTable tabId="9" name="PivotTable9"/>
    <pivotTable tabId="10" name="PivotTable3"/>
    <pivotTable tabId="7" name="PivotTable4"/>
    <pivotTable tabId="6" name="PivotTable3"/>
    <pivotTable tabId="8" name="PivotTable5"/>
  </pivotTables>
  <data>
    <tabular pivotCacheId="15924144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30B8CF-0BA7-4CD4-B8FD-5E0835B78A8F}" sourceName="Region">
  <pivotTables>
    <pivotTable tabId="5" name="PivotTable2"/>
  </pivotTables>
  <data>
    <tabular pivotCacheId="159241440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556004-4E8E-4740-BAFE-B669980499D3}" cache="Slicer_Year" caption="Year" style="AB" rowHeight="241300"/>
  <slicer name="Segment 1" xr10:uid="{13DF1745-1FF8-4E31-BDA6-E6344D73F90E}" cache="Slicer_Segment" caption="Segment" style="AB" rowHeight="241300"/>
  <slicer name="Region 1" xr10:uid="{687A922C-BAE4-4CC8-86A3-758F1277C5D9}" cache="Slicer_Region"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8DCFA2-F204-457B-8014-5B61AD47F5A2}" cache="Slicer_Year" caption="Year" rowHeight="241300"/>
  <slicer name="Segment" xr10:uid="{3CAFC6E9-A647-452D-A17C-DE587B544CAE}" cache="Slicer_Segment" caption="Segment" rowHeight="241300"/>
  <slicer name="Region" xr10:uid="{49B0AE27-4B88-40B6-A433-BEC81B32040F}"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939518-0956-4B40-84CA-CAD9E82A6F81}" name="Ecommerce_Sales_Analysis___Data" displayName="Ecommerce_Sales_Analysis___Data" ref="A1:V9995" tableType="queryTable" totalsRowShown="0">
  <autoFilter ref="A1:V9995" xr:uid="{0D939518-0956-4B40-84CA-CAD9E82A6F81}"/>
  <tableColumns count="22">
    <tableColumn id="23" xr3:uid="{C7AE50E1-73B7-4FDF-A367-71E9B388A882}" uniqueName="23" name="Row ID" queryTableFieldId="1"/>
    <tableColumn id="2" xr3:uid="{B8A31CA0-DEC8-43C8-BC7C-EA8B66EAB2CC}" uniqueName="2" name="Order ID" queryTableFieldId="2" dataDxfId="17"/>
    <tableColumn id="3" xr3:uid="{DF157E6B-6630-4DEC-9C9C-B963DD4F2D82}" uniqueName="3" name="Year" queryTableFieldId="3"/>
    <tableColumn id="4" xr3:uid="{045D6D26-4543-4B91-AD24-1AD64142D7C0}" uniqueName="4" name="Order Date" queryTableFieldId="4" dataDxfId="16"/>
    <tableColumn id="5" xr3:uid="{B48EB312-CA69-4C04-9A66-F3CE46A1F57D}" uniqueName="5" name="Ship Date" queryTableFieldId="5" dataDxfId="15"/>
    <tableColumn id="6" xr3:uid="{B076FCE0-91B6-4439-AF8A-B59FB0E13DFB}" uniqueName="6" name="Ship Mode" queryTableFieldId="6" dataDxfId="14"/>
    <tableColumn id="7" xr3:uid="{DA56DB74-34AE-4A1B-9C0A-12F27104816E}" uniqueName="7" name="Customer ID" queryTableFieldId="7" dataDxfId="13"/>
    <tableColumn id="8" xr3:uid="{13F305C2-C27C-4612-B6D7-4E7D9C695C55}" uniqueName="8" name="Customer Name" queryTableFieldId="8" dataDxfId="12"/>
    <tableColumn id="9" xr3:uid="{5027744D-443A-4DC0-AD03-FB843375F970}" uniqueName="9" name="Segment" queryTableFieldId="9" dataDxfId="11"/>
    <tableColumn id="10" xr3:uid="{A6BCF8C8-58CA-4768-ADE0-9037A08726C8}" uniqueName="10" name="Country" queryTableFieldId="10" dataDxfId="10"/>
    <tableColumn id="11" xr3:uid="{E53621A8-C889-48A7-8D81-B381A4AA5D2D}" uniqueName="11" name="City" queryTableFieldId="11" dataDxfId="9"/>
    <tableColumn id="12" xr3:uid="{F972C924-3F31-42EF-AE72-DD6B84737663}" uniqueName="12" name="State" queryTableFieldId="12" dataDxfId="8"/>
    <tableColumn id="13" xr3:uid="{B91FF8BF-1930-4E25-92E3-8E2C64069154}" uniqueName="13" name="Postal Code" queryTableFieldId="13"/>
    <tableColumn id="14" xr3:uid="{006EB09F-B844-4F33-A110-AA9B198D399A}" uniqueName="14" name="Region" queryTableFieldId="14" dataDxfId="7"/>
    <tableColumn id="15" xr3:uid="{6225DAC9-48B2-4FE8-A8B1-DE2925C8C6A8}" uniqueName="15" name="Product ID" queryTableFieldId="15" dataDxfId="6"/>
    <tableColumn id="16" xr3:uid="{D4811159-B58D-457E-855F-241F6001949C}" uniqueName="16" name="Category" queryTableFieldId="16" dataDxfId="5"/>
    <tableColumn id="17" xr3:uid="{A6113D4B-543D-42F7-A779-91DB58B7E6A9}" uniqueName="17" name="Sub-Category" queryTableFieldId="17" dataDxfId="4"/>
    <tableColumn id="18" xr3:uid="{9435E622-2879-47A0-A96D-D8935CDC481A}" uniqueName="18" name="Product Name" queryTableFieldId="18" dataDxfId="3"/>
    <tableColumn id="19" xr3:uid="{624B721C-19D8-4A70-B4A4-7FF7D7124D17}" uniqueName="19" name="Sales" queryTableFieldId="19"/>
    <tableColumn id="20" xr3:uid="{9916BFE5-F088-4133-8B52-A43EF5DD3FB0}" uniqueName="20" name="Quantity" queryTableFieldId="20"/>
    <tableColumn id="21" xr3:uid="{CF77205B-9511-4E04-8E1A-3B6CBA8D6E11}" uniqueName="21" name="Discount" queryTableFieldId="21"/>
    <tableColumn id="22" xr3:uid="{3620EF53-74C6-4C29-A4FD-4D9FF7604BC5}"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9356-60A4-46F2-8820-6194D93F5692}">
  <dimension ref="E5"/>
  <sheetViews>
    <sheetView showGridLines="0" showRowColHeaders="0" tabSelected="1" zoomScaleNormal="100" workbookViewId="0">
      <selection activeCell="S11" sqref="S11"/>
    </sheetView>
  </sheetViews>
  <sheetFormatPr defaultRowHeight="15" x14ac:dyDescent="0.25"/>
  <sheetData>
    <row r="5" spans="5:5" x14ac:dyDescent="0.25">
      <c r="E5" s="15"/>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89E82-2309-4C04-8E5A-867AEB82C479}">
  <dimension ref="A1:V9995"/>
  <sheetViews>
    <sheetView topLeftCell="A2" workbookViewId="0">
      <selection activeCell="E8" sqref="E8"/>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s="1">
        <v>1</v>
      </c>
      <c r="B2" s="1" t="s">
        <v>22</v>
      </c>
      <c r="C2" s="1">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x14ac:dyDescent="0.25">
      <c r="A3" s="1">
        <v>2</v>
      </c>
      <c r="B3" s="1" t="s">
        <v>22</v>
      </c>
      <c r="C3" s="1">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731.94</v>
      </c>
      <c r="T3" s="1">
        <v>3</v>
      </c>
      <c r="U3" s="1">
        <v>0</v>
      </c>
      <c r="V3" s="1">
        <v>219.58199999999999</v>
      </c>
    </row>
    <row r="4" spans="1:22" x14ac:dyDescent="0.25">
      <c r="A4" s="1">
        <v>3</v>
      </c>
      <c r="B4" s="1" t="s">
        <v>38</v>
      </c>
      <c r="C4" s="1">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6.8714000000000004</v>
      </c>
    </row>
    <row r="5" spans="1:22" x14ac:dyDescent="0.25">
      <c r="A5" s="1">
        <v>4</v>
      </c>
      <c r="B5" s="1" t="s">
        <v>49</v>
      </c>
      <c r="C5" s="1">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-383.03100000000001</v>
      </c>
    </row>
    <row r="6" spans="1:22" x14ac:dyDescent="0.25">
      <c r="A6" s="1">
        <v>5</v>
      </c>
      <c r="B6" s="1" t="s">
        <v>49</v>
      </c>
      <c r="C6" s="1">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22.367999999999999</v>
      </c>
      <c r="T6" s="1">
        <v>2</v>
      </c>
      <c r="U6" s="1">
        <v>0.2</v>
      </c>
      <c r="V6" s="1">
        <v>2.5164</v>
      </c>
    </row>
    <row r="7" spans="1:22" x14ac:dyDescent="0.25">
      <c r="A7" s="1">
        <v>6</v>
      </c>
      <c r="B7" s="1" t="s">
        <v>61</v>
      </c>
      <c r="C7" s="1">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14.1694</v>
      </c>
    </row>
    <row r="8" spans="1:22" x14ac:dyDescent="0.25">
      <c r="A8" s="1">
        <v>7</v>
      </c>
      <c r="B8" s="1" t="s">
        <v>61</v>
      </c>
      <c r="C8" s="1">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v>
      </c>
    </row>
    <row r="9" spans="1:22" x14ac:dyDescent="0.25">
      <c r="A9" s="1">
        <v>8</v>
      </c>
      <c r="B9" s="1" t="s">
        <v>61</v>
      </c>
      <c r="C9" s="1">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90.715199999999996</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34.47</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v>
      </c>
      <c r="T12">
        <v>9</v>
      </c>
      <c r="U12">
        <v>0.2</v>
      </c>
      <c r="V12">
        <v>85.309200000000004</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68.356800000000007</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v>
      </c>
      <c r="T15">
        <v>3</v>
      </c>
      <c r="U15">
        <v>0.2</v>
      </c>
      <c r="V15">
        <v>132.59219999999999</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68.81</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2.544</v>
      </c>
      <c r="T17">
        <v>3</v>
      </c>
      <c r="U17">
        <v>0.8</v>
      </c>
      <c r="V17">
        <v>-3.8159999999999998</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13.317600000000001</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2.4824000000000002</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v>
      </c>
      <c r="T21">
        <v>3</v>
      </c>
      <c r="U21">
        <v>0.2</v>
      </c>
      <c r="V21">
        <v>16.010999999999999</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7.3840000000000003</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19.46</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60.34</v>
      </c>
      <c r="T24">
        <v>7</v>
      </c>
      <c r="U24">
        <v>0</v>
      </c>
      <c r="V24">
        <v>15.6884</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71.372</v>
      </c>
      <c r="T25">
        <v>2</v>
      </c>
      <c r="U25">
        <v>0.3</v>
      </c>
      <c r="V25">
        <v>-1.0196000000000001</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1044.6300000000001</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v>
      </c>
      <c r="T28">
        <v>3</v>
      </c>
      <c r="U28">
        <v>0</v>
      </c>
      <c r="V28">
        <v>11.774100000000001</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9.6180000000000003</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v>
      </c>
      <c r="T31">
        <v>3</v>
      </c>
      <c r="U31">
        <v>0.2</v>
      </c>
      <c r="V31">
        <v>15.525</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3.2639999999999998</v>
      </c>
      <c r="T32">
        <v>2</v>
      </c>
      <c r="U32">
        <v>0.2</v>
      </c>
      <c r="V32">
        <v>1.1015999999999999</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9.7091999999999992</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6.8579999999999997</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3.5459999999999998</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9.9467999999999996</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1097.5440000000001</v>
      </c>
      <c r="T37">
        <v>7</v>
      </c>
      <c r="U37">
        <v>0.2</v>
      </c>
      <c r="V37">
        <v>123.47369999999999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-147.96299999999999</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-46.976399999999998</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-15.147</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41.756399999999999</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16.5564</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3.8940000000000001</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9.5616000000000003</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8.2062000000000008</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8.4784000000000006</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75.180000000000007</v>
      </c>
      <c r="T52">
        <v>6</v>
      </c>
      <c r="U52">
        <v>0</v>
      </c>
      <c r="V52">
        <v>35.334600000000002</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17.098099999999999</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v>
      </c>
      <c r="T55">
        <v>7</v>
      </c>
      <c r="U55">
        <v>0</v>
      </c>
      <c r="V55">
        <v>6.2565999999999997</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52.14</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v>
      </c>
      <c r="T58">
        <v>5</v>
      </c>
      <c r="U58">
        <v>0</v>
      </c>
      <c r="V58">
        <v>15.552</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7.0979999999999999</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6.1512000000000002</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22.332799999999999</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213.11500000000001</v>
      </c>
      <c r="T68">
        <v>5</v>
      </c>
      <c r="U68">
        <v>0.3</v>
      </c>
      <c r="V68">
        <v>-15.2225</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1113.0239999999999</v>
      </c>
      <c r="T69">
        <v>8</v>
      </c>
      <c r="U69">
        <v>0.2</v>
      </c>
      <c r="V69">
        <v>111.30240000000001</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167.96799999999999</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35.663600000000002</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1.7310000000000001</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19.05</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831.93600000000004</v>
      </c>
      <c r="T74">
        <v>8</v>
      </c>
      <c r="U74">
        <v>0.2</v>
      </c>
      <c r="V74">
        <v>-114.3912</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1.2130000000000001</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1.248</v>
      </c>
      <c r="T77">
        <v>3</v>
      </c>
      <c r="U77">
        <v>0.8</v>
      </c>
      <c r="V77">
        <v>-1.9343999999999999</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-5.8247999999999998</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v>
      </c>
      <c r="T79">
        <v>3</v>
      </c>
      <c r="U79">
        <v>0.2</v>
      </c>
      <c r="V79">
        <v>2.7240000000000002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56.203200000000002</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16.739999999999998</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4.1719999999999997</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6.2031000000000001</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200.98400000000001</v>
      </c>
      <c r="T85">
        <v>7</v>
      </c>
      <c r="U85">
        <v>0.2</v>
      </c>
      <c r="V85">
        <v>62.807499999999997</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33.215600000000002</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158.36799999999999</v>
      </c>
      <c r="T90">
        <v>7</v>
      </c>
      <c r="U90">
        <v>0.2</v>
      </c>
      <c r="V90">
        <v>13.857200000000001</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6.633</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3.1103999999999998</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6.2207999999999997</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16.535399999999999</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5.6820000000000004</v>
      </c>
      <c r="T97">
        <v>1</v>
      </c>
      <c r="U97">
        <v>0.7</v>
      </c>
      <c r="V97">
        <v>-3.7879999999999998</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22.5852</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22.618400000000001</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95.975999999999999</v>
      </c>
      <c r="T102">
        <v>3</v>
      </c>
      <c r="U102">
        <v>0.2</v>
      </c>
      <c r="V102">
        <v>-10.7973</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1.788</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238.89599999999999</v>
      </c>
      <c r="T105">
        <v>6</v>
      </c>
      <c r="U105">
        <v>0.2</v>
      </c>
      <c r="V105">
        <v>-26.875800000000002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102.36</v>
      </c>
      <c r="T106">
        <v>3</v>
      </c>
      <c r="U106">
        <v>0.2</v>
      </c>
      <c r="V106">
        <v>-3.8384999999999998</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36.881999999999998</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74.111999999999995</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27.992000000000001</v>
      </c>
      <c r="T109">
        <v>1</v>
      </c>
      <c r="U109">
        <v>0.2</v>
      </c>
      <c r="V109">
        <v>2.0994000000000002</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3.3039999999999998</v>
      </c>
      <c r="T110">
        <v>1</v>
      </c>
      <c r="U110">
        <v>0.2</v>
      </c>
      <c r="V110">
        <v>1.0738000000000001</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v>
      </c>
      <c r="T111">
        <v>5</v>
      </c>
      <c r="U111">
        <v>0.2</v>
      </c>
      <c r="V111">
        <v>67.992000000000004</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10.909599999999999</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22.788</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40.095999999999997</v>
      </c>
      <c r="T115">
        <v>14</v>
      </c>
      <c r="U115">
        <v>0.2</v>
      </c>
      <c r="V115">
        <v>14.534800000000001</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v>
      </c>
      <c r="T116">
        <v>2</v>
      </c>
      <c r="U116">
        <v>0.2</v>
      </c>
      <c r="V116">
        <v>1.6519999999999999</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23.975999999999999</v>
      </c>
      <c r="T117">
        <v>3</v>
      </c>
      <c r="U117">
        <v>0.2</v>
      </c>
      <c r="V117">
        <v>7.4924999999999997</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165.38130000000001</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157.79400000000001</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18.345600000000001</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63.436799999999998</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51.759</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19.7316</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-8.5793999999999997</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-407.68200000000002</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2.3879999999999999</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243.99199999999999</v>
      </c>
      <c r="T129">
        <v>7</v>
      </c>
      <c r="U129">
        <v>0.2</v>
      </c>
      <c r="V129">
        <v>30.498999999999999</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-9.1601999999999997</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26.241599999999998</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59.97</v>
      </c>
      <c r="T132">
        <v>5</v>
      </c>
      <c r="U132">
        <v>0.4</v>
      </c>
      <c r="V132">
        <v>-11.994</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29.364000000000001</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6.9732000000000003</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16.6568</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3.456</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18.446400000000001</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v>
      </c>
      <c r="T141">
        <v>14</v>
      </c>
      <c r="U141">
        <v>0</v>
      </c>
      <c r="V141">
        <v>20.697600000000001</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v>
      </c>
      <c r="T142">
        <v>2</v>
      </c>
      <c r="U142">
        <v>0.2</v>
      </c>
      <c r="V142">
        <v>10.35</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5.1041999999999996</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v>
      </c>
      <c r="T146">
        <v>3</v>
      </c>
      <c r="U146">
        <v>0</v>
      </c>
      <c r="V146">
        <v>218.2518</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20.157900000000001</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v>
      </c>
      <c r="T149">
        <v>11</v>
      </c>
      <c r="U149">
        <v>0</v>
      </c>
      <c r="V149">
        <v>103.8015</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5.9988000000000001</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585.55200000000002</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17.765999999999998</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15.238799999999999</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58.38</v>
      </c>
      <c r="T155">
        <v>7</v>
      </c>
      <c r="U155">
        <v>0</v>
      </c>
      <c r="V155">
        <v>26.271000000000001</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48.539200000000001</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21.0288</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457.56799999999998</v>
      </c>
      <c r="T159">
        <v>2</v>
      </c>
      <c r="U159">
        <v>0.2</v>
      </c>
      <c r="V159">
        <v>51.476399999999998</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6.8714000000000004</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v>
      </c>
      <c r="T161">
        <v>7</v>
      </c>
      <c r="U161">
        <v>0</v>
      </c>
      <c r="V161">
        <v>236.23249999999999</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v>
      </c>
      <c r="T163">
        <v>2</v>
      </c>
      <c r="U163">
        <v>0.2</v>
      </c>
      <c r="V163">
        <v>1.3595999999999999</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13.348000000000001</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v>
      </c>
      <c r="T165">
        <v>2</v>
      </c>
      <c r="U165">
        <v>0.2</v>
      </c>
      <c r="V165">
        <v>9.6880000000000006</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8159.9520000000002</v>
      </c>
      <c r="T167">
        <v>8</v>
      </c>
      <c r="U167">
        <v>0.4</v>
      </c>
      <c r="V167">
        <v>-1359.992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-58.634700000000002</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1740.06</v>
      </c>
      <c r="T169">
        <v>9</v>
      </c>
      <c r="U169">
        <v>0.3</v>
      </c>
      <c r="V169">
        <v>-24.858000000000001</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6.8136000000000001</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177.98</v>
      </c>
      <c r="T171">
        <v>5</v>
      </c>
      <c r="U171">
        <v>0.8</v>
      </c>
      <c r="V171">
        <v>-453.84899999999999</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8.9984999999999999</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9.8417999999999992</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53.260800000000003</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340.14400000000001</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52.448</v>
      </c>
      <c r="T176">
        <v>2</v>
      </c>
      <c r="U176">
        <v>0.8</v>
      </c>
      <c r="V176">
        <v>-131.12</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6.5519999999999996</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97.263999999999996</v>
      </c>
      <c r="T178">
        <v>4</v>
      </c>
      <c r="U178">
        <v>0.8</v>
      </c>
      <c r="V178">
        <v>-243.16</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-11.337199999999999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24.815999999999999</v>
      </c>
      <c r="T182">
        <v>2</v>
      </c>
      <c r="U182">
        <v>0.2</v>
      </c>
      <c r="V182">
        <v>1.8612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408.74400000000003</v>
      </c>
      <c r="T183">
        <v>7</v>
      </c>
      <c r="U183">
        <v>0.2</v>
      </c>
      <c r="V183">
        <v>76.639499999999998</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131.02959999999999</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41.985999999999997</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22.984000000000002</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37.223999999999997</v>
      </c>
      <c r="T189">
        <v>3</v>
      </c>
      <c r="U189">
        <v>0.2</v>
      </c>
      <c r="V189">
        <v>3.7223999999999999</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20.015999999999998</v>
      </c>
      <c r="T190">
        <v>3</v>
      </c>
      <c r="U190">
        <v>0.2</v>
      </c>
      <c r="V190">
        <v>6.2549999999999999</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899.13599999999997</v>
      </c>
      <c r="T191">
        <v>4</v>
      </c>
      <c r="U191">
        <v>0.2</v>
      </c>
      <c r="V191">
        <v>112.392</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24.883199999999999</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626.35199999999998</v>
      </c>
      <c r="T194">
        <v>3</v>
      </c>
      <c r="U194">
        <v>0.2</v>
      </c>
      <c r="V194">
        <v>46.976399999999998</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6.5670000000000002</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v>
      </c>
      <c r="T196">
        <v>7</v>
      </c>
      <c r="U196">
        <v>0</v>
      </c>
      <c r="V196">
        <v>6.7115999999999998</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1.2038</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1.5875999999999999</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2.9460000000000002</v>
      </c>
      <c r="T200">
        <v>2</v>
      </c>
      <c r="U200">
        <v>0.7</v>
      </c>
      <c r="V200">
        <v>-2.2585999999999999</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5.8202999999999996</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v>
      </c>
      <c r="T202">
        <v>3</v>
      </c>
      <c r="U202">
        <v>0.2</v>
      </c>
      <c r="V202">
        <v>6.7949999999999999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0.29249999999999998</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66.284000000000006</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35.167999999999999</v>
      </c>
      <c r="T206">
        <v>7</v>
      </c>
      <c r="U206">
        <v>0.2</v>
      </c>
      <c r="V206">
        <v>9.6712000000000007</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444.76799999999997</v>
      </c>
      <c r="T207">
        <v>4</v>
      </c>
      <c r="U207">
        <v>0.2</v>
      </c>
      <c r="V207">
        <v>44.476799999999997</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5.8743999999999996</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35.634599999999999</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16.209900000000001</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3.6796000000000002</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6.5</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v>
      </c>
      <c r="T214">
        <v>2</v>
      </c>
      <c r="U214">
        <v>0.2</v>
      </c>
      <c r="V214">
        <v>8.8800000000000008</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-244.32300000000001</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v>
      </c>
      <c r="T217">
        <v>9</v>
      </c>
      <c r="U217">
        <v>0.7</v>
      </c>
      <c r="V217">
        <v>-950.4</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4.4791999999999996</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26.056799999999999</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5.5839999999999996</v>
      </c>
      <c r="T221">
        <v>2</v>
      </c>
      <c r="U221">
        <v>0.2</v>
      </c>
      <c r="V221">
        <v>1.8148</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22.704000000000001</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v>
      </c>
      <c r="T223">
        <v>4</v>
      </c>
      <c r="U223">
        <v>0.7</v>
      </c>
      <c r="V223">
        <v>-13.8432</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19.084800000000001</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27.167999999999999</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0.96799999999999997</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622.45000000000005</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0.2198</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43.840800000000002</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v>
      </c>
      <c r="T232">
        <v>7</v>
      </c>
      <c r="U232">
        <v>0.7</v>
      </c>
      <c r="V232">
        <v>-12.432</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620.61450000000002</v>
      </c>
      <c r="T234">
        <v>3</v>
      </c>
      <c r="U234">
        <v>0.45</v>
      </c>
      <c r="V234">
        <v>-248.2458</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5.3280000000000003</v>
      </c>
      <c r="T235">
        <v>2</v>
      </c>
      <c r="U235">
        <v>0.7</v>
      </c>
      <c r="V235">
        <v>-3.552</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v>
      </c>
      <c r="T237">
        <v>3</v>
      </c>
      <c r="U237">
        <v>0.2</v>
      </c>
      <c r="V237">
        <v>-7.7247000000000003</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v>
      </c>
      <c r="T240">
        <v>5</v>
      </c>
      <c r="U240">
        <v>0.6</v>
      </c>
      <c r="V240">
        <v>-356.72800000000001</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-4.6752000000000002</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31.984000000000002</v>
      </c>
      <c r="T242">
        <v>2</v>
      </c>
      <c r="U242">
        <v>0.2</v>
      </c>
      <c r="V242">
        <v>11.1944</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-120.51300000000001</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4.0439999999999996</v>
      </c>
      <c r="T244">
        <v>3</v>
      </c>
      <c r="U244">
        <v>0.6</v>
      </c>
      <c r="V244">
        <v>-2.8308</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1.2038</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v>
      </c>
      <c r="T246">
        <v>7</v>
      </c>
      <c r="U246">
        <v>0</v>
      </c>
      <c r="V246">
        <v>580.5394</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496.07249999999999</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12.441599999999999</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3.5767000000000002</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636.00030000000004</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v>
      </c>
      <c r="T256">
        <v>9</v>
      </c>
      <c r="U256">
        <v>0.6</v>
      </c>
      <c r="V256">
        <v>-8.4923999999999999</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-19.5624</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4.0439999999999996</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56.691600000000001</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6.9257999999999997</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221.55</v>
      </c>
      <c r="T261">
        <v>3</v>
      </c>
      <c r="U261">
        <v>0</v>
      </c>
      <c r="V261">
        <v>6.6464999999999996</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6.1319999999999997</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1.6240000000000001</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-509.99700000000001</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2519.9580000000001</v>
      </c>
      <c r="T265">
        <v>7</v>
      </c>
      <c r="U265">
        <v>0.4</v>
      </c>
      <c r="V265">
        <v>-251.9958</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35.155999999999999</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14.016</v>
      </c>
      <c r="T268">
        <v>3</v>
      </c>
      <c r="U268">
        <v>0.2</v>
      </c>
      <c r="V268">
        <v>4.7304000000000004</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-7.4416000000000002</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209.93</v>
      </c>
      <c r="T273">
        <v>7</v>
      </c>
      <c r="U273">
        <v>0</v>
      </c>
      <c r="V273">
        <v>92.369200000000006</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2.3231999999999999</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4.0949999999999998</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5.9071999999999996</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24.84</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2.08</v>
      </c>
      <c r="T282">
        <v>5</v>
      </c>
      <c r="U282">
        <v>0.8</v>
      </c>
      <c r="V282">
        <v>-3.4319999999999999</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47.844000000000001</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v>
      </c>
      <c r="T286">
        <v>5</v>
      </c>
      <c r="U286">
        <v>0.2</v>
      </c>
      <c r="V286">
        <v>47.96</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31.103999999999999</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254.05799999999999</v>
      </c>
      <c r="T288">
        <v>7</v>
      </c>
      <c r="U288">
        <v>0.7</v>
      </c>
      <c r="V288">
        <v>-169.37200000000001</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194.52799999999999</v>
      </c>
      <c r="T289">
        <v>2</v>
      </c>
      <c r="U289">
        <v>0.2</v>
      </c>
      <c r="V289">
        <v>24.315999999999999</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v>
      </c>
      <c r="T290">
        <v>5</v>
      </c>
      <c r="U290">
        <v>0.2</v>
      </c>
      <c r="V290">
        <v>-204.31450000000001</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6.6836000000000002</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18.495999999999999</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255.98400000000001</v>
      </c>
      <c r="T293">
        <v>2</v>
      </c>
      <c r="U293">
        <v>0.2</v>
      </c>
      <c r="V293">
        <v>54.396599999999999</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-48.703200000000002</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v>
      </c>
      <c r="T296">
        <v>3</v>
      </c>
      <c r="U296">
        <v>0.2</v>
      </c>
      <c r="V296">
        <v>20.155799999999999</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78.599999999999994</v>
      </c>
      <c r="T298">
        <v>5</v>
      </c>
      <c r="U298">
        <v>0.7</v>
      </c>
      <c r="V298">
        <v>-62.88</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v>
      </c>
      <c r="T299">
        <v>3</v>
      </c>
      <c r="U299">
        <v>0.2</v>
      </c>
      <c r="V299">
        <v>9.2988</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v>
      </c>
      <c r="T300">
        <v>5</v>
      </c>
      <c r="U300">
        <v>0</v>
      </c>
      <c r="V300">
        <v>15.552</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27.316800000000001</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38.024000000000001</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6.5688000000000004</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219.07499999999999</v>
      </c>
      <c r="T305">
        <v>3</v>
      </c>
      <c r="U305">
        <v>0.5</v>
      </c>
      <c r="V305">
        <v>-131.44499999999999</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12.864000000000001</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2.8536000000000001</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v>
      </c>
      <c r="T309">
        <v>6</v>
      </c>
      <c r="U309">
        <v>0</v>
      </c>
      <c r="V309">
        <v>83.867999999999995</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15.135999999999999</v>
      </c>
      <c r="T311">
        <v>4</v>
      </c>
      <c r="U311">
        <v>0.2</v>
      </c>
      <c r="V311">
        <v>3.5948000000000002</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466.76799999999997</v>
      </c>
      <c r="T312">
        <v>2</v>
      </c>
      <c r="U312">
        <v>0.2</v>
      </c>
      <c r="V312">
        <v>52.511400000000002</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1.7136</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87.54</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178.38399999999999</v>
      </c>
      <c r="T316">
        <v>2</v>
      </c>
      <c r="U316">
        <v>0.2</v>
      </c>
      <c r="V316">
        <v>22.297999999999998</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99.135999999999996</v>
      </c>
      <c r="T318">
        <v>4</v>
      </c>
      <c r="U318">
        <v>0.2</v>
      </c>
      <c r="V318">
        <v>8.6744000000000003</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13.071</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15.992000000000001</v>
      </c>
      <c r="T327">
        <v>1</v>
      </c>
      <c r="U327">
        <v>0.2</v>
      </c>
      <c r="V327">
        <v>0.99950000000000006</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54.223999999999997</v>
      </c>
      <c r="T329">
        <v>2</v>
      </c>
      <c r="U329">
        <v>0.2</v>
      </c>
      <c r="V329">
        <v>3.3889999999999998</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v>
      </c>
      <c r="T331">
        <v>10</v>
      </c>
      <c r="U331">
        <v>0.2</v>
      </c>
      <c r="V331">
        <v>33.831000000000003</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37.764000000000003</v>
      </c>
      <c r="T332">
        <v>6</v>
      </c>
      <c r="U332">
        <v>0.7</v>
      </c>
      <c r="V332">
        <v>-27.6936</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v>
      </c>
      <c r="T334">
        <v>2</v>
      </c>
      <c r="U334">
        <v>0.7</v>
      </c>
      <c r="V334">
        <v>-13.816000000000001</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4.8959999999999999</v>
      </c>
      <c r="T335">
        <v>3</v>
      </c>
      <c r="U335">
        <v>0.7</v>
      </c>
      <c r="V335">
        <v>-3.4272</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4.7519999999999998</v>
      </c>
      <c r="T336">
        <v>1</v>
      </c>
      <c r="U336">
        <v>0.2</v>
      </c>
      <c r="V336">
        <v>1.6037999999999999</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335.99439999999998</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v>
      </c>
      <c r="T338">
        <v>4</v>
      </c>
      <c r="U338">
        <v>0.2</v>
      </c>
      <c r="V338">
        <v>4.49</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7.7119999999999997</v>
      </c>
      <c r="T339">
        <v>2</v>
      </c>
      <c r="U339">
        <v>0.2</v>
      </c>
      <c r="V339">
        <v>2.7955999999999999</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698.35199999999998</v>
      </c>
      <c r="T340">
        <v>3</v>
      </c>
      <c r="U340">
        <v>0.2</v>
      </c>
      <c r="V340">
        <v>-17.4588</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1.1160000000000001</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v>
      </c>
      <c r="T343">
        <v>10</v>
      </c>
      <c r="U343">
        <v>0.7</v>
      </c>
      <c r="V343">
        <v>-407.976</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30.992000000000001</v>
      </c>
      <c r="T344">
        <v>13</v>
      </c>
      <c r="U344">
        <v>0.2</v>
      </c>
      <c r="V344">
        <v>10.0724</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8.3916000000000004</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v>
      </c>
      <c r="T346">
        <v>4</v>
      </c>
      <c r="U346">
        <v>0.2</v>
      </c>
      <c r="V346">
        <v>-2.2200000000000002</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4.7976000000000001</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v>
      </c>
      <c r="T348">
        <v>3</v>
      </c>
      <c r="U348">
        <v>0</v>
      </c>
      <c r="V348">
        <v>3.0996000000000001</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11.543200000000001</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11.543200000000001</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23.086400000000001</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4355.1679999999997</v>
      </c>
      <c r="T355">
        <v>4</v>
      </c>
      <c r="U355">
        <v>0.2</v>
      </c>
      <c r="V355">
        <v>1415.4295999999999</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388.70400000000001</v>
      </c>
      <c r="T356">
        <v>6</v>
      </c>
      <c r="U356">
        <v>0.2</v>
      </c>
      <c r="V356">
        <v>-4.8587999999999996</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15.824</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v>
      </c>
      <c r="T360">
        <v>5</v>
      </c>
      <c r="U360">
        <v>0.2</v>
      </c>
      <c r="V360">
        <v>11.324999999999999</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1.4456</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8.4784000000000006</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0.1472</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29.341200000000001</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271.41919999999999</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53.423999999999999</v>
      </c>
      <c r="T373">
        <v>3</v>
      </c>
      <c r="U373">
        <v>0.2</v>
      </c>
      <c r="V373">
        <v>4.6745999999999999</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v>
      </c>
      <c r="T375">
        <v>8</v>
      </c>
      <c r="U375">
        <v>0.2</v>
      </c>
      <c r="V375">
        <v>179.18879999999999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0.92400000000000004</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99.135999999999996</v>
      </c>
      <c r="T378">
        <v>4</v>
      </c>
      <c r="U378">
        <v>0.2</v>
      </c>
      <c r="V378">
        <v>30.98</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1488.424</v>
      </c>
      <c r="T379">
        <v>7</v>
      </c>
      <c r="U379">
        <v>0.3</v>
      </c>
      <c r="V379">
        <v>-297.6848</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8.6519999999999992</v>
      </c>
      <c r="T380">
        <v>3</v>
      </c>
      <c r="U380">
        <v>0.8</v>
      </c>
      <c r="V380">
        <v>-20.3322</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2.6810999999999998</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12.176</v>
      </c>
      <c r="T382">
        <v>4</v>
      </c>
      <c r="U382">
        <v>0.8</v>
      </c>
      <c r="V382">
        <v>-18.872800000000002</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375.45749999999998</v>
      </c>
      <c r="T386">
        <v>3</v>
      </c>
      <c r="U386">
        <v>0.45</v>
      </c>
      <c r="V386">
        <v>-157.0095</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83.975999999999999</v>
      </c>
      <c r="T387">
        <v>3</v>
      </c>
      <c r="U387">
        <v>0.2</v>
      </c>
      <c r="V387">
        <v>-1.0497000000000001</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v>
      </c>
      <c r="T388">
        <v>4</v>
      </c>
      <c r="U388">
        <v>0.7</v>
      </c>
      <c r="V388">
        <v>-337.63799999999998</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v>
      </c>
      <c r="T389">
        <v>1</v>
      </c>
      <c r="U389">
        <v>0.2</v>
      </c>
      <c r="V389">
        <v>0.77700000000000002</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0.4264</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7.8840000000000003</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13.5932</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246.38399999999999</v>
      </c>
      <c r="T393">
        <v>2</v>
      </c>
      <c r="U393">
        <v>0.2</v>
      </c>
      <c r="V393">
        <v>27.7182</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12.462</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25.579799999999999</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9.4923999999999999</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6.2207999999999997</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21.036000000000001</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35.951999999999998</v>
      </c>
      <c r="T400">
        <v>3</v>
      </c>
      <c r="U400">
        <v>0.2</v>
      </c>
      <c r="V400">
        <v>3.5952000000000002</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2396.2656000000002</v>
      </c>
      <c r="T401">
        <v>4</v>
      </c>
      <c r="U401">
        <v>0.32</v>
      </c>
      <c r="V401">
        <v>-317.15280000000001</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0.7198</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9.5679999999999996</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35.909999999999997</v>
      </c>
      <c r="T406">
        <v>3</v>
      </c>
      <c r="U406">
        <v>0</v>
      </c>
      <c r="V406">
        <v>9.6957000000000004</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v>
      </c>
      <c r="T407">
        <v>5</v>
      </c>
      <c r="U407">
        <v>0</v>
      </c>
      <c r="V407">
        <v>37.789499999999997</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1004.024</v>
      </c>
      <c r="T410">
        <v>7</v>
      </c>
      <c r="U410">
        <v>0.2</v>
      </c>
      <c r="V410">
        <v>-112.95269999999999</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28.35</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31.454799999999999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v>
      </c>
      <c r="T415">
        <v>2</v>
      </c>
      <c r="U415">
        <v>0.2</v>
      </c>
      <c r="V415">
        <v>-18.454799999999999</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65.734200000000001</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26.874400000000001</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25.898399999999999</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38.380000000000003</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2.8321999999999998</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7.0149999999999997</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56.566200000000002</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8.5020000000000007</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6.6719999999999997</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189.58799999999999</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408.74400000000003</v>
      </c>
      <c r="T432">
        <v>7</v>
      </c>
      <c r="U432">
        <v>0.2</v>
      </c>
      <c r="V432">
        <v>76.639499999999998</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54.7425</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-0.77480000000000004</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v>
      </c>
      <c r="T435">
        <v>5</v>
      </c>
      <c r="U435">
        <v>0</v>
      </c>
      <c r="V435">
        <v>207.14699999999999</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-3.6892</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-18.585000000000001</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43.199100000000001</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113.63939999999999</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v>
      </c>
      <c r="T440">
        <v>8</v>
      </c>
      <c r="U440">
        <v>0.2</v>
      </c>
      <c r="V440">
        <v>11.553599999999999</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v>
      </c>
      <c r="T441">
        <v>3</v>
      </c>
      <c r="U441">
        <v>0.1</v>
      </c>
      <c r="V441">
        <v>2.3094000000000001</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3.6659999999999999</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23.392800000000001</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70.95</v>
      </c>
      <c r="T444">
        <v>3</v>
      </c>
      <c r="U444">
        <v>0</v>
      </c>
      <c r="V444">
        <v>20.575500000000002</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29.152799999999999</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59.52</v>
      </c>
      <c r="T449">
        <v>3</v>
      </c>
      <c r="U449">
        <v>0</v>
      </c>
      <c r="V449">
        <v>15.475199999999999</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9.7164000000000001</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7.9248000000000003</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2.8536000000000001</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-75.830399999999997</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66.540800000000004</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-96.114599999999996</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7.0679999999999996</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1272.6300000000001</v>
      </c>
      <c r="T465">
        <v>6</v>
      </c>
      <c r="U465">
        <v>0.5</v>
      </c>
      <c r="V465">
        <v>-814.48320000000001</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-20.888999999999999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-34.758000000000003</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v>
      </c>
      <c r="T469">
        <v>7</v>
      </c>
      <c r="U469">
        <v>0.6</v>
      </c>
      <c r="V469">
        <v>-312.06139999999999</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205.33279999999999</v>
      </c>
      <c r="T470">
        <v>2</v>
      </c>
      <c r="U470">
        <v>0.32</v>
      </c>
      <c r="V470">
        <v>-36.235199999999999</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4.7880000000000003</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26.630400000000002</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3.4091999999999998</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222.666</v>
      </c>
      <c r="T474">
        <v>2</v>
      </c>
      <c r="U474">
        <v>0.15</v>
      </c>
      <c r="V474">
        <v>10.478400000000001</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703.96799999999996</v>
      </c>
      <c r="T475">
        <v>4</v>
      </c>
      <c r="U475">
        <v>0.2</v>
      </c>
      <c r="V475">
        <v>87.995999999999995</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24.980399999999999</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62.65</v>
      </c>
      <c r="T477">
        <v>7</v>
      </c>
      <c r="U477">
        <v>0</v>
      </c>
      <c r="V477">
        <v>28.818999999999999</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45.527999999999999</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7.1820000000000004</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1.9089</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-30.245000000000001</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17.497499999999999</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341.99400000000003</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v>
      </c>
      <c r="T490">
        <v>1</v>
      </c>
      <c r="U490">
        <v>0.2</v>
      </c>
      <c r="V490">
        <v>0.59940000000000004</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63.984000000000002</v>
      </c>
      <c r="T491">
        <v>2</v>
      </c>
      <c r="U491">
        <v>0.2</v>
      </c>
      <c r="V491">
        <v>10.397399999999999</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6.1571999999999996</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8.9830000000000005</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5.0922000000000001</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-94.941000000000003</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241.56800000000001</v>
      </c>
      <c r="T500">
        <v>2</v>
      </c>
      <c r="U500">
        <v>0.2</v>
      </c>
      <c r="V500">
        <v>18.117599999999999</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22.869</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v>
      </c>
      <c r="T502">
        <v>2</v>
      </c>
      <c r="U502">
        <v>0.7</v>
      </c>
      <c r="V502">
        <v>-15.08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v>
      </c>
      <c r="T503">
        <v>2</v>
      </c>
      <c r="U503">
        <v>0.7</v>
      </c>
      <c r="V503">
        <v>-11.961600000000001</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801.56799999999998</v>
      </c>
      <c r="T504">
        <v>2</v>
      </c>
      <c r="U504">
        <v>0.2</v>
      </c>
      <c r="V504">
        <v>50.097999999999999</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2.3759999999999999</v>
      </c>
      <c r="T505">
        <v>3</v>
      </c>
      <c r="U505">
        <v>0.7</v>
      </c>
      <c r="V505">
        <v>-1.9008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v>
      </c>
      <c r="T507">
        <v>5</v>
      </c>
      <c r="U507">
        <v>0.2</v>
      </c>
      <c r="V507">
        <v>5.3730000000000002</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0.73980000000000001</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2.1684000000000001</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11.685</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12.172800000000001</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7.1520000000000001</v>
      </c>
      <c r="T514">
        <v>3</v>
      </c>
      <c r="U514">
        <v>0.2</v>
      </c>
      <c r="V514">
        <v>0.71519999999999995</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1.7052</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1379.9770000000001</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51.45</v>
      </c>
      <c r="T518">
        <v>3</v>
      </c>
      <c r="U518">
        <v>0</v>
      </c>
      <c r="V518">
        <v>13.891500000000001</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56.301000000000002</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-25.913599999999999</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14.112</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21.097999999999999</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-12.4146</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27.166599999999999</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v>
      </c>
      <c r="T527">
        <v>5</v>
      </c>
      <c r="U527">
        <v>0</v>
      </c>
      <c r="V527">
        <v>10.433999999999999</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v>
      </c>
      <c r="T528">
        <v>3</v>
      </c>
      <c r="U528">
        <v>0.2</v>
      </c>
      <c r="V528">
        <v>42.747</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5.1407999999999996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36.335999999999999</v>
      </c>
      <c r="T530">
        <v>3</v>
      </c>
      <c r="U530">
        <v>0.2</v>
      </c>
      <c r="V530">
        <v>-7.2671999999999999</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v>
      </c>
      <c r="T533">
        <v>1</v>
      </c>
      <c r="U533">
        <v>0.2</v>
      </c>
      <c r="V533">
        <v>11.92</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2.3969999999999998</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274.38600000000002</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42.616</v>
      </c>
      <c r="T538">
        <v>7</v>
      </c>
      <c r="U538">
        <v>0.8</v>
      </c>
      <c r="V538">
        <v>-68.185599999999994</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3.36</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41.293799999999997</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v>
      </c>
      <c r="T542">
        <v>6</v>
      </c>
      <c r="U542">
        <v>0</v>
      </c>
      <c r="V542">
        <v>206.316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380.86399999999998</v>
      </c>
      <c r="T543">
        <v>8</v>
      </c>
      <c r="U543">
        <v>0.2</v>
      </c>
      <c r="V543">
        <v>38.086399999999998</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646.77599999999995</v>
      </c>
      <c r="T544">
        <v>9</v>
      </c>
      <c r="U544">
        <v>0.2</v>
      </c>
      <c r="V544">
        <v>-145.52459999999999</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7.2640000000000002</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6.2995000000000001</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66.111999999999995</v>
      </c>
      <c r="T547">
        <v>4</v>
      </c>
      <c r="U547">
        <v>0.6</v>
      </c>
      <c r="V547">
        <v>-84.2928</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13.932</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15.641999999999999</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11.364000000000001</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34.503999999999998</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310.98719999999997</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v>
      </c>
      <c r="T557">
        <v>4</v>
      </c>
      <c r="U557">
        <v>0.2</v>
      </c>
      <c r="V557">
        <v>3.4047999999999998</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v>
      </c>
      <c r="T560">
        <v>5</v>
      </c>
      <c r="U560">
        <v>0</v>
      </c>
      <c r="V560">
        <v>15.552</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42.6</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84.055999999999997</v>
      </c>
      <c r="T562">
        <v>7</v>
      </c>
      <c r="U562">
        <v>0.2</v>
      </c>
      <c r="V562">
        <v>27.318200000000001</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374.37599999999998</v>
      </c>
      <c r="T567">
        <v>3</v>
      </c>
      <c r="U567">
        <v>0.2</v>
      </c>
      <c r="V567">
        <v>46.796999999999997</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81.087999999999994</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451.15199999999999</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34.776000000000003</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78.752799999999993</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9.7607999999999997</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2.19</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8.7140000000000004</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1.5456000000000001</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470.37599999999998</v>
      </c>
      <c r="T583">
        <v>3</v>
      </c>
      <c r="U583">
        <v>0.2</v>
      </c>
      <c r="V583">
        <v>52.917299999999997</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9.2385999999999999</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3.5045999999999999</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-4.7481</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30.477599999999999</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4.9686000000000003</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-20.136199999999999</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20.736000000000001</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16.821000000000002</v>
      </c>
      <c r="T592">
        <v>3</v>
      </c>
      <c r="U592">
        <v>0.7</v>
      </c>
      <c r="V592">
        <v>-12.896100000000001</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1.1679999999999999</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v>
      </c>
      <c r="T595">
        <v>3</v>
      </c>
      <c r="U595">
        <v>0.2</v>
      </c>
      <c r="V595">
        <v>9.75</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22.0748</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v>
      </c>
      <c r="T598">
        <v>5</v>
      </c>
      <c r="U598">
        <v>0.2</v>
      </c>
      <c r="V598">
        <v>55.744999999999997</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91.772800000000004</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143.982</v>
      </c>
      <c r="T601">
        <v>3</v>
      </c>
      <c r="U601">
        <v>0.4</v>
      </c>
      <c r="V601">
        <v>-28.796399999999998</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0.73</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17.847000000000001</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5.1407999999999996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-5.5338000000000003</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43.188000000000002</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47.815199999999997</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v>
      </c>
      <c r="T609">
        <v>2</v>
      </c>
      <c r="U609">
        <v>0.7</v>
      </c>
      <c r="V609">
        <v>-2.6255999999999999</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2.3814000000000002</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-10.117800000000001</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41.577300000000001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v>
      </c>
      <c r="T613">
        <v>4</v>
      </c>
      <c r="U613">
        <v>0.2</v>
      </c>
      <c r="V613">
        <v>5.6955999999999998</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2.64</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119.94</v>
      </c>
      <c r="T616">
        <v>10</v>
      </c>
      <c r="U616">
        <v>0.4</v>
      </c>
      <c r="V616">
        <v>15.992000000000001</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3.6480000000000001</v>
      </c>
      <c r="T617">
        <v>2</v>
      </c>
      <c r="U617">
        <v>0.7</v>
      </c>
      <c r="V617">
        <v>-2.7968000000000002</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15.7872</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3.0813999999999999</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33.57</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10.9939</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27.286200000000001</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8.69</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87.568399999999997</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46.927799999999998</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12.090400000000001</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28.176400000000001</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5.1435000000000004</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243.38399999999999</v>
      </c>
      <c r="T632">
        <v>3</v>
      </c>
      <c r="U632">
        <v>0.2</v>
      </c>
      <c r="V632">
        <v>-51.719099999999997</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v>
      </c>
      <c r="T633">
        <v>5</v>
      </c>
      <c r="U633">
        <v>0.2</v>
      </c>
      <c r="V633">
        <v>29.95</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30.076799999999999</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v>
      </c>
      <c r="T635">
        <v>3</v>
      </c>
      <c r="U635">
        <v>0.2</v>
      </c>
      <c r="V635">
        <v>2.4584999999999999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235.94399999999999</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392.94</v>
      </c>
      <c r="T637">
        <v>3</v>
      </c>
      <c r="U637">
        <v>0</v>
      </c>
      <c r="V637">
        <v>43.223399999999998</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18.882000000000001</v>
      </c>
      <c r="T638">
        <v>3</v>
      </c>
      <c r="U638">
        <v>0.7</v>
      </c>
      <c r="V638">
        <v>-13.8468</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12.232799999999999</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272.79199999999997</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15.423999999999999</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6.0288000000000004</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12.6</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54.333199999999998</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3.1751999999999998</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56.511000000000003</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v>
      </c>
      <c r="T648">
        <v>5</v>
      </c>
      <c r="U648">
        <v>0.2</v>
      </c>
      <c r="V648">
        <v>9.8625000000000007</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30.143999999999998</v>
      </c>
      <c r="T649">
        <v>2</v>
      </c>
      <c r="U649">
        <v>0.2</v>
      </c>
      <c r="V649">
        <v>3.0144000000000002</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6.0679999999999996</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178.31800000000001</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45.9754</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10.311999999999999</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8.5164000000000009</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3.3180000000000001</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45.322200000000002</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-50.097999999999999</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2.3079999999999998</v>
      </c>
      <c r="T660">
        <v>2</v>
      </c>
      <c r="U660">
        <v>0.8</v>
      </c>
      <c r="V660">
        <v>-3.4620000000000002</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124.929</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-135.76499999999999</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918.78499999999997</v>
      </c>
      <c r="T663">
        <v>5</v>
      </c>
      <c r="U663">
        <v>0.3</v>
      </c>
      <c r="V663">
        <v>-118.12949999999999</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2.7240000000000002</v>
      </c>
      <c r="T664">
        <v>3</v>
      </c>
      <c r="U664">
        <v>0.8</v>
      </c>
      <c r="V664">
        <v>-4.2222</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2.0790000000000002</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28.706399999999999</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23.975999999999999</v>
      </c>
      <c r="T671">
        <v>3</v>
      </c>
      <c r="U671">
        <v>0.6</v>
      </c>
      <c r="V671">
        <v>-14.3856</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-71.890500000000003</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11.36</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17.504999999999999</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v>
      </c>
      <c r="T677">
        <v>3</v>
      </c>
      <c r="U677">
        <v>0</v>
      </c>
      <c r="V677">
        <v>40.749899999999997</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2.6880000000000002</v>
      </c>
      <c r="T678">
        <v>3</v>
      </c>
      <c r="U678">
        <v>0.8</v>
      </c>
      <c r="V678">
        <v>-7.3920000000000003</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27.815999999999999</v>
      </c>
      <c r="T679">
        <v>3</v>
      </c>
      <c r="U679">
        <v>0.2</v>
      </c>
      <c r="V679">
        <v>4.5201000000000002</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182.994</v>
      </c>
      <c r="T681">
        <v>3</v>
      </c>
      <c r="U681">
        <v>0.8</v>
      </c>
      <c r="V681">
        <v>-320.23950000000002</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v>
      </c>
      <c r="T682">
        <v>3</v>
      </c>
      <c r="U682">
        <v>0.2</v>
      </c>
      <c r="V682">
        <v>4.6643999999999997</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-3839.9904000000001</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v>
      </c>
      <c r="T686">
        <v>2</v>
      </c>
      <c r="U686">
        <v>0.2</v>
      </c>
      <c r="V686">
        <v>14.651</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6.8714000000000004</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4.7995999999999999</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14.561400000000001</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36.840000000000003</v>
      </c>
      <c r="T693">
        <v>3</v>
      </c>
      <c r="U693">
        <v>0</v>
      </c>
      <c r="V693">
        <v>10.315200000000001</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198.27199999999999</v>
      </c>
      <c r="T696">
        <v>8</v>
      </c>
      <c r="U696">
        <v>0.2</v>
      </c>
      <c r="V696">
        <v>17.348800000000001</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v>
      </c>
      <c r="T697">
        <v>4</v>
      </c>
      <c r="U697">
        <v>0.2</v>
      </c>
      <c r="V697">
        <v>17.760000000000002</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200.98400000000001</v>
      </c>
      <c r="T698">
        <v>7</v>
      </c>
      <c r="U698">
        <v>0.2</v>
      </c>
      <c r="V698">
        <v>62.807499999999997</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97.695999999999998</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0.80879999999999996</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18.588000000000001</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4.8959999999999999</v>
      </c>
      <c r="T702">
        <v>3</v>
      </c>
      <c r="U702">
        <v>0.7</v>
      </c>
      <c r="V702">
        <v>-3.4272</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15.071999999999999</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35.679600000000001</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369.91199999999998</v>
      </c>
      <c r="T705">
        <v>3</v>
      </c>
      <c r="U705">
        <v>0.2</v>
      </c>
      <c r="V705">
        <v>-13.871700000000001</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18.769500000000001</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15.215999999999999</v>
      </c>
      <c r="T708">
        <v>1</v>
      </c>
      <c r="U708">
        <v>0.2</v>
      </c>
      <c r="V708">
        <v>2.2824</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52.782400000000003</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15.768000000000001</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26.630400000000002</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281.33999999999997</v>
      </c>
      <c r="T714">
        <v>6</v>
      </c>
      <c r="U714">
        <v>0</v>
      </c>
      <c r="V714">
        <v>109.7226</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89.3142</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299.97000000000003</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6.9720000000000004</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3.0813999999999999</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103.056</v>
      </c>
      <c r="T719">
        <v>3</v>
      </c>
      <c r="U719">
        <v>0.2</v>
      </c>
      <c r="V719">
        <v>24.4758</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73.319999999999993</v>
      </c>
      <c r="T721">
        <v>6</v>
      </c>
      <c r="U721">
        <v>0</v>
      </c>
      <c r="V721">
        <v>21.995999999999999</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231.41159999999999</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80.019900000000007</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21.111999999999998</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5.5991999999999997</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-153.34559999999999</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102.49979999999999</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9.7175999999999991</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86.385599999999997</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v>
      </c>
      <c r="T737">
        <v>4</v>
      </c>
      <c r="U737">
        <v>0.2</v>
      </c>
      <c r="V737">
        <v>9.4283999999999999</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8.4966000000000008</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4.2717000000000001</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-64.774799999999999</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3.54</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v>
      </c>
      <c r="T744">
        <v>5</v>
      </c>
      <c r="U744">
        <v>0.2</v>
      </c>
      <c r="V744">
        <v>-10.948</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v>
      </c>
      <c r="T745">
        <v>1</v>
      </c>
      <c r="U745">
        <v>0.2</v>
      </c>
      <c r="V745">
        <v>1.1466000000000001</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4.6239999999999997</v>
      </c>
      <c r="T746">
        <v>1</v>
      </c>
      <c r="U746">
        <v>0.2</v>
      </c>
      <c r="V746">
        <v>1.6761999999999999</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6.2064000000000004</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-28.356000000000002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7.1863999999999999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0.89939999999999998</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374.99250000000001</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6.8768000000000002</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4.2666000000000004</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10.224</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-26.9955</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5.3391999999999999</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2.7071999999999998</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34.354799999999997</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v>
      </c>
      <c r="T770">
        <v>2</v>
      </c>
      <c r="U770">
        <v>0.2</v>
      </c>
      <c r="V770">
        <v>23.315999999999999</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179.74879999999999</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v>
      </c>
      <c r="T777">
        <v>7</v>
      </c>
      <c r="U777">
        <v>0</v>
      </c>
      <c r="V777">
        <v>14.5236</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3.6855000000000002</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28.171800000000001</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1.9259999999999999</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-22.449000000000002</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-2.7</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0.5998</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87.744299999999996</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v>
      </c>
      <c r="T789">
        <v>2</v>
      </c>
      <c r="U789">
        <v>0.2</v>
      </c>
      <c r="V789">
        <v>34.892800000000001</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4.1634000000000002</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79.905600000000007</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6.2207999999999997</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v>
      </c>
      <c r="T800">
        <v>7</v>
      </c>
      <c r="U800">
        <v>0</v>
      </c>
      <c r="V800">
        <v>10.348800000000001</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17.745000000000001</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7.3358999999999996</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18.897200000000002</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99.489599999999996</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6.2207999999999997</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6.2152000000000003</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4.3175999999999997</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247.99600000000001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62.036799999999999</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2.5779999999999998</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6.2152000000000003</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24.883199999999999</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1.8704000000000001</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41.472000000000001</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31.085999999999999</v>
      </c>
      <c r="T822">
        <v>3</v>
      </c>
      <c r="U822">
        <v>0.7</v>
      </c>
      <c r="V822">
        <v>-22.796399999999998</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117.432</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239.97</v>
      </c>
      <c r="T824">
        <v>3</v>
      </c>
      <c r="U824">
        <v>0</v>
      </c>
      <c r="V824">
        <v>71.991</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4.0679999999999996</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40.312800000000003</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10.7996</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90.587999999999994</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50.584800000000001</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51.834600000000002</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17.157399999999999</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2.6412</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51.183999999999997</v>
      </c>
      <c r="T838">
        <v>4</v>
      </c>
      <c r="U838">
        <v>0.8</v>
      </c>
      <c r="V838">
        <v>-79.3352</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9.6639999999999997</v>
      </c>
      <c r="T839">
        <v>2</v>
      </c>
      <c r="U839">
        <v>0.2</v>
      </c>
      <c r="V839">
        <v>3.2616000000000001</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60.45</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3.3408000000000002</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9.3024000000000004</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11.7</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8.7672000000000008</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3.2944</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6.8714000000000004</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23.441600000000001</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77.743799999999993</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8.5568000000000008</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49.604799999999997</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1.3415999999999999</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50.187600000000003</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14.671799999999999</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9.7175999999999991</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v>
      </c>
      <c r="T858">
        <v>10</v>
      </c>
      <c r="U858">
        <v>0</v>
      </c>
      <c r="V858">
        <v>26.597999999999999</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5.7671999999999999</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3.5767000000000002</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0.1472</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0.59040000000000004</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59.183999999999997</v>
      </c>
      <c r="T866">
        <v>2</v>
      </c>
      <c r="U866">
        <v>0.2</v>
      </c>
      <c r="V866">
        <v>5.1786000000000003</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v>
      </c>
      <c r="T871">
        <v>5</v>
      </c>
      <c r="U871">
        <v>0.7</v>
      </c>
      <c r="V871">
        <v>-760.98</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280.78199999999998</v>
      </c>
      <c r="T872">
        <v>3</v>
      </c>
      <c r="U872">
        <v>0.4</v>
      </c>
      <c r="V872">
        <v>-46.796999999999997</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5.2256</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v>
      </c>
      <c r="T876">
        <v>5</v>
      </c>
      <c r="U876">
        <v>0.2</v>
      </c>
      <c r="V876">
        <v>67.256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322.58999999999997</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13.195600000000001</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371.97</v>
      </c>
      <c r="T879">
        <v>3</v>
      </c>
      <c r="U879">
        <v>0</v>
      </c>
      <c r="V879">
        <v>66.954599999999999</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5.8920000000000003</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68.471999999999994</v>
      </c>
      <c r="T881">
        <v>3</v>
      </c>
      <c r="U881">
        <v>0.2</v>
      </c>
      <c r="V881">
        <v>23.109300000000001</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1242.9000000000001</v>
      </c>
      <c r="T882">
        <v>5</v>
      </c>
      <c r="U882">
        <v>0.1</v>
      </c>
      <c r="V882">
        <v>262.39</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8.3268000000000004</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5.9311999999999996</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v>
      </c>
      <c r="T885">
        <v>5</v>
      </c>
      <c r="U885">
        <v>0</v>
      </c>
      <c r="V885">
        <v>10.048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13.944000000000001</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1.6752</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18.453399999999998</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14.994999999999999</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2.0430000000000001</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5.4127999999999998</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135.97999999999999</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v>
      </c>
      <c r="T896">
        <v>7</v>
      </c>
      <c r="U896">
        <v>0</v>
      </c>
      <c r="V896">
        <v>42.071399999999997</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70.007999999999996</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5.0856000000000003</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v>
      </c>
      <c r="T899">
        <v>7</v>
      </c>
      <c r="U899">
        <v>0</v>
      </c>
      <c r="V899">
        <v>51.8</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8.9039999999999999</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v>
      </c>
      <c r="T902">
        <v>5</v>
      </c>
      <c r="U902">
        <v>0.2</v>
      </c>
      <c r="V902">
        <v>3.3929999999999998</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-32.088000000000001</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v>
      </c>
      <c r="T904">
        <v>3</v>
      </c>
      <c r="U904">
        <v>0.2</v>
      </c>
      <c r="V904">
        <v>20.2485</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6.2207999999999997</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12.117599999999999</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2.7279</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52.776000000000003</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v>
      </c>
      <c r="T912">
        <v>7</v>
      </c>
      <c r="U912">
        <v>0</v>
      </c>
      <c r="V912">
        <v>829.37540000000001</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81.047399999999996</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v>
      </c>
      <c r="T914">
        <v>6</v>
      </c>
      <c r="U914">
        <v>0</v>
      </c>
      <c r="V914">
        <v>9.1020000000000003</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143.72999999999999</v>
      </c>
      <c r="T916">
        <v>9</v>
      </c>
      <c r="U916">
        <v>0</v>
      </c>
      <c r="V916">
        <v>56.054699999999997</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-56.996000000000002</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8.5679999999999996</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50.406300000000002</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12.992000000000001</v>
      </c>
      <c r="T921">
        <v>1</v>
      </c>
      <c r="U921">
        <v>0.2</v>
      </c>
      <c r="V921">
        <v>-0.81200000000000006</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6.8768000000000002</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34.907400000000003</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406.6</v>
      </c>
      <c r="T925">
        <v>5</v>
      </c>
      <c r="U925">
        <v>0</v>
      </c>
      <c r="V925">
        <v>113.848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841.56799999999998</v>
      </c>
      <c r="T926">
        <v>2</v>
      </c>
      <c r="U926">
        <v>0.2</v>
      </c>
      <c r="V926">
        <v>294.54880000000003</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v>
      </c>
      <c r="T928">
        <v>5</v>
      </c>
      <c r="U928">
        <v>0.2</v>
      </c>
      <c r="V928">
        <v>53.55</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9.5172000000000008</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14.592000000000001</v>
      </c>
      <c r="T931">
        <v>3</v>
      </c>
      <c r="U931">
        <v>0.2</v>
      </c>
      <c r="V931">
        <v>2.5535999999999999</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v>
      </c>
      <c r="T933">
        <v>3</v>
      </c>
      <c r="U933">
        <v>0.2</v>
      </c>
      <c r="V933">
        <v>5.0286</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45.055999999999997</v>
      </c>
      <c r="T935">
        <v>8</v>
      </c>
      <c r="U935">
        <v>0.2</v>
      </c>
      <c r="V935">
        <v>15.2064</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v>
      </c>
      <c r="T936">
        <v>6</v>
      </c>
      <c r="U936">
        <v>0.7</v>
      </c>
      <c r="V936">
        <v>-21.793199999999999</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33.577199999999998</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54.396599999999999</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6.2207999999999997</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41.785200000000003</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v>
      </c>
      <c r="T945">
        <v>5</v>
      </c>
      <c r="U945">
        <v>0</v>
      </c>
      <c r="V945">
        <v>15.552</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540.57000000000005</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-204.44579999999999</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v>
      </c>
      <c r="T950">
        <v>6</v>
      </c>
      <c r="U950">
        <v>0.2</v>
      </c>
      <c r="V950">
        <v>75.542400000000001</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7.6416000000000004</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27.167999999999999</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78.852800000000002</v>
      </c>
      <c r="T956">
        <v>2</v>
      </c>
      <c r="U956">
        <v>0.32</v>
      </c>
      <c r="V956">
        <v>-11.596</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173.8</v>
      </c>
      <c r="T957">
        <v>5</v>
      </c>
      <c r="U957">
        <v>0</v>
      </c>
      <c r="V957">
        <v>43.45</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29.591999999999999</v>
      </c>
      <c r="T958">
        <v>1</v>
      </c>
      <c r="U958">
        <v>0.2</v>
      </c>
      <c r="V958">
        <v>2.5893000000000002</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4.7519999999999998</v>
      </c>
      <c r="T959">
        <v>2</v>
      </c>
      <c r="U959">
        <v>0.7</v>
      </c>
      <c r="V959">
        <v>-3.1680000000000001</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9.7119</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6.2207999999999997</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91.968000000000004</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v>
      </c>
      <c r="T972">
        <v>6</v>
      </c>
      <c r="U972">
        <v>0.2</v>
      </c>
      <c r="V972">
        <v>28.598400000000002</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124.2</v>
      </c>
      <c r="T973">
        <v>3</v>
      </c>
      <c r="U973">
        <v>0.4</v>
      </c>
      <c r="V973">
        <v>-31.05</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18.588000000000001</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30.071999999999999</v>
      </c>
      <c r="T975">
        <v>3</v>
      </c>
      <c r="U975">
        <v>0.2</v>
      </c>
      <c r="V975">
        <v>10.1493</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160.93</v>
      </c>
      <c r="T976">
        <v>7</v>
      </c>
      <c r="U976">
        <v>0</v>
      </c>
      <c r="V976">
        <v>3.2185999999999999</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25.579799999999999</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679.99599999999998</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v>
      </c>
      <c r="T980">
        <v>2</v>
      </c>
      <c r="U980">
        <v>0.7</v>
      </c>
      <c r="V980">
        <v>-2.6255999999999999</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34.020000000000003</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93.223200000000006</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3.3919999999999999</v>
      </c>
      <c r="T983">
        <v>1</v>
      </c>
      <c r="U983">
        <v>0.2</v>
      </c>
      <c r="V983">
        <v>0.80559999999999998</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55.998399999999997</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75.489999999999995</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44.868000000000002</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1.1120000000000001</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520.04999999999995</v>
      </c>
      <c r="T990">
        <v>5</v>
      </c>
      <c r="U990">
        <v>0</v>
      </c>
      <c r="V990">
        <v>72.807000000000002</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131.27850000000001</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14.624000000000001</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9.8901000000000003</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9.1579999999999995</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762.18449999999996</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v>
      </c>
      <c r="T1006">
        <v>3</v>
      </c>
      <c r="U1006">
        <v>0</v>
      </c>
      <c r="V1006">
        <v>92.083500000000001</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v>
      </c>
      <c r="T1008">
        <v>3</v>
      </c>
      <c r="U1008">
        <v>0.2</v>
      </c>
      <c r="V1008">
        <v>2.4780000000000002</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-3.5207999999999999</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20.585000000000001</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95.983999999999995</v>
      </c>
      <c r="T1011">
        <v>2</v>
      </c>
      <c r="U1011">
        <v>0.2</v>
      </c>
      <c r="V1011">
        <v>5.9989999999999997</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27.3096</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46.575000000000003</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356.04140000000001</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v>
      </c>
      <c r="T1017">
        <v>5</v>
      </c>
      <c r="U1017">
        <v>0</v>
      </c>
      <c r="V1017">
        <v>15.552</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124.95</v>
      </c>
      <c r="T1020">
        <v>5</v>
      </c>
      <c r="U1020">
        <v>0</v>
      </c>
      <c r="V1020">
        <v>2.4990000000000001</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156.429</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20.5764</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83.284000000000006</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197.97</v>
      </c>
      <c r="T1031">
        <v>3</v>
      </c>
      <c r="U1031">
        <v>0</v>
      </c>
      <c r="V1031">
        <v>57.411299999999997</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124.11</v>
      </c>
      <c r="T1033">
        <v>9</v>
      </c>
      <c r="U1033">
        <v>0</v>
      </c>
      <c r="V1033">
        <v>52.126199999999997</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14.4</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v>
      </c>
      <c r="T1035">
        <v>3</v>
      </c>
      <c r="U1035">
        <v>0.2</v>
      </c>
      <c r="V1035">
        <v>5.1012000000000004</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v>
      </c>
      <c r="T1037">
        <v>3</v>
      </c>
      <c r="U1037">
        <v>0.7</v>
      </c>
      <c r="V1037">
        <v>-10.579800000000001</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8.6620000000000008</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v>
      </c>
      <c r="T1040">
        <v>7</v>
      </c>
      <c r="U1040">
        <v>0.2</v>
      </c>
      <c r="V1040">
        <v>2.6964000000000001</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1.7955000000000001</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146.40360000000001</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722.35199999999998</v>
      </c>
      <c r="T1044">
        <v>3</v>
      </c>
      <c r="U1044">
        <v>0.2</v>
      </c>
      <c r="V1044">
        <v>90.293999999999997</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2.9834999999999998</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58.463999999999999</v>
      </c>
      <c r="T1046">
        <v>9</v>
      </c>
      <c r="U1046">
        <v>0.8</v>
      </c>
      <c r="V1046">
        <v>-146.16</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254.60400000000001</v>
      </c>
      <c r="T1047">
        <v>14</v>
      </c>
      <c r="U1047">
        <v>0.3</v>
      </c>
      <c r="V1047">
        <v>-18.186</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102.36</v>
      </c>
      <c r="T1049">
        <v>3</v>
      </c>
      <c r="U1049">
        <v>0.2</v>
      </c>
      <c r="V1049">
        <v>-3.8384999999999998</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125.2692</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v>
      </c>
      <c r="T1052">
        <v>2</v>
      </c>
      <c r="U1052">
        <v>0.2</v>
      </c>
      <c r="V1052">
        <v>-29.481200000000001</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v>
      </c>
      <c r="T1053">
        <v>2</v>
      </c>
      <c r="U1053">
        <v>0.2</v>
      </c>
      <c r="V1053">
        <v>2.4359999999999999</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282.88799999999998</v>
      </c>
      <c r="T1054">
        <v>9</v>
      </c>
      <c r="U1054">
        <v>0.2</v>
      </c>
      <c r="V1054">
        <v>56.577599999999997</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22.763999999999999</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82.343999999999994</v>
      </c>
      <c r="T1057">
        <v>3</v>
      </c>
      <c r="U1057">
        <v>0.2</v>
      </c>
      <c r="V1057">
        <v>27.7911</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22.948799999999999</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-29.252400000000002</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4.5216000000000003</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1.2791999999999999</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118.782</v>
      </c>
      <c r="T1066">
        <v>3</v>
      </c>
      <c r="U1066">
        <v>0.4</v>
      </c>
      <c r="V1066">
        <v>-27.715800000000002</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v>
      </c>
      <c r="T1067">
        <v>1</v>
      </c>
      <c r="U1067">
        <v>0.2</v>
      </c>
      <c r="V1067">
        <v>0.23530000000000001</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v>
      </c>
      <c r="T1068">
        <v>5</v>
      </c>
      <c r="U1068">
        <v>0.7</v>
      </c>
      <c r="V1068">
        <v>-46.225000000000001</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12.178000000000001</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v>
      </c>
      <c r="T1070">
        <v>1</v>
      </c>
      <c r="U1070">
        <v>0.2</v>
      </c>
      <c r="V1070">
        <v>-0.3488</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25.175999999999998</v>
      </c>
      <c r="T1071">
        <v>4</v>
      </c>
      <c r="U1071">
        <v>0.7</v>
      </c>
      <c r="V1071">
        <v>-18.462399999999999</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19.46</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9.9467999999999996</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-4.5979999999999999</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-3.3488000000000002</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31.984000000000002</v>
      </c>
      <c r="T1077">
        <v>2</v>
      </c>
      <c r="U1077">
        <v>0.2</v>
      </c>
      <c r="V1077">
        <v>1.9990000000000001</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40.880000000000003</v>
      </c>
      <c r="T1078">
        <v>7</v>
      </c>
      <c r="U1078">
        <v>0</v>
      </c>
      <c r="V1078">
        <v>10.6288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33.588799999999999</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8.4887999999999995</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9.3623999999999992</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1106.9100000000001</v>
      </c>
      <c r="T1083">
        <v>9</v>
      </c>
      <c r="U1083">
        <v>0</v>
      </c>
      <c r="V1083">
        <v>121.76009999999999</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105.24679999999999</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2400.9657000000002</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3.1103999999999998</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7.1976000000000004</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31.984000000000002</v>
      </c>
      <c r="T1091">
        <v>2</v>
      </c>
      <c r="U1091">
        <v>0.2</v>
      </c>
      <c r="V1091">
        <v>1.9990000000000001</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71.983999999999995</v>
      </c>
      <c r="T1092">
        <v>2</v>
      </c>
      <c r="U1092">
        <v>0.2</v>
      </c>
      <c r="V1092">
        <v>25.194400000000002</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120.15</v>
      </c>
      <c r="T1093">
        <v>9</v>
      </c>
      <c r="U1093">
        <v>0</v>
      </c>
      <c r="V1093">
        <v>33.642000000000003</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v>
      </c>
      <c r="T1094">
        <v>2</v>
      </c>
      <c r="U1094">
        <v>0.2</v>
      </c>
      <c r="V1094">
        <v>19.178599999999999</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v>
      </c>
      <c r="T1095">
        <v>5</v>
      </c>
      <c r="U1095">
        <v>0</v>
      </c>
      <c r="V1095">
        <v>14.161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103.22839999999999</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348.20800000000003</v>
      </c>
      <c r="T1097">
        <v>7</v>
      </c>
      <c r="U1097">
        <v>0.2</v>
      </c>
      <c r="V1097">
        <v>30.4682</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-28.627199999999998</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11.196</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4.1031000000000004</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9.6656999999999993</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2.694</v>
      </c>
      <c r="T1104">
        <v>3</v>
      </c>
      <c r="U1104">
        <v>0.8</v>
      </c>
      <c r="V1104">
        <v>-4.7145000000000001</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2.9340000000000002</v>
      </c>
      <c r="T1105">
        <v>3</v>
      </c>
      <c r="U1105">
        <v>0.8</v>
      </c>
      <c r="V1105">
        <v>-4.9878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22.92</v>
      </c>
      <c r="T1106">
        <v>3</v>
      </c>
      <c r="U1106">
        <v>0</v>
      </c>
      <c r="V1106">
        <v>11.2308</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100.70399999999999</v>
      </c>
      <c r="T1107">
        <v>6</v>
      </c>
      <c r="U1107">
        <v>0.2</v>
      </c>
      <c r="V1107">
        <v>-16.3644</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2.3279999999999998</v>
      </c>
      <c r="T1108">
        <v>2</v>
      </c>
      <c r="U1108">
        <v>0.6</v>
      </c>
      <c r="V1108">
        <v>-0.75660000000000005</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10.78</v>
      </c>
      <c r="T1109">
        <v>5</v>
      </c>
      <c r="U1109">
        <v>0.8</v>
      </c>
      <c r="V1109">
        <v>-17.248000000000001</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58.368000000000002</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13.826700000000001</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1.1919999999999999</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46.671999999999997</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119.833</v>
      </c>
      <c r="T1116">
        <v>1</v>
      </c>
      <c r="U1116">
        <v>0.15</v>
      </c>
      <c r="V1116">
        <v>-12.6882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619.95000000000005</v>
      </c>
      <c r="T1120">
        <v>5</v>
      </c>
      <c r="U1120">
        <v>0</v>
      </c>
      <c r="V1120">
        <v>111.59099999999999</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22.96</v>
      </c>
      <c r="T1124">
        <v>7</v>
      </c>
      <c r="U1124">
        <v>0</v>
      </c>
      <c r="V1124">
        <v>6.6584000000000003</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224.26740000000001</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2.6415999999999999</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75.662400000000005</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28.754999999999999</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-23.364000000000001</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v>
      </c>
      <c r="T1136">
        <v>3</v>
      </c>
      <c r="U1136">
        <v>0.2</v>
      </c>
      <c r="V1136">
        <v>2.6459999999999999</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7.4570999999999996</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3.1103999999999998</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223.054</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16.788599999999999</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2.6280000000000001</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5.8696000000000002</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0.438</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1.2527999999999999</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53.921700000000001</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493.78559999999999</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90.734999999999999</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15.6426</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9.1784999999999997</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21.06</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49.272300000000001</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8.2992000000000008</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5.1760000000000002</v>
      </c>
      <c r="T1175">
        <v>4</v>
      </c>
      <c r="U1175">
        <v>0.8</v>
      </c>
      <c r="V1175">
        <v>-7.7640000000000002</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8.0997000000000003</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51.75</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1.0904</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0.69299999999999995</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v>
      </c>
      <c r="T1186">
        <v>7</v>
      </c>
      <c r="U1186">
        <v>0.2</v>
      </c>
      <c r="V1186">
        <v>4.2336</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9.7175999999999991</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12.441599999999999</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53.346600000000002</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889.53599999999994</v>
      </c>
      <c r="T1191">
        <v>8</v>
      </c>
      <c r="U1191">
        <v>0.2</v>
      </c>
      <c r="V1191">
        <v>66.715199999999996</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89.222399999999993</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11.328799999999999</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v>
      </c>
      <c r="T1196">
        <v>4</v>
      </c>
      <c r="U1196">
        <v>0.2</v>
      </c>
      <c r="V1196">
        <v>2.5531999999999999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2.1587999999999998</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55.968000000000004</v>
      </c>
      <c r="T1198">
        <v>1</v>
      </c>
      <c r="U1198">
        <v>0.2</v>
      </c>
      <c r="V1198">
        <v>-2.0988000000000002</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v>
      </c>
      <c r="T1199">
        <v>9</v>
      </c>
      <c r="U1199">
        <v>0.2</v>
      </c>
      <c r="V1199">
        <v>64.789199999999994</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-4.1135999999999999</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1088.7919999999999</v>
      </c>
      <c r="T1201">
        <v>4</v>
      </c>
      <c r="U1201">
        <v>0.8</v>
      </c>
      <c r="V1201">
        <v>-1850.9464</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1.8720000000000001</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854.35199999999998</v>
      </c>
      <c r="T1204">
        <v>3</v>
      </c>
      <c r="U1204">
        <v>0.2</v>
      </c>
      <c r="V1204">
        <v>10.679399999999999</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593.56799999999998</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16.997499999999999</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3.363</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3.2004000000000001</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14.07</v>
      </c>
      <c r="T1210">
        <v>7</v>
      </c>
      <c r="U1210">
        <v>0</v>
      </c>
      <c r="V1210">
        <v>6.8943000000000003</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2.8835999999999999</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21.717600000000001</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141.37200000000001</v>
      </c>
      <c r="T1214">
        <v>2</v>
      </c>
      <c r="U1214">
        <v>0.3</v>
      </c>
      <c r="V1214">
        <v>-48.470399999999998</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-2.3275999999999999</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4.5030000000000001</v>
      </c>
      <c r="T1216">
        <v>1</v>
      </c>
      <c r="U1216">
        <v>0.7</v>
      </c>
      <c r="V1216">
        <v>-3.6023999999999998</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v>
      </c>
      <c r="T1218">
        <v>3</v>
      </c>
      <c r="U1218">
        <v>0.2</v>
      </c>
      <c r="V1218">
        <v>28.763999999999999</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1.7023999999999999</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1931.9580000000001</v>
      </c>
      <c r="T1221">
        <v>7</v>
      </c>
      <c r="U1221">
        <v>0.4</v>
      </c>
      <c r="V1221">
        <v>-386.39159999999998</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44.954999999999998</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255.93600000000001</v>
      </c>
      <c r="T1223">
        <v>8</v>
      </c>
      <c r="U1223">
        <v>0.2</v>
      </c>
      <c r="V1223">
        <v>28.7928</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113.79</v>
      </c>
      <c r="T1224">
        <v>3</v>
      </c>
      <c r="U1224">
        <v>0</v>
      </c>
      <c r="V1224">
        <v>20.482199999999999</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34.386000000000003</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v>
      </c>
      <c r="T1226">
        <v>1</v>
      </c>
      <c r="U1226">
        <v>0.2</v>
      </c>
      <c r="V1226">
        <v>0.6048</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3.6587999999999998</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11.631600000000001</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2.9681999999999999</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1.7607999999999999</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0.7228</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35.981999999999999</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839.98800000000006</v>
      </c>
      <c r="T1235">
        <v>2</v>
      </c>
      <c r="U1235">
        <v>0.4</v>
      </c>
      <c r="V1235">
        <v>69.998999999999995</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47.951999999999998</v>
      </c>
      <c r="T1236">
        <v>3</v>
      </c>
      <c r="U1236">
        <v>0.2</v>
      </c>
      <c r="V1236">
        <v>13.786199999999999</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37.424999999999997</v>
      </c>
      <c r="T1237">
        <v>5</v>
      </c>
      <c r="U1237">
        <v>0.7</v>
      </c>
      <c r="V1237">
        <v>-29.94</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63.968000000000004</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124.485</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3.5752000000000002</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764.68799999999999</v>
      </c>
      <c r="T1247">
        <v>6</v>
      </c>
      <c r="U1247">
        <v>0.2</v>
      </c>
      <c r="V1247">
        <v>95.585999999999999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254.97450000000001</v>
      </c>
      <c r="T1249">
        <v>3</v>
      </c>
      <c r="U1249">
        <v>0.15</v>
      </c>
      <c r="V1249">
        <v>11.998799999999999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17.469000000000001</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1141.9380000000001</v>
      </c>
      <c r="T1251">
        <v>9</v>
      </c>
      <c r="U1251">
        <v>0.1</v>
      </c>
      <c r="V1251">
        <v>139.5702</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1.3759999999999999</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0.59040000000000004</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-8.3789999999999996</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0.50219999999999998</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v>
      </c>
      <c r="T1258">
        <v>2</v>
      </c>
      <c r="U1258">
        <v>0.2</v>
      </c>
      <c r="V1258">
        <v>11.516400000000001</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27.882000000000001</v>
      </c>
      <c r="T1259">
        <v>3</v>
      </c>
      <c r="U1259">
        <v>0.7</v>
      </c>
      <c r="V1259">
        <v>-20.4468</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v>
      </c>
      <c r="T1261">
        <v>8</v>
      </c>
      <c r="U1261">
        <v>0.2</v>
      </c>
      <c r="V1261">
        <v>76.703999999999994</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863.88</v>
      </c>
      <c r="T1262">
        <v>3</v>
      </c>
      <c r="U1262">
        <v>0.2</v>
      </c>
      <c r="V1262">
        <v>107.985</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6.3335999999999997</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18.873000000000001</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41.85</v>
      </c>
      <c r="T1266">
        <v>5</v>
      </c>
      <c r="U1266">
        <v>0</v>
      </c>
      <c r="V1266">
        <v>10.881</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1.7739</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41.429400000000001</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292.27199999999999</v>
      </c>
      <c r="T1269">
        <v>6</v>
      </c>
      <c r="U1269">
        <v>0.2</v>
      </c>
      <c r="V1269">
        <v>18.266999999999999</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29.327999999999999</v>
      </c>
      <c r="T1270">
        <v>3</v>
      </c>
      <c r="U1270">
        <v>0.2</v>
      </c>
      <c r="V1270">
        <v>3.6659999999999999</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v>
      </c>
      <c r="T1272">
        <v>4</v>
      </c>
      <c r="U1272">
        <v>0.2</v>
      </c>
      <c r="V1272">
        <v>-12.792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48.792000000000002</v>
      </c>
      <c r="T1273">
        <v>3</v>
      </c>
      <c r="U1273">
        <v>0.8</v>
      </c>
      <c r="V1273">
        <v>-126.8592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44.847999999999999</v>
      </c>
      <c r="T1274">
        <v>8</v>
      </c>
      <c r="U1274">
        <v>0.8</v>
      </c>
      <c r="V1274">
        <v>-67.272000000000006</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388.43</v>
      </c>
      <c r="T1276">
        <v>5</v>
      </c>
      <c r="U1276">
        <v>0.3</v>
      </c>
      <c r="V1276">
        <v>-88.784000000000006</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-7.1990999999999996</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5.3970000000000002</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30.1968</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80.736000000000004</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v>
      </c>
      <c r="T1283">
        <v>3</v>
      </c>
      <c r="U1283">
        <v>0.2</v>
      </c>
      <c r="V1283">
        <v>4.9139999999999997</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v>
      </c>
      <c r="T1284">
        <v>1</v>
      </c>
      <c r="U1284">
        <v>0.7</v>
      </c>
      <c r="V1284">
        <v>-13.363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88.073999999999998</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2.7719999999999998</v>
      </c>
      <c r="T1286">
        <v>7</v>
      </c>
      <c r="U1286">
        <v>0.8</v>
      </c>
      <c r="V1286">
        <v>-4.851</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1.0429999999999999</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4.4892000000000003</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11.166399999999999</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4.1147999999999998</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7.4951999999999996</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13.215999999999999</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v>
      </c>
      <c r="T1293">
        <v>5</v>
      </c>
      <c r="U1293">
        <v>0</v>
      </c>
      <c r="V1293">
        <v>15.552</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9.2232000000000003</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84.572800000000001</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6.4749999999999996</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114.95</v>
      </c>
      <c r="T1300">
        <v>5</v>
      </c>
      <c r="U1300">
        <v>0</v>
      </c>
      <c r="V1300">
        <v>2.2989999999999999</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7.0095999999999998</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166.10040000000001</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83.050200000000004</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4.3372000000000002</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5.5176999999999996</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287.97000000000003</v>
      </c>
      <c r="T1306">
        <v>3</v>
      </c>
      <c r="U1306">
        <v>0</v>
      </c>
      <c r="V1306">
        <v>77.751900000000006</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419.94400000000002</v>
      </c>
      <c r="T1307">
        <v>7</v>
      </c>
      <c r="U1307">
        <v>0.2</v>
      </c>
      <c r="V1307">
        <v>52.493000000000002</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6.4206000000000003</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5.6627999999999998</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9.7164000000000001</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-8.0784000000000002</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56.175199999999997</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155.37200000000001</v>
      </c>
      <c r="T1315">
        <v>2</v>
      </c>
      <c r="U1315">
        <v>0.3</v>
      </c>
      <c r="V1315">
        <v>-13.317600000000001</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28.965</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v>
      </c>
      <c r="T1319">
        <v>1</v>
      </c>
      <c r="U1319">
        <v>0.2</v>
      </c>
      <c r="V1319">
        <v>3.3725000000000001</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71.989999999999995</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5.1840000000000002</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-4.1832000000000003</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35.694000000000003</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19.655999999999999</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3.5152000000000001</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17.46</v>
      </c>
      <c r="T1327">
        <v>6</v>
      </c>
      <c r="U1327">
        <v>0.8</v>
      </c>
      <c r="V1327">
        <v>-30.555</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5.1071999999999997</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5.5566000000000004</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26.376000000000001</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-0.64349999999999996</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27.44</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1.08</v>
      </c>
      <c r="T1334">
        <v>3</v>
      </c>
      <c r="U1334">
        <v>0.8</v>
      </c>
      <c r="V1334">
        <v>-1.728</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7.96</v>
      </c>
      <c r="T1335">
        <v>2</v>
      </c>
      <c r="U1335">
        <v>0.8</v>
      </c>
      <c r="V1335">
        <v>-13.93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52.776000000000003</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6.5286</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8.0405999999999995</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36.019199999999998</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-27.827999999999999</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-12.528</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28.853999999999999</v>
      </c>
      <c r="T1344">
        <v>6</v>
      </c>
      <c r="U1344">
        <v>0.7</v>
      </c>
      <c r="V1344">
        <v>-21.159600000000001</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14.346</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13.05</v>
      </c>
      <c r="T1346">
        <v>5</v>
      </c>
      <c r="U1346">
        <v>0</v>
      </c>
      <c r="V1346">
        <v>6.0030000000000001</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36.574199999999998</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5.7072000000000003</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-70.104299999999995</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20.695499999999999</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11.283899999999999</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-44.155200000000001</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281.42399999999998</v>
      </c>
      <c r="T1358">
        <v>11</v>
      </c>
      <c r="U1358">
        <v>0.2</v>
      </c>
      <c r="V1358">
        <v>-35.177999999999997</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36.404400000000003</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v>
      </c>
      <c r="T1363">
        <v>4</v>
      </c>
      <c r="U1363">
        <v>0.2</v>
      </c>
      <c r="V1363">
        <v>7.4</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-56.755600000000001</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38.387999999999998</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v>
      </c>
      <c r="T1366">
        <v>2</v>
      </c>
      <c r="U1366">
        <v>0.7</v>
      </c>
      <c r="V1366">
        <v>-63.996000000000002</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v>
      </c>
      <c r="T1367">
        <v>6</v>
      </c>
      <c r="U1367">
        <v>0.2</v>
      </c>
      <c r="V1367">
        <v>-35.992800000000003</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899.13599999999997</v>
      </c>
      <c r="T1369">
        <v>4</v>
      </c>
      <c r="U1369">
        <v>0.2</v>
      </c>
      <c r="V1369">
        <v>-146.1096</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62.737000000000002</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590.05799999999999</v>
      </c>
      <c r="T1371">
        <v>7</v>
      </c>
      <c r="U1371">
        <v>0.7</v>
      </c>
      <c r="V1371">
        <v>-786.74400000000003</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1.5794999999999999</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4.9080000000000004</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5.5536000000000003</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4.2640000000000002</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v>
      </c>
      <c r="T1380">
        <v>5</v>
      </c>
      <c r="U1380">
        <v>0.2</v>
      </c>
      <c r="V1380">
        <v>34.996499999999997</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7.9450000000000003</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13.183999999999999</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-90.248400000000004</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1.6195999999999999</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52.7956</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v>
      </c>
      <c r="T1390">
        <v>3</v>
      </c>
      <c r="U1390">
        <v>0</v>
      </c>
      <c r="V1390">
        <v>28.3095</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v>
      </c>
      <c r="T1391">
        <v>3</v>
      </c>
      <c r="U1391">
        <v>0</v>
      </c>
      <c r="V1391">
        <v>126.0558</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60.255299999999998</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160.91390000000001</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1.5522</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-430.61700000000002</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6.0255999999999998</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5.6643999999999997</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11.492000000000001</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3.1103999999999998</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v>
      </c>
      <c r="T1403">
        <v>3</v>
      </c>
      <c r="U1403">
        <v>0</v>
      </c>
      <c r="V1403">
        <v>118.3413</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-58.133200000000002</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v>
      </c>
      <c r="T1406">
        <v>1</v>
      </c>
      <c r="U1406">
        <v>0.2</v>
      </c>
      <c r="V1406">
        <v>-2.1896</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-36.111600000000003</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116.78400000000001</v>
      </c>
      <c r="T1408">
        <v>2</v>
      </c>
      <c r="U1408">
        <v>0.2</v>
      </c>
      <c r="V1408">
        <v>21.896999999999998</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9.9949999999999992</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-204.44579999999999</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v>
      </c>
      <c r="T1412">
        <v>2</v>
      </c>
      <c r="U1412">
        <v>0.2</v>
      </c>
      <c r="V1412">
        <v>8.8800000000000008</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334.76799999999997</v>
      </c>
      <c r="T1415">
        <v>7</v>
      </c>
      <c r="U1415">
        <v>0.2</v>
      </c>
      <c r="V1415">
        <v>108.7996</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239.97</v>
      </c>
      <c r="T1416">
        <v>3</v>
      </c>
      <c r="U1416">
        <v>0</v>
      </c>
      <c r="V1416">
        <v>26.396699999999999</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118.29300000000001</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151.19999999999999</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4.9279999999999999</v>
      </c>
      <c r="T1420">
        <v>4</v>
      </c>
      <c r="U1420">
        <v>0.6</v>
      </c>
      <c r="V1420">
        <v>-1.4783999999999999</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72.587999999999994</v>
      </c>
      <c r="T1422">
        <v>2</v>
      </c>
      <c r="U1422">
        <v>0.7</v>
      </c>
      <c r="V1422">
        <v>-48.392000000000003</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60.671999999999997</v>
      </c>
      <c r="T1423">
        <v>2</v>
      </c>
      <c r="U1423">
        <v>0.2</v>
      </c>
      <c r="V1423">
        <v>14.409599999999999</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-59.057099999999998</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v>
      </c>
      <c r="T1425">
        <v>6</v>
      </c>
      <c r="U1425">
        <v>0.2</v>
      </c>
      <c r="V1425">
        <v>-1.4987999999999999</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263.95999999999998</v>
      </c>
      <c r="T1426">
        <v>5</v>
      </c>
      <c r="U1426">
        <v>0.2</v>
      </c>
      <c r="V1426">
        <v>23.096499999999999</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-86.366399999999999</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9.7279999999999998</v>
      </c>
      <c r="T1428">
        <v>2</v>
      </c>
      <c r="U1428">
        <v>0.2</v>
      </c>
      <c r="V1428">
        <v>3.2831999999999999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v>
      </c>
      <c r="T1430">
        <v>5</v>
      </c>
      <c r="U1430">
        <v>0.2</v>
      </c>
      <c r="V1430">
        <v>9.3125</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-40.471200000000003</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1.9629000000000001</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v>
      </c>
      <c r="T1435">
        <v>14</v>
      </c>
      <c r="U1435">
        <v>0</v>
      </c>
      <c r="V1435">
        <v>163.78739999999999</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31.103999999999999</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0.59040000000000004</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42.880499999999998</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36.671999999999997</v>
      </c>
      <c r="T1443">
        <v>2</v>
      </c>
      <c r="U1443">
        <v>0.2</v>
      </c>
      <c r="V1443">
        <v>11.46</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6.3296000000000001</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17.428000000000001</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148.49459999999999</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-39.1248</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470.30200000000002</v>
      </c>
      <c r="T1448">
        <v>7</v>
      </c>
      <c r="U1448">
        <v>0.3</v>
      </c>
      <c r="V1448">
        <v>-87.341800000000006</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5.9980000000000002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2.5019999999999998</v>
      </c>
      <c r="T1450">
        <v>3</v>
      </c>
      <c r="U1450">
        <v>0.7</v>
      </c>
      <c r="V1450">
        <v>-1.7514000000000001</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11.093999999999999</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2.0249999999999999</v>
      </c>
      <c r="T1452">
        <v>1</v>
      </c>
      <c r="U1452">
        <v>0.7</v>
      </c>
      <c r="V1452">
        <v>-1.35</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91.68</v>
      </c>
      <c r="T1454">
        <v>3</v>
      </c>
      <c r="U1454">
        <v>0</v>
      </c>
      <c r="V1454">
        <v>45.84</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91.2</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452.94</v>
      </c>
      <c r="T1458">
        <v>3</v>
      </c>
      <c r="U1458">
        <v>0</v>
      </c>
      <c r="V1458">
        <v>67.941000000000003</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52.2</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55.423999999999999</v>
      </c>
      <c r="T1462">
        <v>2</v>
      </c>
      <c r="U1462">
        <v>0.2</v>
      </c>
      <c r="V1462">
        <v>19.398399999999999</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244.006</v>
      </c>
      <c r="T1463">
        <v>2</v>
      </c>
      <c r="U1463">
        <v>0.3</v>
      </c>
      <c r="V1463">
        <v>-31.372199999999999</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-29.2776</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1.8031999999999999</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-3.0344000000000002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95.975999999999999</v>
      </c>
      <c r="T1468">
        <v>3</v>
      </c>
      <c r="U1468">
        <v>0.2</v>
      </c>
      <c r="V1468">
        <v>-10.7973</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31.995999999999999</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226.96440000000001</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19.523800000000001</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6.2207999999999997</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6.8479999999999999</v>
      </c>
      <c r="T1473">
        <v>2</v>
      </c>
      <c r="U1473">
        <v>0.2</v>
      </c>
      <c r="V1473">
        <v>0.59919999999999995</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-4.0128000000000004</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6.4206000000000003</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5.8653000000000004</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v>
      </c>
      <c r="T1480">
        <v>4</v>
      </c>
      <c r="U1480">
        <v>0.2</v>
      </c>
      <c r="V1480">
        <v>2.3976000000000002</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12.441599999999999</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19.825399999999998</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8.8062000000000005</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9.7279999999999998</v>
      </c>
      <c r="T1484">
        <v>2</v>
      </c>
      <c r="U1484">
        <v>0.2</v>
      </c>
      <c r="V1484">
        <v>1.7023999999999999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3.4239999999999999</v>
      </c>
      <c r="T1485">
        <v>1</v>
      </c>
      <c r="U1485">
        <v>0.2</v>
      </c>
      <c r="V1485">
        <v>1.07</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30.09</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1.3160000000000001</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37.787399999999998</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42.6</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2.8812000000000002</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3.6631999999999998</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11.214</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v>
      </c>
      <c r="T1497">
        <v>7</v>
      </c>
      <c r="U1497">
        <v>0.2</v>
      </c>
      <c r="V1497">
        <v>3.1850000000000001</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16.783999999999999</v>
      </c>
      <c r="T1498">
        <v>1</v>
      </c>
      <c r="U1498">
        <v>0.2</v>
      </c>
      <c r="V1498">
        <v>-0.20979999999999999</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v>
      </c>
      <c r="T1499">
        <v>5</v>
      </c>
      <c r="U1499">
        <v>0.2</v>
      </c>
      <c r="V1499">
        <v>3.7719999999999998</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6.5830000000000002</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5.8202999999999996</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69.704999999999998</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3.3519999999999999</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3.0813999999999999</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v>
      </c>
      <c r="T1507">
        <v>6</v>
      </c>
      <c r="U1507">
        <v>0.2</v>
      </c>
      <c r="V1507">
        <v>-175.8708</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15.525</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111.824</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11.820600000000001</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200.06399999999999</v>
      </c>
      <c r="T1514">
        <v>3</v>
      </c>
      <c r="U1514">
        <v>0.2</v>
      </c>
      <c r="V1514">
        <v>12.504</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21.38</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-9.0980000000000008</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116.872</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27.248000000000001</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7.7343000000000002</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v>
      </c>
      <c r="T1522">
        <v>5</v>
      </c>
      <c r="U1522">
        <v>0.2</v>
      </c>
      <c r="V1522">
        <v>2.0649999999999999</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206.11199999999999</v>
      </c>
      <c r="T1523">
        <v>6</v>
      </c>
      <c r="U1523">
        <v>0.2</v>
      </c>
      <c r="V1523">
        <v>48.951599999999999</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6.7229999999999999</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198.27199999999999</v>
      </c>
      <c r="T1525">
        <v>8</v>
      </c>
      <c r="U1525">
        <v>0.2</v>
      </c>
      <c r="V1525">
        <v>61.96</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247.10400000000001</v>
      </c>
      <c r="T1526">
        <v>6</v>
      </c>
      <c r="U1526">
        <v>0.2</v>
      </c>
      <c r="V1526">
        <v>-58.687199999999997</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9.7091999999999992</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0.36399999999999999</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v>
      </c>
      <c r="T1529">
        <v>2</v>
      </c>
      <c r="U1529">
        <v>0.2</v>
      </c>
      <c r="V1529">
        <v>3.3488000000000002</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0.52359999999999995</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3.431</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23.234999999999999</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0.80579999999999996</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8.3759999999999994</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203.983</v>
      </c>
      <c r="T1536">
        <v>2</v>
      </c>
      <c r="U1536">
        <v>0.15</v>
      </c>
      <c r="V1536">
        <v>16.7986</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0.40739999999999998</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3.0341999999999998</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11.597099999999999</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6.5119999999999996</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203.56440000000001</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v>
      </c>
      <c r="T1542">
        <v>7</v>
      </c>
      <c r="U1542">
        <v>0</v>
      </c>
      <c r="V1542">
        <v>116.3904</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2.2879999999999998</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v>
      </c>
      <c r="T1544">
        <v>6</v>
      </c>
      <c r="U1544">
        <v>0.2</v>
      </c>
      <c r="V1544">
        <v>1.7003999999999999</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196.68600000000001</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117.432</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23.911999999999999</v>
      </c>
      <c r="T1549">
        <v>2</v>
      </c>
      <c r="U1549">
        <v>0.8</v>
      </c>
      <c r="V1549">
        <v>-40.650399999999998</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2.3673999999999999</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559.99199999999996</v>
      </c>
      <c r="T1551">
        <v>1</v>
      </c>
      <c r="U1551">
        <v>0.2</v>
      </c>
      <c r="V1551">
        <v>174.9975</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9.3239999999999998</v>
      </c>
      <c r="T1552">
        <v>6</v>
      </c>
      <c r="U1552">
        <v>0.8</v>
      </c>
      <c r="V1552">
        <v>-24.708600000000001</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v>
      </c>
      <c r="T1554">
        <v>7</v>
      </c>
      <c r="U1554">
        <v>0</v>
      </c>
      <c r="V1554">
        <v>10.348800000000001</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57.384999999999998</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9.92</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44.709600000000002</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35.351999999999997</v>
      </c>
      <c r="T1561">
        <v>9</v>
      </c>
      <c r="U1561">
        <v>0.2</v>
      </c>
      <c r="V1561">
        <v>12.815099999999999</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0.7228</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1044.6300000000001</v>
      </c>
      <c r="T1564">
        <v>5</v>
      </c>
      <c r="U1564">
        <v>0.4</v>
      </c>
      <c r="V1564">
        <v>-295.9785</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v>
      </c>
      <c r="T1566">
        <v>5</v>
      </c>
      <c r="U1566">
        <v>0</v>
      </c>
      <c r="V1566">
        <v>17.745000000000001</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39.687899999999999</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-0.26850000000000002</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8.7840000000000007</v>
      </c>
      <c r="T1569">
        <v>4</v>
      </c>
      <c r="U1569">
        <v>0.8</v>
      </c>
      <c r="V1569">
        <v>-13.6152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60.255299999999998</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3.7235999999999998</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6.2979000000000003</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v>
      </c>
      <c r="T1575">
        <v>2</v>
      </c>
      <c r="U1575">
        <v>0.2</v>
      </c>
      <c r="V1575">
        <v>23.84</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-9.1530000000000005</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-21.808</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2.4401999999999999</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49.555199999999999</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89.3142</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-153.1224</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2.9371999999999998</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18.345600000000001</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274.38600000000002</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10.65</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2.9592000000000001</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v>
      </c>
      <c r="T1592">
        <v>7</v>
      </c>
      <c r="U1592">
        <v>0.2</v>
      </c>
      <c r="V1592">
        <v>5.8604000000000003</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2.9144999999999999</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22.676400000000001</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v>
      </c>
      <c r="T1595">
        <v>3</v>
      </c>
      <c r="U1595">
        <v>0</v>
      </c>
      <c r="V1595">
        <v>6.5856000000000003</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359.05799999999999</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-2.0568</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547.29999999999995</v>
      </c>
      <c r="T1598">
        <v>13</v>
      </c>
      <c r="U1598">
        <v>0</v>
      </c>
      <c r="V1598">
        <v>175.136</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5.28</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6.6719999999999997</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99.135999999999996</v>
      </c>
      <c r="T1601">
        <v>4</v>
      </c>
      <c r="U1601">
        <v>0.2</v>
      </c>
      <c r="V1601">
        <v>8.6744000000000003</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15.992000000000001</v>
      </c>
      <c r="T1602">
        <v>2</v>
      </c>
      <c r="U1602">
        <v>0.6</v>
      </c>
      <c r="V1602">
        <v>-13.993</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42.392000000000003</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6.6719999999999997</v>
      </c>
      <c r="T1604">
        <v>3</v>
      </c>
      <c r="U1604">
        <v>0.2</v>
      </c>
      <c r="V1604">
        <v>1.6679999999999999</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45.2226</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v>
      </c>
      <c r="T1606">
        <v>5</v>
      </c>
      <c r="U1606">
        <v>0.2</v>
      </c>
      <c r="V1606">
        <v>12.987</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1.5287999999999999</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21.228000000000002</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1.9710000000000001</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10.224</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3.2675999999999998</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83.983999999999995</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v>
      </c>
      <c r="T1615">
        <v>7</v>
      </c>
      <c r="U1615">
        <v>0</v>
      </c>
      <c r="V1615">
        <v>290.00580000000002</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83.975999999999999</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12.511799999999999</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8.9220000000000006</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23.167999999999999</v>
      </c>
      <c r="T1624">
        <v>2</v>
      </c>
      <c r="U1624">
        <v>0.2</v>
      </c>
      <c r="V1624">
        <v>7.8192000000000004</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84.495000000000005</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141.2775</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155.25</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2.464</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v>
      </c>
      <c r="T1631">
        <v>6</v>
      </c>
      <c r="U1631">
        <v>0.7</v>
      </c>
      <c r="V1631">
        <v>-34.380000000000003</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88.029899999999998</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3.7408000000000001</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7.2640000000000002</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-87.667199999999994</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3.9449999999999998</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1247.6400000000001</v>
      </c>
      <c r="T1645">
        <v>3</v>
      </c>
      <c r="U1645">
        <v>0</v>
      </c>
      <c r="V1645">
        <v>349.33920000000001</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v>
      </c>
      <c r="T1646">
        <v>7</v>
      </c>
      <c r="U1646">
        <v>0</v>
      </c>
      <c r="V1646">
        <v>1480.4671000000001</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100.65600000000001</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v>
      </c>
      <c r="T1648">
        <v>2</v>
      </c>
      <c r="U1648">
        <v>0.2</v>
      </c>
      <c r="V1648">
        <v>-3.0939999999999999</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-0.71279999999999999</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v>
      </c>
      <c r="T1650">
        <v>6</v>
      </c>
      <c r="U1650">
        <v>0.7</v>
      </c>
      <c r="V1650">
        <v>-100.92</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-9.1788000000000007</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54.333199999999998</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1.4208000000000001</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2.9567999999999999</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9.5939999999999994</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10.048500000000001</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27.734999999999999</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5.2140000000000004</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677.58</v>
      </c>
      <c r="T1663">
        <v>5</v>
      </c>
      <c r="U1663">
        <v>0.4</v>
      </c>
      <c r="V1663">
        <v>-158.102</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3.6680000000000001</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0.86880000000000002</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23.234999999999999</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1.5794999999999999</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1018.104</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19.331399999999999</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167.96799999999999</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v>
      </c>
      <c r="T1676">
        <v>2</v>
      </c>
      <c r="U1676">
        <v>0.6</v>
      </c>
      <c r="V1676">
        <v>-10.419600000000001</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6.5880000000000001</v>
      </c>
      <c r="T1677">
        <v>3</v>
      </c>
      <c r="U1677">
        <v>0.8</v>
      </c>
      <c r="V1677">
        <v>-10.211399999999999</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26.07</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8.7905999999999995</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-14.5764</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4.3175999999999997</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8.4735999999999994</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-559.35599999999999</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9.1056000000000008</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6.2244000000000002</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12.41</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1.1879999999999999</v>
      </c>
      <c r="T1687">
        <v>2</v>
      </c>
      <c r="U1687">
        <v>0.7</v>
      </c>
      <c r="V1687">
        <v>-0.99</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7.5179999999999998</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v>
      </c>
      <c r="T1690">
        <v>2</v>
      </c>
      <c r="U1690">
        <v>0.2</v>
      </c>
      <c r="V1690">
        <v>23.315999999999999</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853.09199999999998</v>
      </c>
      <c r="T1691">
        <v>6</v>
      </c>
      <c r="U1691">
        <v>0.4</v>
      </c>
      <c r="V1691">
        <v>-227.49119999999999</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3.5741999999999998</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19.8276</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31.0184</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v>
      </c>
      <c r="T1700">
        <v>7</v>
      </c>
      <c r="U1700">
        <v>0</v>
      </c>
      <c r="V1700">
        <v>10.348800000000001</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113.4936</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321.83999999999997</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4.6811999999999996</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v>
      </c>
      <c r="T1706">
        <v>3</v>
      </c>
      <c r="U1706">
        <v>0.7</v>
      </c>
      <c r="V1706">
        <v>-7.1147999999999998</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20.6142</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16.704000000000001</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-0.89990000000000003</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6.5670000000000002</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510.63600000000002</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14.304</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-14.478400000000001</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7.7119999999999997</v>
      </c>
      <c r="T1717">
        <v>2</v>
      </c>
      <c r="U1717">
        <v>0.2</v>
      </c>
      <c r="V1717">
        <v>2.7955999999999999</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242.9</v>
      </c>
      <c r="T1718">
        <v>5</v>
      </c>
      <c r="U1718">
        <v>0</v>
      </c>
      <c r="V1718">
        <v>70.441000000000003</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15.086399999999999</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12.3256</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14.92</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11.998799999999999</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51.193600000000004</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359.05799999999999</v>
      </c>
      <c r="T1725">
        <v>3</v>
      </c>
      <c r="U1725">
        <v>0.3</v>
      </c>
      <c r="V1725">
        <v>-71.811599999999999</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43.435200000000002</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v>
      </c>
      <c r="T1727">
        <v>2</v>
      </c>
      <c r="U1727">
        <v>0.2</v>
      </c>
      <c r="V1727">
        <v>0.44400000000000001</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88.831999999999994</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-69.89</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31.283200000000001</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3.7408000000000001</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17.352</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34.847999999999999</v>
      </c>
      <c r="T1736">
        <v>2</v>
      </c>
      <c r="U1736">
        <v>0.2</v>
      </c>
      <c r="V1736">
        <v>6.5339999999999998</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0.38219999999999998</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8.4887999999999995</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20.736000000000001</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7.1680000000000001</v>
      </c>
      <c r="T1744">
        <v>2</v>
      </c>
      <c r="U1744">
        <v>0.2</v>
      </c>
      <c r="V1744">
        <v>0.98560000000000003</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11.167999999999999</v>
      </c>
      <c r="T1745">
        <v>2</v>
      </c>
      <c r="U1745">
        <v>0.2</v>
      </c>
      <c r="V1745">
        <v>-2.5127999999999999</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v>
      </c>
      <c r="T1746">
        <v>7</v>
      </c>
      <c r="U1746">
        <v>0.2</v>
      </c>
      <c r="V1746">
        <v>-55.3</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11.231999999999999</v>
      </c>
      <c r="T1748">
        <v>8</v>
      </c>
      <c r="U1748">
        <v>0.7</v>
      </c>
      <c r="V1748">
        <v>-8.2368000000000006</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v>
      </c>
      <c r="T1749">
        <v>3</v>
      </c>
      <c r="U1749">
        <v>0.2</v>
      </c>
      <c r="V1749">
        <v>3.21</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0.54600000000000004</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206.96199999999999</v>
      </c>
      <c r="T1752">
        <v>2</v>
      </c>
      <c r="U1752">
        <v>0.3</v>
      </c>
      <c r="V1752">
        <v>-32.522599999999997</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151.09739999999999</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3.8519999999999999</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150.36000000000001</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41.567999999999998</v>
      </c>
      <c r="T1759">
        <v>6</v>
      </c>
      <c r="U1759">
        <v>0.8</v>
      </c>
      <c r="V1759">
        <v>-66.508799999999994</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46.863999999999997</v>
      </c>
      <c r="T1760">
        <v>2</v>
      </c>
      <c r="U1760">
        <v>0.2</v>
      </c>
      <c r="V1760">
        <v>7.6154000000000002</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-4.8391999999999999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28.751999999999999</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-20.696400000000001</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10.518000000000001</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7.6440000000000001</v>
      </c>
      <c r="T1769">
        <v>4</v>
      </c>
      <c r="U1769">
        <v>0.7</v>
      </c>
      <c r="V1769">
        <v>-5.8604000000000003</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51.465000000000003</v>
      </c>
      <c r="T1770">
        <v>5</v>
      </c>
      <c r="U1770">
        <v>0.7</v>
      </c>
      <c r="V1770">
        <v>-39.456499999999998</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v>
      </c>
      <c r="T1771">
        <v>4</v>
      </c>
      <c r="U1771">
        <v>0.2</v>
      </c>
      <c r="V1771">
        <v>-1.3952</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12.222</v>
      </c>
      <c r="T1772">
        <v>7</v>
      </c>
      <c r="U1772">
        <v>0.8</v>
      </c>
      <c r="V1772">
        <v>-20.1663</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97.983999999999995</v>
      </c>
      <c r="T1773">
        <v>2</v>
      </c>
      <c r="U1773">
        <v>0.2</v>
      </c>
      <c r="V1773">
        <v>-24.495999999999999</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v>
      </c>
      <c r="T1774">
        <v>6</v>
      </c>
      <c r="U1774">
        <v>0.2</v>
      </c>
      <c r="V1774">
        <v>19.5</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9.3870000000000005</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180.76589999999999</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14.9925</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3.0268000000000002</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59.011200000000002</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9.8160000000000007</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25.221299999999999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64.785600000000002</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195.99440000000001</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26.590499999999999</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673.88160000000005</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6.0415999999999999</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26.984999999999999</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16.598400000000002</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347.97</v>
      </c>
      <c r="T1798">
        <v>3</v>
      </c>
      <c r="U1798">
        <v>0</v>
      </c>
      <c r="V1798">
        <v>100.9113</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11.167999999999999</v>
      </c>
      <c r="T1801">
        <v>4</v>
      </c>
      <c r="U1801">
        <v>0.2</v>
      </c>
      <c r="V1801">
        <v>3.6295999999999999</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53.951999999999998</v>
      </c>
      <c r="T1802">
        <v>3</v>
      </c>
      <c r="U1802">
        <v>0.2</v>
      </c>
      <c r="V1802">
        <v>17.534400000000002</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5.6070000000000002</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4663.7359999999999</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79.983999999999995</v>
      </c>
      <c r="T1806">
        <v>2</v>
      </c>
      <c r="U1806">
        <v>0.2</v>
      </c>
      <c r="V1806">
        <v>22.9954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257.59440000000001</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76.272000000000006</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0.69930000000000003</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-12.117000000000001</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17.815200000000001</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28.13</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4.6559999999999997</v>
      </c>
      <c r="T1815">
        <v>2</v>
      </c>
      <c r="U1815">
        <v>0.2</v>
      </c>
      <c r="V1815">
        <v>1.5713999999999999</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v>
      </c>
      <c r="T1816">
        <v>3</v>
      </c>
      <c r="U1816">
        <v>0.2</v>
      </c>
      <c r="V1816">
        <v>-8.5068000000000001</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3.0558000000000001</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75.599999999999994</v>
      </c>
      <c r="T1820">
        <v>2</v>
      </c>
      <c r="U1820">
        <v>0.8</v>
      </c>
      <c r="V1820">
        <v>-166.32</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-24.189</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92.063999999999993</v>
      </c>
      <c r="T1822">
        <v>6</v>
      </c>
      <c r="U1822">
        <v>0.8</v>
      </c>
      <c r="V1822">
        <v>-225.55680000000001</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v>
      </c>
      <c r="T1823">
        <v>4</v>
      </c>
      <c r="U1823">
        <v>0.2</v>
      </c>
      <c r="V1823">
        <v>1.8311999999999999</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5.1840000000000002</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-25.056000000000001</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v>
      </c>
      <c r="T1827">
        <v>4</v>
      </c>
      <c r="U1827">
        <v>0.2</v>
      </c>
      <c r="V1827">
        <v>3.1080000000000001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22.783999999999999</v>
      </c>
      <c r="T1828">
        <v>1</v>
      </c>
      <c r="U1828">
        <v>0.2</v>
      </c>
      <c r="V1828">
        <v>4.8415999999999997</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126.8973</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-168.95580000000001</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374.37920000000003</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62.906399999999998</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25.875</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-263.99669999999998</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36.287999999999997</v>
      </c>
      <c r="T1836">
        <v>7</v>
      </c>
      <c r="U1836">
        <v>0.2</v>
      </c>
      <c r="V1836">
        <v>12.700799999999999</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v>
      </c>
      <c r="T1837">
        <v>5</v>
      </c>
      <c r="U1837">
        <v>0</v>
      </c>
      <c r="V1837">
        <v>6.2060000000000004</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361.29939999999999</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5.9211</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12.135199999999999</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v>
      </c>
      <c r="T1841">
        <v>1</v>
      </c>
      <c r="U1841">
        <v>0.2</v>
      </c>
      <c r="V1841">
        <v>10.224500000000001</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29.364000000000001</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40.095999999999997</v>
      </c>
      <c r="T1844">
        <v>4</v>
      </c>
      <c r="U1844">
        <v>0.2</v>
      </c>
      <c r="V1844">
        <v>13.532400000000001</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v>
      </c>
      <c r="T1846">
        <v>3</v>
      </c>
      <c r="U1846">
        <v>0</v>
      </c>
      <c r="V1846">
        <v>11.774100000000001</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27.176400000000001</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7.1840000000000002</v>
      </c>
      <c r="T1850">
        <v>2</v>
      </c>
      <c r="U1850">
        <v>0.2</v>
      </c>
      <c r="V1850">
        <v>2.2450000000000001</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9.7327999999999992</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v>
      </c>
      <c r="T1853">
        <v>5</v>
      </c>
      <c r="U1853">
        <v>0</v>
      </c>
      <c r="V1853">
        <v>11.88</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49.104999999999997</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45.9754</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v>
      </c>
      <c r="T1858">
        <v>5</v>
      </c>
      <c r="U1858">
        <v>0.2</v>
      </c>
      <c r="V1858">
        <v>-15.99</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34.24</v>
      </c>
      <c r="T1859">
        <v>4</v>
      </c>
      <c r="U1859">
        <v>0.8</v>
      </c>
      <c r="V1859">
        <v>-53.072000000000003</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60.552799999999998</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25.122499999999999</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-28.976400000000002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33.588799999999999</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49.631999999999998</v>
      </c>
      <c r="T1864">
        <v>4</v>
      </c>
      <c r="U1864">
        <v>0.2</v>
      </c>
      <c r="V1864">
        <v>4.9631999999999996</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-465.56799999999998</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4.3680000000000003</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-92.695499999999996</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70.721999999999994</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31.103999999999999</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-17.607600000000001</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3.1103999999999998</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801.56799999999998</v>
      </c>
      <c r="T1873">
        <v>2</v>
      </c>
      <c r="U1873">
        <v>0.2</v>
      </c>
      <c r="V1873">
        <v>50.097999999999999</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27.284800000000001</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20.584199999999999</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5.8811999999999998</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-22.097999999999999</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470.37599999999998</v>
      </c>
      <c r="T1878">
        <v>3</v>
      </c>
      <c r="U1878">
        <v>0.2</v>
      </c>
      <c r="V1878">
        <v>47.037599999999998</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-44.276400000000002</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68.742000000000004</v>
      </c>
      <c r="T1881">
        <v>9</v>
      </c>
      <c r="U1881">
        <v>0.7</v>
      </c>
      <c r="V1881">
        <v>-48.119399999999999</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29.34</v>
      </c>
      <c r="T1882">
        <v>3</v>
      </c>
      <c r="U1882">
        <v>0</v>
      </c>
      <c r="V1882">
        <v>14.67</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63.9345</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217.05600000000001</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2.1</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398.35199999999998</v>
      </c>
      <c r="T1889">
        <v>8</v>
      </c>
      <c r="U1889">
        <v>0.7</v>
      </c>
      <c r="V1889">
        <v>-331.96</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v>
      </c>
      <c r="T1890">
        <v>4</v>
      </c>
      <c r="U1890">
        <v>0.2</v>
      </c>
      <c r="V1890">
        <v>13.701599999999999</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v>
      </c>
      <c r="T1891">
        <v>3</v>
      </c>
      <c r="U1891">
        <v>0.4</v>
      </c>
      <c r="V1891">
        <v>-122.877</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2.9340000000000002</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24.783999999999999</v>
      </c>
      <c r="T1895">
        <v>1</v>
      </c>
      <c r="U1895">
        <v>0.2</v>
      </c>
      <c r="V1895">
        <v>7.7450000000000001</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487.98399999999998</v>
      </c>
      <c r="T1897">
        <v>2</v>
      </c>
      <c r="U1897">
        <v>0.2</v>
      </c>
      <c r="V1897">
        <v>152.495</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843.17060000000004</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10.805400000000001</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505.17599999999999</v>
      </c>
      <c r="T1900">
        <v>4</v>
      </c>
      <c r="U1900">
        <v>0.7</v>
      </c>
      <c r="V1900">
        <v>-336.78399999999999</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19.187999999999999</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3.9906000000000001</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5.1840000000000002</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47.847999999999999</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v>
      </c>
      <c r="T1906">
        <v>2</v>
      </c>
      <c r="U1906">
        <v>0.2</v>
      </c>
      <c r="V1906">
        <v>6.7450000000000001</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9.0912000000000006</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v>
      </c>
      <c r="T1908">
        <v>2</v>
      </c>
      <c r="U1908">
        <v>0.7</v>
      </c>
      <c r="V1908">
        <v>-2.1648000000000001</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27.018000000000001</v>
      </c>
      <c r="T1909">
        <v>6</v>
      </c>
      <c r="U1909">
        <v>0.7</v>
      </c>
      <c r="V1909">
        <v>-21.6144</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41.076000000000001</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v>
      </c>
      <c r="T1912">
        <v>3</v>
      </c>
      <c r="U1912">
        <v>0</v>
      </c>
      <c r="V1912">
        <v>40.749899999999997</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92.439899999999994</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597.13199999999995</v>
      </c>
      <c r="T1914">
        <v>3</v>
      </c>
      <c r="U1914">
        <v>0.4</v>
      </c>
      <c r="V1914">
        <v>49.761000000000003</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65.977999999999994</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4.8525</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v>
      </c>
      <c r="T1918">
        <v>3</v>
      </c>
      <c r="U1918">
        <v>0.2</v>
      </c>
      <c r="V1918">
        <v>3.8843999999999999</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3.3784999999999998</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302.37299999999999</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97.6524</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15.007999999999999</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v>
      </c>
      <c r="T1924">
        <v>9</v>
      </c>
      <c r="U1924">
        <v>0.2</v>
      </c>
      <c r="V1924">
        <v>107.955</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3.5712000000000002</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v>
      </c>
      <c r="T1928">
        <v>3</v>
      </c>
      <c r="U1928">
        <v>0.2</v>
      </c>
      <c r="V1928">
        <v>19.9665</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31.0688</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3.1103999999999998</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1.8604000000000001</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v>
      </c>
      <c r="T1932">
        <v>3</v>
      </c>
      <c r="U1932">
        <v>0.2</v>
      </c>
      <c r="V1932">
        <v>49.498199999999997</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23.799299999999999</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7.3920000000000003</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244.55</v>
      </c>
      <c r="T1936">
        <v>5</v>
      </c>
      <c r="U1936">
        <v>0</v>
      </c>
      <c r="V1936">
        <v>114.9385</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4.8609</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v>
      </c>
      <c r="T1939">
        <v>2</v>
      </c>
      <c r="U1939">
        <v>0.7</v>
      </c>
      <c r="V1939">
        <v>-13.311999999999999</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v>
      </c>
      <c r="T1940">
        <v>7</v>
      </c>
      <c r="U1940">
        <v>0.2</v>
      </c>
      <c r="V1940">
        <v>-1.2558</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8.7360000000000007</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74.573999999999998</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v>
      </c>
      <c r="T1943">
        <v>4</v>
      </c>
      <c r="U1943">
        <v>0.2</v>
      </c>
      <c r="V1943">
        <v>17.760000000000002</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27.44</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3.24</v>
      </c>
      <c r="T1945">
        <v>9</v>
      </c>
      <c r="U1945">
        <v>0.8</v>
      </c>
      <c r="V1945">
        <v>-5.1840000000000002</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3.4620000000000002</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254.52600000000001</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3.7642000000000002</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26.431999999999999</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197.97</v>
      </c>
      <c r="T1953">
        <v>3</v>
      </c>
      <c r="U1953">
        <v>0</v>
      </c>
      <c r="V1953">
        <v>57.411299999999997</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2.214</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40.312800000000003</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7.7039999999999997</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296.85000000000002</v>
      </c>
      <c r="T1962">
        <v>5</v>
      </c>
      <c r="U1962">
        <v>0</v>
      </c>
      <c r="V1962">
        <v>53.433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v>
      </c>
      <c r="T1963">
        <v>6</v>
      </c>
      <c r="U1963">
        <v>0</v>
      </c>
      <c r="V1963">
        <v>6.7679999999999998</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v>
      </c>
      <c r="T1965">
        <v>5</v>
      </c>
      <c r="U1965">
        <v>0</v>
      </c>
      <c r="V1965">
        <v>11.702999999999999</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17.177399999999999</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7.2539999999999996</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281.97000000000003</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20.155000000000001</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102.18600000000001</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0.64080000000000004</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408.74400000000003</v>
      </c>
      <c r="T1973">
        <v>7</v>
      </c>
      <c r="U1973">
        <v>0.2</v>
      </c>
      <c r="V1973">
        <v>76.639499999999998</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5.1040000000000001</v>
      </c>
      <c r="T1974">
        <v>4</v>
      </c>
      <c r="U1974">
        <v>0.8</v>
      </c>
      <c r="V1974">
        <v>-8.6768000000000001</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2.8959999999999999</v>
      </c>
      <c r="T1975">
        <v>2</v>
      </c>
      <c r="U1975">
        <v>0.2</v>
      </c>
      <c r="V1975">
        <v>0.47060000000000002</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35.015999999999998</v>
      </c>
      <c r="T1976">
        <v>3</v>
      </c>
      <c r="U1976">
        <v>0.2</v>
      </c>
      <c r="V1976">
        <v>-2.1884999999999999</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275.97000000000003</v>
      </c>
      <c r="T1977">
        <v>3</v>
      </c>
      <c r="U1977">
        <v>0</v>
      </c>
      <c r="V1977">
        <v>11.0388</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362.68700000000001</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70.964399999999998</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0.59040000000000004</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933.53599999999994</v>
      </c>
      <c r="T1981">
        <v>4</v>
      </c>
      <c r="U1981">
        <v>0.2</v>
      </c>
      <c r="V1981">
        <v>105.0228</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4.2976000000000001</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1.8048</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93.055199999999999</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10.507199999999999</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1439.9760000000001</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7.9211999999999998</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215.1198</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-3.7995999999999999</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0.73480000000000001</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294.62</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7.2</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42.018599999999999</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42.035499999999999</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v>
      </c>
      <c r="T2002">
        <v>5</v>
      </c>
      <c r="U2002">
        <v>0</v>
      </c>
      <c r="V2002">
        <v>21.994499999999999</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14.2324</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9.5939999999999994</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76.112499999999997</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11.364000000000001</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11.575200000000001</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183.37200000000001</v>
      </c>
      <c r="T2009">
        <v>2</v>
      </c>
      <c r="U2009">
        <v>0.3</v>
      </c>
      <c r="V2009">
        <v>-36.674399999999999</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0.47520000000000001</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333.05599999999998</v>
      </c>
      <c r="T2011">
        <v>2</v>
      </c>
      <c r="U2011">
        <v>0.2</v>
      </c>
      <c r="V2011">
        <v>29.142399999999999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7.78</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4.6344000000000003</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84.235200000000006</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6.8714000000000004</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481.86900000000003</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7.6680000000000001</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v>
      </c>
      <c r="T2026">
        <v>5</v>
      </c>
      <c r="U2026">
        <v>0.2</v>
      </c>
      <c r="V2026">
        <v>77.713999999999999</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11.558400000000001</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67.135999999999996</v>
      </c>
      <c r="T2029">
        <v>4</v>
      </c>
      <c r="U2029">
        <v>0.2</v>
      </c>
      <c r="V2029">
        <v>23.497599999999998</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9.3919999999999995</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9.3279999999999994</v>
      </c>
      <c r="T2035">
        <v>1</v>
      </c>
      <c r="U2035">
        <v>0.2</v>
      </c>
      <c r="V2035">
        <v>0.81620000000000004</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269.97000000000003</v>
      </c>
      <c r="T2037">
        <v>3</v>
      </c>
      <c r="U2037">
        <v>0</v>
      </c>
      <c r="V2037">
        <v>51.2943</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6.8714000000000004</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4.5359999999999996</v>
      </c>
      <c r="T2041">
        <v>7</v>
      </c>
      <c r="U2041">
        <v>0.7</v>
      </c>
      <c r="V2041">
        <v>-3.3264</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-6.1040000000000001</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57.503999999999998</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38.863999999999997</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45.539200000000001</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280.58999999999997</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26.630400000000002</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v>
      </c>
      <c r="T2050">
        <v>7</v>
      </c>
      <c r="U2050">
        <v>0.2</v>
      </c>
      <c r="V2050">
        <v>36.225000000000001</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2.5019999999999998</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v>
      </c>
      <c r="T2052">
        <v>4</v>
      </c>
      <c r="U2052">
        <v>0.7</v>
      </c>
      <c r="V2052">
        <v>-4.7519999999999998</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341.488</v>
      </c>
      <c r="T2053">
        <v>8</v>
      </c>
      <c r="U2053">
        <v>0.3</v>
      </c>
      <c r="V2053">
        <v>-73.176000000000002</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0.83399999999999996</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3.4847999999999999</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v>
      </c>
      <c r="T2057">
        <v>5</v>
      </c>
      <c r="U2057">
        <v>0</v>
      </c>
      <c r="V2057">
        <v>63.984000000000002</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1586.69</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30.596399999999999</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70.006</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20.878</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v>
      </c>
      <c r="T2063">
        <v>2</v>
      </c>
      <c r="U2063">
        <v>0.2</v>
      </c>
      <c r="V2063">
        <v>5.3891999999999998</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64.739999999999995</v>
      </c>
      <c r="T2064">
        <v>13</v>
      </c>
      <c r="U2064">
        <v>0</v>
      </c>
      <c r="V2064">
        <v>30.427800000000001</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6.03</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12.1692</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-9.1470000000000002</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47.862900000000003</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3.7170000000000001</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69.986000000000004</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710.83199999999999</v>
      </c>
      <c r="T2071">
        <v>3</v>
      </c>
      <c r="U2071">
        <v>0.2</v>
      </c>
      <c r="V2071">
        <v>-97.739400000000003</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1.9410000000000001</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7.3120000000000003</v>
      </c>
      <c r="T2074">
        <v>2</v>
      </c>
      <c r="U2074">
        <v>0.2</v>
      </c>
      <c r="V2074">
        <v>2.5592000000000001</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13.793100000000001</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761.54399999999998</v>
      </c>
      <c r="T2076">
        <v>7</v>
      </c>
      <c r="U2076">
        <v>0.2</v>
      </c>
      <c r="V2076">
        <v>66.635099999999994</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58.2</v>
      </c>
      <c r="T2077">
        <v>3</v>
      </c>
      <c r="U2077">
        <v>0</v>
      </c>
      <c r="V2077">
        <v>28.518000000000001</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v>
      </c>
      <c r="T2078">
        <v>5</v>
      </c>
      <c r="U2078">
        <v>0</v>
      </c>
      <c r="V2078">
        <v>19.95</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26.349399999999999</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45.527999999999999</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11.198399999999999</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7.7119999999999997</v>
      </c>
      <c r="T2083">
        <v>2</v>
      </c>
      <c r="U2083">
        <v>0.2</v>
      </c>
      <c r="V2083">
        <v>1.7352000000000001</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v>
      </c>
      <c r="T2085">
        <v>2</v>
      </c>
      <c r="U2085">
        <v>0.2</v>
      </c>
      <c r="V2085">
        <v>8.8800000000000008</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56.175199999999997</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324.89999999999998</v>
      </c>
      <c r="T2088">
        <v>5</v>
      </c>
      <c r="U2088">
        <v>0</v>
      </c>
      <c r="V2088">
        <v>38.988</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1.4652000000000001</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2.6496</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26.55</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310.44299999999998</v>
      </c>
      <c r="T2093">
        <v>3</v>
      </c>
      <c r="U2093">
        <v>0.3</v>
      </c>
      <c r="V2093">
        <v>-48.783900000000003</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v>
      </c>
      <c r="T2094">
        <v>5</v>
      </c>
      <c r="U2094">
        <v>0</v>
      </c>
      <c r="V2094">
        <v>81.582999999999998</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0.38640000000000002</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v>
      </c>
      <c r="T2096">
        <v>5</v>
      </c>
      <c r="U2096">
        <v>0.2</v>
      </c>
      <c r="V2096">
        <v>1.476</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25.748799999999999</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2.1684000000000001</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80.483900000000006</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636.40800000000002</v>
      </c>
      <c r="T2102">
        <v>3</v>
      </c>
      <c r="U2102">
        <v>0.2</v>
      </c>
      <c r="V2102">
        <v>-15.9102</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9.3564000000000007</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-25.913599999999999</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106.52160000000001</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0.876</v>
      </c>
      <c r="T2108">
        <v>1</v>
      </c>
      <c r="U2108">
        <v>0.8</v>
      </c>
      <c r="V2108">
        <v>-1.4016</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124.485</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1.26</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20.196000000000002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1295.8399999999999</v>
      </c>
      <c r="T2115">
        <v>4</v>
      </c>
      <c r="U2115">
        <v>0.2</v>
      </c>
      <c r="V2115">
        <v>145.78200000000001</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12.646800000000001</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20.039200000000001</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302.37299999999999</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2.8079999999999998</v>
      </c>
      <c r="T2122">
        <v>3</v>
      </c>
      <c r="U2122">
        <v>0.7</v>
      </c>
      <c r="V2122">
        <v>-1.9656</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41.133200000000002</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v>
      </c>
      <c r="T2126">
        <v>5</v>
      </c>
      <c r="U2126">
        <v>0.2</v>
      </c>
      <c r="V2126">
        <v>35.329500000000003</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1.0797000000000001</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6.4943999999999997</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20.736000000000001</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60.139800000000001</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-122.39279999999999</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-2.3814000000000002</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94.92</v>
      </c>
      <c r="T2137">
        <v>4</v>
      </c>
      <c r="U2137">
        <v>0.4</v>
      </c>
      <c r="V2137">
        <v>15.82</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3.6560000000000001</v>
      </c>
      <c r="T2139">
        <v>4</v>
      </c>
      <c r="U2139">
        <v>0.8</v>
      </c>
      <c r="V2139">
        <v>-5.8495999999999997</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149.54400000000001</v>
      </c>
      <c r="T2141">
        <v>9</v>
      </c>
      <c r="U2141">
        <v>0.2</v>
      </c>
      <c r="V2141">
        <v>50.4711</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991.76400000000001</v>
      </c>
      <c r="T2143">
        <v>3</v>
      </c>
      <c r="U2143">
        <v>0.4</v>
      </c>
      <c r="V2143">
        <v>-347.11739999999998</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9.9060000000000006</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23.988</v>
      </c>
      <c r="T2145">
        <v>2</v>
      </c>
      <c r="U2145">
        <v>0.4</v>
      </c>
      <c r="V2145">
        <v>-4.7976000000000001</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5.4236000000000004</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422.05799999999999</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-27.9312</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v>
      </c>
      <c r="T2149">
        <v>6</v>
      </c>
      <c r="U2149">
        <v>0.2</v>
      </c>
      <c r="V2149">
        <v>-50.870399999999997</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4.3310000000000004</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84.95</v>
      </c>
      <c r="T2151">
        <v>5</v>
      </c>
      <c r="U2151">
        <v>0</v>
      </c>
      <c r="V2151">
        <v>22.087</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-53.270400000000002</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v>
      </c>
      <c r="T2154">
        <v>3</v>
      </c>
      <c r="U2154">
        <v>0</v>
      </c>
      <c r="V2154">
        <v>7.0217999999999998</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-10.1736</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9.7164000000000001</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2.0087999999999999</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8.8079999999999998</v>
      </c>
      <c r="T2161">
        <v>3</v>
      </c>
      <c r="U2161">
        <v>0.8</v>
      </c>
      <c r="V2161">
        <v>-14.973599999999999</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10.0282</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314.55</v>
      </c>
      <c r="T2164">
        <v>3</v>
      </c>
      <c r="U2164">
        <v>0</v>
      </c>
      <c r="V2164">
        <v>150.98400000000001</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23.997</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3.0044</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1.1903999999999999</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6.2859999999999996</v>
      </c>
      <c r="T2169">
        <v>7</v>
      </c>
      <c r="U2169">
        <v>0.8</v>
      </c>
      <c r="V2169">
        <v>-11.000500000000001</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14.016</v>
      </c>
      <c r="T2170">
        <v>3</v>
      </c>
      <c r="U2170">
        <v>0.2</v>
      </c>
      <c r="V2170">
        <v>1.752</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-8.9969999999999999</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-26.9955</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-8.7232000000000003</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19.751999999999999</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9.2639999999999993</v>
      </c>
      <c r="T2175">
        <v>3</v>
      </c>
      <c r="U2175">
        <v>0.8</v>
      </c>
      <c r="V2175">
        <v>-13.896000000000001</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6.1791999999999998</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28.857600000000001</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13.0375</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32.936</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85.231999999999999</v>
      </c>
      <c r="T2181">
        <v>7</v>
      </c>
      <c r="U2181">
        <v>0.2</v>
      </c>
      <c r="V2181">
        <v>30.896599999999999</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v>
      </c>
      <c r="T2182">
        <v>3</v>
      </c>
      <c r="U2182">
        <v>0</v>
      </c>
      <c r="V2182">
        <v>22.2</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1159.9855</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v>
      </c>
      <c r="T2185">
        <v>5</v>
      </c>
      <c r="U2185">
        <v>0</v>
      </c>
      <c r="V2185">
        <v>21.994499999999999</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28.019200000000001</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54.896000000000001</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v>
      </c>
      <c r="T2191">
        <v>9</v>
      </c>
      <c r="U2191">
        <v>0</v>
      </c>
      <c r="V2191">
        <v>378.16739999999999</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55.764000000000003</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35.1</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8.5024999999999995</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0.41160000000000002</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14.67</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v>
      </c>
      <c r="T2202">
        <v>6</v>
      </c>
      <c r="U2202">
        <v>0</v>
      </c>
      <c r="V2202">
        <v>9.1020000000000003</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229.30179999999999</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8.4450000000000003</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29.931999999999999</v>
      </c>
      <c r="T2208">
        <v>7</v>
      </c>
      <c r="U2208">
        <v>0.8</v>
      </c>
      <c r="V2208">
        <v>-46.394599999999997</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38.271999999999998</v>
      </c>
      <c r="T2209">
        <v>4</v>
      </c>
      <c r="U2209">
        <v>0.2</v>
      </c>
      <c r="V2209">
        <v>3.8271999999999999</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233.22040000000001</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21.024000000000001</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61.776000000000003</v>
      </c>
      <c r="T2216">
        <v>13</v>
      </c>
      <c r="U2216">
        <v>0.2</v>
      </c>
      <c r="V2216">
        <v>20.849399999999999</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9.5031999999999996</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2.8159999999999998</v>
      </c>
      <c r="T2219">
        <v>2</v>
      </c>
      <c r="U2219">
        <v>0.2</v>
      </c>
      <c r="V2219">
        <v>0.98560000000000003</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v>
      </c>
      <c r="T2220">
        <v>4</v>
      </c>
      <c r="U2220">
        <v>0.2</v>
      </c>
      <c r="V2220">
        <v>3.6192000000000002</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1145.5999999999999</v>
      </c>
      <c r="T2222">
        <v>4</v>
      </c>
      <c r="U2222">
        <v>0.2</v>
      </c>
      <c r="V2222">
        <v>100.24</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485.94</v>
      </c>
      <c r="T2223">
        <v>2</v>
      </c>
      <c r="U2223">
        <v>0.4</v>
      </c>
      <c r="V2223">
        <v>-89.088999999999999</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4.6719999999999997</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70.686000000000007</v>
      </c>
      <c r="T2225">
        <v>1</v>
      </c>
      <c r="U2225">
        <v>0.3</v>
      </c>
      <c r="V2225">
        <v>-24.235199999999999</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17.815200000000001</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72.293999999999997</v>
      </c>
      <c r="T2227">
        <v>1</v>
      </c>
      <c r="U2227">
        <v>0.7</v>
      </c>
      <c r="V2227">
        <v>-98.8018</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2.8959999999999999</v>
      </c>
      <c r="T2228">
        <v>2</v>
      </c>
      <c r="U2228">
        <v>0.2</v>
      </c>
      <c r="V2228">
        <v>0.47060000000000002</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v>
      </c>
      <c r="T2229">
        <v>1</v>
      </c>
      <c r="U2229">
        <v>0.2</v>
      </c>
      <c r="V2229">
        <v>15.599</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673.56799999999998</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31.587</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14.307499999999999</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35.996400000000001</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67.659899999999993</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11.451599999999999</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8.2688000000000006</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v>
      </c>
      <c r="T2239">
        <v>5</v>
      </c>
      <c r="U2239">
        <v>0</v>
      </c>
      <c r="V2239">
        <v>12.432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v>
      </c>
      <c r="T2240">
        <v>2</v>
      </c>
      <c r="U2240">
        <v>0.6</v>
      </c>
      <c r="V2240">
        <v>-52.17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13.3476</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494.98200000000003</v>
      </c>
      <c r="T2243">
        <v>3</v>
      </c>
      <c r="U2243">
        <v>0.4</v>
      </c>
      <c r="V2243">
        <v>-115.4958</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1.4456</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3.5177999999999998</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v>
      </c>
      <c r="T2248">
        <v>3</v>
      </c>
      <c r="U2248">
        <v>0.2</v>
      </c>
      <c r="V2248">
        <v>49.498199999999997</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13.0375</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541.44000000000005</v>
      </c>
      <c r="T2252">
        <v>6</v>
      </c>
      <c r="U2252">
        <v>0</v>
      </c>
      <c r="V2252">
        <v>157.01759999999999</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15.246</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437.85</v>
      </c>
      <c r="T2257">
        <v>3</v>
      </c>
      <c r="U2257">
        <v>0</v>
      </c>
      <c r="V2257">
        <v>131.35499999999999</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90.971999999999994</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8.7138000000000009</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371.97</v>
      </c>
      <c r="T2262">
        <v>3</v>
      </c>
      <c r="U2262">
        <v>0</v>
      </c>
      <c r="V2262">
        <v>66.954599999999999</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359.97</v>
      </c>
      <c r="T2264">
        <v>3</v>
      </c>
      <c r="U2264">
        <v>0</v>
      </c>
      <c r="V2264">
        <v>79.193399999999997</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v>
      </c>
      <c r="T2268">
        <v>2</v>
      </c>
      <c r="U2268">
        <v>0.2</v>
      </c>
      <c r="V2268">
        <v>2.6892</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6.3503999999999996</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3.1103999999999998</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v>
      </c>
      <c r="T2271">
        <v>1</v>
      </c>
      <c r="U2271">
        <v>0.2</v>
      </c>
      <c r="V2271">
        <v>2.3571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4.1965000000000003</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47.937600000000003</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95.757199999999997</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1119.9839999999999</v>
      </c>
      <c r="T2275">
        <v>2</v>
      </c>
      <c r="U2275">
        <v>0.2</v>
      </c>
      <c r="V2275">
        <v>377.99459999999999</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3.5857999999999999</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13.7646</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22.354800000000001</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53.750399999999999</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-6.0979999999999999</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37.996200000000002</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22.153600000000001</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6.6976000000000004</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16.386299999999999</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4.7560000000000002</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287.97000000000003</v>
      </c>
      <c r="T2292">
        <v>3</v>
      </c>
      <c r="U2292">
        <v>0</v>
      </c>
      <c r="V2292">
        <v>77.751900000000006</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6.2207999999999997</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6.2191999999999998</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1.2885</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49.970399999999998</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141.37200000000001</v>
      </c>
      <c r="T2307">
        <v>2</v>
      </c>
      <c r="U2307">
        <v>0.3</v>
      </c>
      <c r="V2307">
        <v>-14.1372</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9.8658000000000001</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280.79199999999997</v>
      </c>
      <c r="T2310">
        <v>1</v>
      </c>
      <c r="U2310">
        <v>0.2</v>
      </c>
      <c r="V2310">
        <v>35.098999999999997</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68.447999999999993</v>
      </c>
      <c r="T2311">
        <v>4</v>
      </c>
      <c r="U2311">
        <v>0.2</v>
      </c>
      <c r="V2311">
        <v>7.7004000000000001</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1.984</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-48.508200000000002</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6.8714000000000004</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27.440999999999999</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56.352800000000002</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44.527799999999999</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27.894400000000001</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364.8</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v>
      </c>
      <c r="T2327">
        <v>3</v>
      </c>
      <c r="U2327">
        <v>0.2</v>
      </c>
      <c r="V2327">
        <v>29.952000000000002</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6.2207999999999997</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-68.391999999999996</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2.9371999999999998</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2.8321999999999998</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69.215999999999994</v>
      </c>
      <c r="T2336">
        <v>6</v>
      </c>
      <c r="U2336">
        <v>0.2</v>
      </c>
      <c r="V2336">
        <v>11.2476</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5.1041999999999996</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426.79</v>
      </c>
      <c r="T2338">
        <v>7</v>
      </c>
      <c r="U2338">
        <v>0</v>
      </c>
      <c r="V2338">
        <v>123.76909999999999</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12.441599999999999</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1.742</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123.55200000000001</v>
      </c>
      <c r="T2345">
        <v>3</v>
      </c>
      <c r="U2345">
        <v>0.2</v>
      </c>
      <c r="V2345">
        <v>-29.343599999999999</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137.28960000000001</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24.527999999999999</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1.272</v>
      </c>
      <c r="T2348">
        <v>2</v>
      </c>
      <c r="U2348">
        <v>0.8</v>
      </c>
      <c r="V2348">
        <v>-2.1623999999999999</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9.0239999999999991</v>
      </c>
      <c r="T2350">
        <v>6</v>
      </c>
      <c r="U2350">
        <v>0.2</v>
      </c>
      <c r="V2350">
        <v>3.1583999999999999</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22.5732</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15.699299999999999</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80.991900000000001</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-447.59469999999999</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v>
      </c>
      <c r="T2364">
        <v>5</v>
      </c>
      <c r="U2364">
        <v>0.7</v>
      </c>
      <c r="V2364">
        <v>-10.054</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120.712</v>
      </c>
      <c r="T2368">
        <v>1</v>
      </c>
      <c r="U2368">
        <v>0.2</v>
      </c>
      <c r="V2368">
        <v>-18.1068</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11.328799999999999</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532.70399999999995</v>
      </c>
      <c r="T2370">
        <v>6</v>
      </c>
      <c r="U2370">
        <v>0.2</v>
      </c>
      <c r="V2370">
        <v>-26.635200000000001</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60.287999999999997</v>
      </c>
      <c r="T2373">
        <v>8</v>
      </c>
      <c r="U2373">
        <v>0.6</v>
      </c>
      <c r="V2373">
        <v>-27.1296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0.82250000000000001</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23.687999999999999</v>
      </c>
      <c r="T2375">
        <v>9</v>
      </c>
      <c r="U2375">
        <v>0.2</v>
      </c>
      <c r="V2375">
        <v>7.6985999999999999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253.37200000000001</v>
      </c>
      <c r="T2376">
        <v>2</v>
      </c>
      <c r="U2376">
        <v>0.3</v>
      </c>
      <c r="V2376">
        <v>-14.478400000000001</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76.775999999999996</v>
      </c>
      <c r="T2378">
        <v>4</v>
      </c>
      <c r="U2378">
        <v>0.7</v>
      </c>
      <c r="V2378">
        <v>-58.861600000000003</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9.1839999999999993</v>
      </c>
      <c r="T2379">
        <v>2</v>
      </c>
      <c r="U2379">
        <v>0.2</v>
      </c>
      <c r="V2379">
        <v>1.1479999999999999</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49.567999999999998</v>
      </c>
      <c r="T2382">
        <v>2</v>
      </c>
      <c r="U2382">
        <v>0.2</v>
      </c>
      <c r="V2382">
        <v>15.49</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54.712000000000003</v>
      </c>
      <c r="T2383">
        <v>7</v>
      </c>
      <c r="U2383">
        <v>0.2</v>
      </c>
      <c r="V2383">
        <v>11.626300000000001</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45.770400000000002</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v>
      </c>
      <c r="T2386">
        <v>4</v>
      </c>
      <c r="U2386">
        <v>0.2</v>
      </c>
      <c r="V2386">
        <v>62.747999999999998</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479.98399999999998</v>
      </c>
      <c r="T2388">
        <v>2</v>
      </c>
      <c r="U2388">
        <v>0.2</v>
      </c>
      <c r="V2388">
        <v>59.997999999999998</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3.6156000000000001</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3.1103999999999998</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20.511399999999998</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97.194599999999994</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42.150399999999998</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2.2559999999999998</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4.3368000000000002</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12.5762</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56.45</v>
      </c>
      <c r="T2402">
        <v>5</v>
      </c>
      <c r="U2402">
        <v>0</v>
      </c>
      <c r="V2402">
        <v>14.677</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94.2</v>
      </c>
      <c r="T2403">
        <v>6</v>
      </c>
      <c r="U2403">
        <v>0</v>
      </c>
      <c r="V2403">
        <v>23.55</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13.348000000000001</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956.66480000000001</v>
      </c>
      <c r="T2405">
        <v>7</v>
      </c>
      <c r="U2405">
        <v>0.32</v>
      </c>
      <c r="V2405">
        <v>-225.0976</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1115.9100000000001</v>
      </c>
      <c r="T2406">
        <v>9</v>
      </c>
      <c r="U2406">
        <v>0</v>
      </c>
      <c r="V2406">
        <v>200.8638</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-28.967400000000001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v>
      </c>
      <c r="T2408">
        <v>10</v>
      </c>
      <c r="U2408">
        <v>0.2</v>
      </c>
      <c r="V2408">
        <v>26.972999999999999</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v>
      </c>
      <c r="T2410">
        <v>3</v>
      </c>
      <c r="U2410">
        <v>0.2</v>
      </c>
      <c r="V2410">
        <v>130.4913</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76.2624</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1.917</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2.6320000000000001</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629.06399999999996</v>
      </c>
      <c r="T2415">
        <v>3</v>
      </c>
      <c r="U2415">
        <v>0.2</v>
      </c>
      <c r="V2415">
        <v>31.453199999999999</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754.45</v>
      </c>
      <c r="T2416">
        <v>5</v>
      </c>
      <c r="U2416">
        <v>0</v>
      </c>
      <c r="V2416">
        <v>60.356000000000002</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60.392000000000003</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v>
      </c>
      <c r="T2419">
        <v>3</v>
      </c>
      <c r="U2419">
        <v>0.2</v>
      </c>
      <c r="V2419">
        <v>29.952000000000002</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3.1779999999999999</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9.6639999999999997</v>
      </c>
      <c r="T2424">
        <v>2</v>
      </c>
      <c r="U2424">
        <v>0.2</v>
      </c>
      <c r="V2424">
        <v>3.2616000000000001</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41.718600000000002</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v>
      </c>
      <c r="T2426">
        <v>1</v>
      </c>
      <c r="U2426">
        <v>0.7</v>
      </c>
      <c r="V2426">
        <v>-10.4184</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12.776400000000001</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1.3440000000000001</v>
      </c>
      <c r="T2429">
        <v>4</v>
      </c>
      <c r="U2429">
        <v>0.8</v>
      </c>
      <c r="V2429">
        <v>-2.1503999999999999</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8.2720000000000002</v>
      </c>
      <c r="T2430">
        <v>4</v>
      </c>
      <c r="U2430">
        <v>0.8</v>
      </c>
      <c r="V2430">
        <v>-13.6488</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v>
      </c>
      <c r="T2431">
        <v>7</v>
      </c>
      <c r="U2431">
        <v>0.6</v>
      </c>
      <c r="V2431">
        <v>-9.0944000000000003</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27.485600000000002</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3.0339999999999998</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54.368000000000002</v>
      </c>
      <c r="T2435">
        <v>4</v>
      </c>
      <c r="U2435">
        <v>0.2</v>
      </c>
      <c r="V2435">
        <v>4.0776000000000003</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-99.266400000000004</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7.9039999999999999</v>
      </c>
      <c r="T2441">
        <v>2</v>
      </c>
      <c r="U2441">
        <v>0.2</v>
      </c>
      <c r="V2441">
        <v>2.1736</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174.286</v>
      </c>
      <c r="T2443">
        <v>2</v>
      </c>
      <c r="U2443">
        <v>0.3</v>
      </c>
      <c r="V2443">
        <v>-19.918399999999998</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172.33840000000001</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30.431999999999999</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v>
      </c>
      <c r="T2446">
        <v>6</v>
      </c>
      <c r="U2446">
        <v>0</v>
      </c>
      <c r="V2446">
        <v>12.9024</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-14.081</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5.3898000000000001</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v>
      </c>
      <c r="T2451">
        <v>5</v>
      </c>
      <c r="U2451">
        <v>0.2</v>
      </c>
      <c r="V2451">
        <v>9.8279999999999994</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119.7</v>
      </c>
      <c r="T2453">
        <v>6</v>
      </c>
      <c r="U2453">
        <v>0</v>
      </c>
      <c r="V2453">
        <v>31.122</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3.0861000000000001</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13.603999999999999</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27.9344</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3.4357000000000002</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59.1</v>
      </c>
      <c r="T2459">
        <v>6</v>
      </c>
      <c r="U2459">
        <v>0</v>
      </c>
      <c r="V2459">
        <v>22.457999999999998</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12.097799999999999</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34.423200000000001</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v>
      </c>
      <c r="T2464">
        <v>5</v>
      </c>
      <c r="U2464">
        <v>0.2</v>
      </c>
      <c r="V2464">
        <v>29.372</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14.624000000000001</v>
      </c>
      <c r="T2465">
        <v>2</v>
      </c>
      <c r="U2465">
        <v>0.2</v>
      </c>
      <c r="V2465">
        <v>5.1184000000000003</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36.987299999999998</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165.7176</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v>
      </c>
      <c r="T2470">
        <v>5</v>
      </c>
      <c r="U2470">
        <v>0</v>
      </c>
      <c r="V2470">
        <v>15.552</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451.13600000000002</v>
      </c>
      <c r="T2473">
        <v>4</v>
      </c>
      <c r="U2473">
        <v>0.2</v>
      </c>
      <c r="V2473">
        <v>-67.670400000000001</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6.4863999999999997</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v>
      </c>
      <c r="T2475">
        <v>2</v>
      </c>
      <c r="U2475">
        <v>0.2</v>
      </c>
      <c r="V2475">
        <v>-29.9178</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41.223700000000001</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11.183999999999999</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11.429600000000001</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250.30500000000001</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1.4456</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2.6568000000000001</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41.510399999999997</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1228.1786999999999</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-34.392000000000003</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32.392000000000003</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18.609300000000001</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58.496200000000002</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9.5839999999999996</v>
      </c>
      <c r="T2500">
        <v>1</v>
      </c>
      <c r="U2500">
        <v>0.2</v>
      </c>
      <c r="V2500">
        <v>3.3544</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37.607999999999997</v>
      </c>
      <c r="T2501">
        <v>3</v>
      </c>
      <c r="U2501">
        <v>0.2</v>
      </c>
      <c r="V2501">
        <v>12.6927</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2.3039999999999998</v>
      </c>
      <c r="T2503">
        <v>4</v>
      </c>
      <c r="U2503">
        <v>0.8</v>
      </c>
      <c r="V2503">
        <v>-3.5712000000000002</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9.36</v>
      </c>
      <c r="T2504">
        <v>4</v>
      </c>
      <c r="U2504">
        <v>0.8</v>
      </c>
      <c r="V2504">
        <v>-16.38</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15.041600000000001</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327.50599999999997</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34.284799999999997</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32.783999999999999</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14.7582</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479.94</v>
      </c>
      <c r="T2511">
        <v>6</v>
      </c>
      <c r="U2511">
        <v>0</v>
      </c>
      <c r="V2511">
        <v>52.793399999999998</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55.896000000000001</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v>
      </c>
      <c r="T2514">
        <v>5</v>
      </c>
      <c r="U2514">
        <v>0.7</v>
      </c>
      <c r="V2514">
        <v>-33.484000000000002</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1.1996</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-2.0568</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19.824000000000002</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604.65599999999995</v>
      </c>
      <c r="T2518">
        <v>9</v>
      </c>
      <c r="U2518">
        <v>0.2</v>
      </c>
      <c r="V2518">
        <v>204.07140000000001</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12.993</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868.59</v>
      </c>
      <c r="T2522">
        <v>3</v>
      </c>
      <c r="U2522">
        <v>0</v>
      </c>
      <c r="V2522">
        <v>251.89109999999999</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6.2207999999999997</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55.936</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42.048000000000002</v>
      </c>
      <c r="T2526">
        <v>9</v>
      </c>
      <c r="U2526">
        <v>0.2</v>
      </c>
      <c r="V2526">
        <v>5.2560000000000002</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6.9</v>
      </c>
      <c r="T2528">
        <v>3</v>
      </c>
      <c r="U2528">
        <v>0.8</v>
      </c>
      <c r="V2528">
        <v>-12.074999999999999</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9.6479999999999997</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v>
      </c>
      <c r="T2530">
        <v>2</v>
      </c>
      <c r="U2530">
        <v>0.2</v>
      </c>
      <c r="V2530">
        <v>2.8883999999999999</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4.5612000000000004</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122.3856</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-337.80599999999998</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155.37</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v>
      </c>
      <c r="T2541">
        <v>6</v>
      </c>
      <c r="U2541">
        <v>0.2</v>
      </c>
      <c r="V2541">
        <v>-219.1644</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78.767099999999999</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2.0592000000000001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-6.0490000000000004</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211.49549999999999</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105.6456</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821.88</v>
      </c>
      <c r="T2553">
        <v>6</v>
      </c>
      <c r="U2553">
        <v>0</v>
      </c>
      <c r="V2553">
        <v>213.68879999999999</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12.441599999999999</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70.554400000000001</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140.68600000000001</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61.389000000000003</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27.69</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v>
      </c>
      <c r="T2568">
        <v>5</v>
      </c>
      <c r="U2568">
        <v>0.2</v>
      </c>
      <c r="V2568">
        <v>7.85</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133.86240000000001</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3.6432000000000002</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2.9119999999999999</v>
      </c>
      <c r="T2573">
        <v>2</v>
      </c>
      <c r="U2573">
        <v>0.2</v>
      </c>
      <c r="V2573">
        <v>0.91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v>
      </c>
      <c r="T2574">
        <v>7</v>
      </c>
      <c r="U2574">
        <v>0.2</v>
      </c>
      <c r="V2574">
        <v>52.497900000000001</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31.587</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5.3391999999999999</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12.42</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6.6079999999999997</v>
      </c>
      <c r="T2587">
        <v>2</v>
      </c>
      <c r="U2587">
        <v>0.2</v>
      </c>
      <c r="V2587">
        <v>2.1476000000000002</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67.113900000000001</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9.7812000000000001</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1.0165999999999999</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21.5397</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14.135999999999999</v>
      </c>
      <c r="T2592">
        <v>2</v>
      </c>
      <c r="U2592">
        <v>0.6</v>
      </c>
      <c r="V2592">
        <v>-7.7747999999999999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157.36320000000001</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158.75190000000001</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95.461200000000005</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v>
      </c>
      <c r="T2600">
        <v>3</v>
      </c>
      <c r="U2600">
        <v>0</v>
      </c>
      <c r="V2600">
        <v>7.3205999999999998</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v>
      </c>
      <c r="T2602">
        <v>7</v>
      </c>
      <c r="U2602">
        <v>0</v>
      </c>
      <c r="V2602">
        <v>36.813000000000002</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v>
      </c>
      <c r="T2603">
        <v>3</v>
      </c>
      <c r="U2603">
        <v>0</v>
      </c>
      <c r="V2603">
        <v>7.0217999999999998</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364.45949999999999</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v>
      </c>
      <c r="T2607">
        <v>1</v>
      </c>
      <c r="U2607">
        <v>0.7</v>
      </c>
      <c r="V2607">
        <v>-0.85580000000000001</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4.9271000000000003</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1218.7349999999999</v>
      </c>
      <c r="T2611">
        <v>5</v>
      </c>
      <c r="U2611">
        <v>0.3</v>
      </c>
      <c r="V2611">
        <v>-121.87350000000001</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v>
      </c>
      <c r="T2613">
        <v>3</v>
      </c>
      <c r="U2613">
        <v>0.2</v>
      </c>
      <c r="V2613">
        <v>5.1012000000000004</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-3.9624000000000001</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41.567999999999998</v>
      </c>
      <c r="T2615">
        <v>2</v>
      </c>
      <c r="U2615">
        <v>0.2</v>
      </c>
      <c r="V2615">
        <v>2.5979999999999999</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v>
      </c>
      <c r="T2616">
        <v>3</v>
      </c>
      <c r="U2616">
        <v>0.2</v>
      </c>
      <c r="V2616">
        <v>23.027999999999999</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121.68</v>
      </c>
      <c r="T2619">
        <v>13</v>
      </c>
      <c r="U2619">
        <v>0.2</v>
      </c>
      <c r="V2619">
        <v>38.024999999999999</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1.0842000000000001</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6.7039999999999997</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12.441599999999999</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3919.9888000000001</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28.754999999999999</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0.52990000000000004</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60.863999999999997</v>
      </c>
      <c r="T2629">
        <v>4</v>
      </c>
      <c r="U2629">
        <v>0.2</v>
      </c>
      <c r="V2629">
        <v>9.1295999999999999</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v>
      </c>
      <c r="T2630">
        <v>7</v>
      </c>
      <c r="U2630">
        <v>0.7</v>
      </c>
      <c r="V2630">
        <v>-935.95950000000005</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v>
      </c>
      <c r="T2631">
        <v>10</v>
      </c>
      <c r="U2631">
        <v>0.7</v>
      </c>
      <c r="V2631">
        <v>-7.48</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v>
      </c>
      <c r="T2632">
        <v>3</v>
      </c>
      <c r="U2632">
        <v>0</v>
      </c>
      <c r="V2632">
        <v>7.0217999999999998</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4.2624000000000004</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24.858000000000001</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4.9279999999999999</v>
      </c>
      <c r="T2636">
        <v>2</v>
      </c>
      <c r="U2636">
        <v>0.2</v>
      </c>
      <c r="V2636">
        <v>0.73919999999999997</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v>
      </c>
      <c r="T2637">
        <v>5</v>
      </c>
      <c r="U2637">
        <v>0.7</v>
      </c>
      <c r="V2637">
        <v>-5.7839999999999998</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61.389000000000003</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4.2666000000000004</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143.04</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2.9990000000000001</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67.442400000000006</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18.623999999999999</v>
      </c>
      <c r="T2646">
        <v>8</v>
      </c>
      <c r="U2646">
        <v>0.2</v>
      </c>
      <c r="V2646">
        <v>6.2855999999999996</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23.652899999999999</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6.2207999999999997</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821.88</v>
      </c>
      <c r="T2650">
        <v>6</v>
      </c>
      <c r="U2650">
        <v>0</v>
      </c>
      <c r="V2650">
        <v>213.68879999999999</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v>
      </c>
      <c r="T2651">
        <v>3</v>
      </c>
      <c r="U2651">
        <v>0</v>
      </c>
      <c r="V2651">
        <v>28.3095</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424.95749999999998</v>
      </c>
      <c r="T2652">
        <v>5</v>
      </c>
      <c r="U2652">
        <v>0.15</v>
      </c>
      <c r="V2652">
        <v>19.998000000000001</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v>
      </c>
      <c r="T2653">
        <v>3</v>
      </c>
      <c r="U2653">
        <v>0.2</v>
      </c>
      <c r="V2653">
        <v>3.5022000000000002</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4.2717000000000001</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77.576400000000007</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14.4</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5.1041999999999996</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99.432000000000002</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35.981999999999999</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v>
      </c>
      <c r="T2667">
        <v>2</v>
      </c>
      <c r="U2667">
        <v>0.7</v>
      </c>
      <c r="V2667">
        <v>-2.0108000000000001</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9.5687999999999995</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4.5881999999999996</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29.668800000000001</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785.88</v>
      </c>
      <c r="T2673">
        <v>6</v>
      </c>
      <c r="U2673">
        <v>0</v>
      </c>
      <c r="V2673">
        <v>212.1876</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v>
      </c>
      <c r="T2675">
        <v>5</v>
      </c>
      <c r="U2675">
        <v>0</v>
      </c>
      <c r="V2675">
        <v>238.65299999999999</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0.76649999999999996</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4.3583999999999996</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11.087999999999999</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14.4</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619.95000000000005</v>
      </c>
      <c r="T2682">
        <v>5</v>
      </c>
      <c r="U2682">
        <v>0</v>
      </c>
      <c r="V2682">
        <v>111.59099999999999</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350.97300000000001</v>
      </c>
      <c r="T2684">
        <v>3</v>
      </c>
      <c r="U2684">
        <v>0.1</v>
      </c>
      <c r="V2684">
        <v>152.0883</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49.497</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101.57940000000001</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29.984999999999999</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-2.4563999999999999</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3.98</v>
      </c>
      <c r="T2689">
        <v>5</v>
      </c>
      <c r="U2689">
        <v>0.8</v>
      </c>
      <c r="V2689">
        <v>-6.5670000000000002</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v>
      </c>
      <c r="T2690">
        <v>5</v>
      </c>
      <c r="U2690">
        <v>0</v>
      </c>
      <c r="V2690">
        <v>7.0650000000000004</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1.64</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5.3460000000000001</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4.0382999999999996</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10.623200000000001</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-16.425999999999998</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-1811.0784000000001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7.4816000000000003</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1.002</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8.0765999999999991</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5.9175000000000004</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15.294</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56.977200000000003</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v>
      </c>
      <c r="T2706">
        <v>6</v>
      </c>
      <c r="U2706">
        <v>0</v>
      </c>
      <c r="V2706">
        <v>17.238</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92.236800000000002</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227.36</v>
      </c>
      <c r="T2710">
        <v>7</v>
      </c>
      <c r="U2710">
        <v>0</v>
      </c>
      <c r="V2710">
        <v>81.849599999999995</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215.9973</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12.827999999999999</v>
      </c>
      <c r="T2712">
        <v>2</v>
      </c>
      <c r="U2712">
        <v>0.7</v>
      </c>
      <c r="V2712">
        <v>-8.9795999999999996</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45.887999999999998</v>
      </c>
      <c r="T2713">
        <v>4</v>
      </c>
      <c r="U2713">
        <v>0.2</v>
      </c>
      <c r="V2713">
        <v>9.1776</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22.244399999999999</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377.97</v>
      </c>
      <c r="T2719">
        <v>3</v>
      </c>
      <c r="U2719">
        <v>0</v>
      </c>
      <c r="V2719">
        <v>109.6113</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33.577199999999998</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23.975999999999999</v>
      </c>
      <c r="T2721">
        <v>3</v>
      </c>
      <c r="U2721">
        <v>0.6</v>
      </c>
      <c r="V2721">
        <v>-14.3856</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8.3759999999999994</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81.2</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95.647999999999996</v>
      </c>
      <c r="T2726">
        <v>2</v>
      </c>
      <c r="U2726">
        <v>0.2</v>
      </c>
      <c r="V2726">
        <v>31.085599999999999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-140.14080000000001</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v>
      </c>
      <c r="T2729">
        <v>1</v>
      </c>
      <c r="U2729">
        <v>0.7</v>
      </c>
      <c r="V2729">
        <v>-1.3128</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94.493700000000004</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19.974599999999999</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23.086400000000001</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299.97000000000003</v>
      </c>
      <c r="T2739">
        <v>3</v>
      </c>
      <c r="U2739">
        <v>0</v>
      </c>
      <c r="V2739">
        <v>56.994300000000003</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9.5448000000000004</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27.167999999999999</v>
      </c>
      <c r="T2749">
        <v>4</v>
      </c>
      <c r="U2749">
        <v>0.2</v>
      </c>
      <c r="V2749">
        <v>-1.3584000000000001</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-6.0324</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73.194000000000003</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110.0528</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225.29599999999999</v>
      </c>
      <c r="T2753">
        <v>2</v>
      </c>
      <c r="U2753">
        <v>0.2</v>
      </c>
      <c r="V2753">
        <v>22.529599999999999</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2.2240000000000002</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v>
      </c>
      <c r="T2756">
        <v>5</v>
      </c>
      <c r="U2756">
        <v>0.2</v>
      </c>
      <c r="V2756">
        <v>68.596500000000006</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1447.65</v>
      </c>
      <c r="T2757">
        <v>5</v>
      </c>
      <c r="U2757">
        <v>0</v>
      </c>
      <c r="V2757">
        <v>419.81849999999997</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239.97</v>
      </c>
      <c r="T2759">
        <v>3</v>
      </c>
      <c r="U2759">
        <v>0</v>
      </c>
      <c r="V2759">
        <v>71.991</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31.537199999999999</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125.14319999999999</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0.43559999999999999</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10.332000000000001</v>
      </c>
      <c r="T2765">
        <v>3</v>
      </c>
      <c r="U2765">
        <v>0.7</v>
      </c>
      <c r="V2765">
        <v>-7.5768000000000004</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31.155000000000001</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3.8681999999999999</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1924.16</v>
      </c>
      <c r="T2769">
        <v>8</v>
      </c>
      <c r="U2769">
        <v>0.2</v>
      </c>
      <c r="V2769">
        <v>312.67599999999999</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32.192</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v>
      </c>
      <c r="T2771">
        <v>7</v>
      </c>
      <c r="U2771">
        <v>0.2</v>
      </c>
      <c r="V2771">
        <v>-0.62649999999999995</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1.7990999999999999</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14.17</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5.7312000000000003</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60.984000000000002</v>
      </c>
      <c r="T2778">
        <v>7</v>
      </c>
      <c r="U2778">
        <v>0.2</v>
      </c>
      <c r="V2778">
        <v>4.5738000000000003</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-13.797599999999999</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v>
      </c>
      <c r="T2780">
        <v>8</v>
      </c>
      <c r="U2780">
        <v>0.2</v>
      </c>
      <c r="V2780">
        <v>6.2160000000000002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2.3759999999999999</v>
      </c>
      <c r="T2781">
        <v>3</v>
      </c>
      <c r="U2781">
        <v>0.2</v>
      </c>
      <c r="V2781">
        <v>0.74250000000000005</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23.988</v>
      </c>
      <c r="T2785">
        <v>2</v>
      </c>
      <c r="U2785">
        <v>0.4</v>
      </c>
      <c r="V2785">
        <v>-15.992000000000001</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2.528</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-24.803000000000001</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1.4406000000000001</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7.5284000000000004</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36.270000000000003</v>
      </c>
      <c r="T2793">
        <v>3</v>
      </c>
      <c r="U2793">
        <v>0</v>
      </c>
      <c r="V2793">
        <v>10.881</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3.1103999999999998</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94.0702</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438.36799999999999</v>
      </c>
      <c r="T2796">
        <v>4</v>
      </c>
      <c r="U2796">
        <v>0.2</v>
      </c>
      <c r="V2796">
        <v>38.357199999999999</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6.5568999999999997</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4.1416000000000004</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v>
      </c>
      <c r="T2802">
        <v>5</v>
      </c>
      <c r="U2802">
        <v>0.2</v>
      </c>
      <c r="V2802">
        <v>78.396000000000001</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1.7729999999999999</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5.7779999999999996</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11.555999999999999</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47.515999999999998</v>
      </c>
      <c r="T2807">
        <v>2</v>
      </c>
      <c r="U2807">
        <v>0.3</v>
      </c>
      <c r="V2807">
        <v>-2.0364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0.47099999999999997</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6.2207999999999997</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56.392000000000003</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561.56799999999998</v>
      </c>
      <c r="T2811">
        <v>2</v>
      </c>
      <c r="U2811">
        <v>0.2</v>
      </c>
      <c r="V2811">
        <v>28.078399999999998</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36.398699999999998</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229.99080000000001</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111.1035</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315.74040000000002</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v>
      </c>
      <c r="T2821">
        <v>5</v>
      </c>
      <c r="U2821">
        <v>0.2</v>
      </c>
      <c r="V2821">
        <v>2.3519999999999999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7.4694000000000003</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0.55800000000000005</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-2.9740000000000002</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10.56</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300.53280000000001</v>
      </c>
      <c r="T2827">
        <v>2</v>
      </c>
      <c r="U2827">
        <v>0.32</v>
      </c>
      <c r="V2827">
        <v>-97.231200000000001</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2.7240000000000002</v>
      </c>
      <c r="T2828">
        <v>2</v>
      </c>
      <c r="U2828">
        <v>0.8</v>
      </c>
      <c r="V2828">
        <v>-4.3583999999999996</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3.2639999999999998</v>
      </c>
      <c r="T2829">
        <v>2</v>
      </c>
      <c r="U2829">
        <v>0.2</v>
      </c>
      <c r="V2829">
        <v>1.1015999999999999</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v>
      </c>
      <c r="T2830">
        <v>6</v>
      </c>
      <c r="U2830">
        <v>0.2</v>
      </c>
      <c r="V2830">
        <v>37.9176</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29.364000000000001</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-94.332999999999998</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15.47</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2.8313999999999999</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39.520000000000003</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-27.827999999999999</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31.285799999999998</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-32.338799999999999</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845.48800000000006</v>
      </c>
      <c r="T2846">
        <v>8</v>
      </c>
      <c r="U2846">
        <v>0.3</v>
      </c>
      <c r="V2846">
        <v>-12.0784</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14.263199999999999</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762.59400000000005</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v>
      </c>
      <c r="T2850">
        <v>3</v>
      </c>
      <c r="U2850">
        <v>0</v>
      </c>
      <c r="V2850">
        <v>1264.7559000000001</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7.4340000000000002</v>
      </c>
      <c r="T2851">
        <v>6</v>
      </c>
      <c r="U2851">
        <v>0.7</v>
      </c>
      <c r="V2851">
        <v>-5.6993999999999998</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-12.956799999999999</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13.235200000000001</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6.8907999999999996</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6.9088000000000003</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10.4754</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v>
      </c>
      <c r="T2858">
        <v>4</v>
      </c>
      <c r="U2858">
        <v>0.2</v>
      </c>
      <c r="V2858">
        <v>100.196</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225.29599999999999</v>
      </c>
      <c r="T2859">
        <v>2</v>
      </c>
      <c r="U2859">
        <v>0.2</v>
      </c>
      <c r="V2859">
        <v>22.529599999999999</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4.0679999999999996</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377.97</v>
      </c>
      <c r="T2861">
        <v>3</v>
      </c>
      <c r="U2861">
        <v>0</v>
      </c>
      <c r="V2861">
        <v>98.272199999999998</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374.62860000000001</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20.736000000000001</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8.4887999999999995</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22.6233</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59.52</v>
      </c>
      <c r="T2867">
        <v>3</v>
      </c>
      <c r="U2867">
        <v>0</v>
      </c>
      <c r="V2867">
        <v>15.475199999999999</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9.2568000000000001</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v>
      </c>
      <c r="T2869">
        <v>5</v>
      </c>
      <c r="U2869">
        <v>0.2</v>
      </c>
      <c r="V2869">
        <v>-3.3119999999999998</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1.0680000000000001</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23.234999999999999</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-35.364600000000003</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24.3384</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6.03</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-5.7587999999999999</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1013.4880000000001</v>
      </c>
      <c r="T2878">
        <v>7</v>
      </c>
      <c r="U2878">
        <v>0.2</v>
      </c>
      <c r="V2878">
        <v>76.011600000000001</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24.599799999999998</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1.3513999999999999</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8.0997000000000003</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8.85</v>
      </c>
      <c r="T2884">
        <v>5</v>
      </c>
      <c r="U2884">
        <v>0.8</v>
      </c>
      <c r="V2884">
        <v>-13.717499999999999</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-34.640999999999998</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6.2207999999999997</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v>
      </c>
      <c r="T2890">
        <v>5</v>
      </c>
      <c r="U2890">
        <v>0</v>
      </c>
      <c r="V2890">
        <v>15.552</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23.85</v>
      </c>
      <c r="T2891">
        <v>5</v>
      </c>
      <c r="U2891">
        <v>0</v>
      </c>
      <c r="V2891">
        <v>10.7325</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5.6643999999999997</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v>
      </c>
      <c r="T2895">
        <v>5</v>
      </c>
      <c r="U2895">
        <v>0</v>
      </c>
      <c r="V2895">
        <v>11.88</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959.96799999999996</v>
      </c>
      <c r="T2899">
        <v>4</v>
      </c>
      <c r="U2899">
        <v>0.2</v>
      </c>
      <c r="V2899">
        <v>119.996</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479.98399999999998</v>
      </c>
      <c r="T2901">
        <v>2</v>
      </c>
      <c r="U2901">
        <v>0.2</v>
      </c>
      <c r="V2901">
        <v>59.997999999999998</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84.943600000000004</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12.175800000000001</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-7.7093999999999996</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3.8519999999999999</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0.22439999999999999</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24.196000000000002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10.5</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v>
      </c>
      <c r="T2915">
        <v>3</v>
      </c>
      <c r="U2915">
        <v>0.2</v>
      </c>
      <c r="V2915">
        <v>14.3376</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5.6520000000000001</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71.269199999999998</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v>
      </c>
      <c r="T2919">
        <v>1</v>
      </c>
      <c r="U2919">
        <v>0.2</v>
      </c>
      <c r="V2919">
        <v>0.372</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2.37</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70.447999999999993</v>
      </c>
      <c r="T2922">
        <v>7</v>
      </c>
      <c r="U2922">
        <v>0.2</v>
      </c>
      <c r="V2922">
        <v>12.3284</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6.4649999999999999</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3.8820000000000001</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8.9550000000000001</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4.9497</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7.9127999999999998</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1633.1880000000001</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6.6079999999999997</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2.73</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v>
      </c>
      <c r="T2935">
        <v>1</v>
      </c>
      <c r="U2935">
        <v>0.2</v>
      </c>
      <c r="V2935">
        <v>13.7193</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v>
      </c>
      <c r="T2936">
        <v>3</v>
      </c>
      <c r="U2936">
        <v>0.2</v>
      </c>
      <c r="V2936">
        <v>26.9985</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16.150500000000001</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15.342599999999999</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248.08</v>
      </c>
      <c r="T2939">
        <v>7</v>
      </c>
      <c r="U2939">
        <v>0</v>
      </c>
      <c r="V2939">
        <v>116.5976</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89.159000000000006</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14.558400000000001</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v>
      </c>
      <c r="T2943">
        <v>7</v>
      </c>
      <c r="U2943">
        <v>0</v>
      </c>
      <c r="V2943">
        <v>427.43680000000001</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368.97</v>
      </c>
      <c r="T2944">
        <v>3</v>
      </c>
      <c r="U2944">
        <v>0</v>
      </c>
      <c r="V2944">
        <v>40.5867</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13</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113.88800000000001</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v>
      </c>
      <c r="T2954">
        <v>2</v>
      </c>
      <c r="U2954">
        <v>0.2</v>
      </c>
      <c r="V2954">
        <v>-5.6783999999999999</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v>
      </c>
      <c r="T2955">
        <v>2</v>
      </c>
      <c r="U2955">
        <v>0.2</v>
      </c>
      <c r="V2955">
        <v>0.69299999999999995</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50.398800000000001</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11.597099999999999</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191.64599999999999</v>
      </c>
      <c r="T2958">
        <v>3</v>
      </c>
      <c r="U2958">
        <v>0.1</v>
      </c>
      <c r="V2958">
        <v>31.940999999999999</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-1.9275</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9.3564000000000007</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9.1763999999999992</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97.183999999999997</v>
      </c>
      <c r="T2965">
        <v>2</v>
      </c>
      <c r="U2965">
        <v>0.2</v>
      </c>
      <c r="V2965">
        <v>6.0739999999999998</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v>
      </c>
      <c r="T2966">
        <v>5</v>
      </c>
      <c r="U2966">
        <v>0.2</v>
      </c>
      <c r="V2966">
        <v>8.2080000000000002</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7.5839999999999996</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32.951999999999998</v>
      </c>
      <c r="T2968">
        <v>6</v>
      </c>
      <c r="U2968">
        <v>0.6</v>
      </c>
      <c r="V2968">
        <v>-19.7712</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30.015999999999998</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v>
      </c>
      <c r="T2970">
        <v>3</v>
      </c>
      <c r="U2970">
        <v>0.2</v>
      </c>
      <c r="V2970">
        <v>43.7136</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31.103999999999999</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28.271999999999998</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-51.827199999999998</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5.1840000000000002</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244.006</v>
      </c>
      <c r="T2976">
        <v>2</v>
      </c>
      <c r="U2976">
        <v>0.3</v>
      </c>
      <c r="V2976">
        <v>-31.372199999999999</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v>
      </c>
      <c r="T2977">
        <v>4</v>
      </c>
      <c r="U2977">
        <v>0.2</v>
      </c>
      <c r="V2977">
        <v>5.3784000000000001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188.55199999999999</v>
      </c>
      <c r="T2978">
        <v>7</v>
      </c>
      <c r="U2978">
        <v>0.3</v>
      </c>
      <c r="V2978">
        <v>-2.6936</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5.8708</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545.94000000000005</v>
      </c>
      <c r="T2980">
        <v>6</v>
      </c>
      <c r="U2980">
        <v>0</v>
      </c>
      <c r="V2980">
        <v>87.350399999999993</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20.736000000000001</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4.3296000000000001</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13.8528</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11.263999999999999</v>
      </c>
      <c r="T2984">
        <v>4</v>
      </c>
      <c r="U2984">
        <v>0.2</v>
      </c>
      <c r="V2984">
        <v>3.8016000000000001</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53.423999999999999</v>
      </c>
      <c r="T2985">
        <v>3</v>
      </c>
      <c r="U2985">
        <v>0.2</v>
      </c>
      <c r="V2985">
        <v>4.6745999999999999</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1267.6500000000001</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0.77939999999999998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6.4960000000000004</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8.9830000000000005</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31.248000000000001</v>
      </c>
      <c r="T2993">
        <v>7</v>
      </c>
      <c r="U2993">
        <v>0.2</v>
      </c>
      <c r="V2993">
        <v>10.9368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421.08240000000001</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v>
      </c>
      <c r="T2996">
        <v>4</v>
      </c>
      <c r="U2996">
        <v>0.2</v>
      </c>
      <c r="V2996">
        <v>18.684000000000001</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v>
      </c>
      <c r="T2999">
        <v>1</v>
      </c>
      <c r="U2999">
        <v>0.2</v>
      </c>
      <c r="V2999">
        <v>0.64739999999999998</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28.790400000000002</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206.99100000000001</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44.415999999999997</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9.0060000000000002</v>
      </c>
      <c r="T3003">
        <v>2</v>
      </c>
      <c r="U3003">
        <v>0.7</v>
      </c>
      <c r="V3003">
        <v>-7.2047999999999996</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10.43</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62.244</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91.68</v>
      </c>
      <c r="T3007">
        <v>3</v>
      </c>
      <c r="U3007">
        <v>0</v>
      </c>
      <c r="V3007">
        <v>45.84</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253.37200000000001</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11.138400000000001</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v>
      </c>
      <c r="T3011">
        <v>5</v>
      </c>
      <c r="U3011">
        <v>0.2</v>
      </c>
      <c r="V3011">
        <v>27.436499999999999</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v>
      </c>
      <c r="T3012">
        <v>5</v>
      </c>
      <c r="U3012">
        <v>0.7</v>
      </c>
      <c r="V3012">
        <v>-9.2230000000000008</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2549.9850000000001</v>
      </c>
      <c r="T3013">
        <v>5</v>
      </c>
      <c r="U3013">
        <v>0.7</v>
      </c>
      <c r="V3013">
        <v>-3399.98</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21.594000000000001</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8.9640000000000004</v>
      </c>
      <c r="T3015">
        <v>6</v>
      </c>
      <c r="U3015">
        <v>0.7</v>
      </c>
      <c r="V3015">
        <v>-6.5735999999999999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20.736000000000001</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-103.26600000000001</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-10.1736</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-33.32</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0.2016</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22.0077</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327.7328</v>
      </c>
      <c r="T3025">
        <v>2</v>
      </c>
      <c r="U3025">
        <v>0.32</v>
      </c>
      <c r="V3025">
        <v>-14.4588</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52.271999999999998</v>
      </c>
      <c r="T3026">
        <v>11</v>
      </c>
      <c r="U3026">
        <v>0.2</v>
      </c>
      <c r="V3026">
        <v>17.6418</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2.6936</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v>
      </c>
      <c r="T3030">
        <v>5</v>
      </c>
      <c r="U3030">
        <v>0</v>
      </c>
      <c r="V3030">
        <v>80.784000000000006</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31.091200000000001</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7.5370999999999997</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20.736000000000001</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53.7</v>
      </c>
      <c r="T3036">
        <v>6</v>
      </c>
      <c r="U3036">
        <v>0</v>
      </c>
      <c r="V3036">
        <v>10.202999999999999</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16.679600000000001</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15.763999999999999</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v>
      </c>
      <c r="T3039">
        <v>5</v>
      </c>
      <c r="U3039">
        <v>0</v>
      </c>
      <c r="V3039">
        <v>15.552</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10.789199999999999</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-6.4233000000000002</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3.3439999999999999</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6.2207999999999997</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2054.2719999999999</v>
      </c>
      <c r="T3045">
        <v>8</v>
      </c>
      <c r="U3045">
        <v>0.2</v>
      </c>
      <c r="V3045">
        <v>256.78399999999999</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13.9</v>
      </c>
      <c r="T3047">
        <v>5</v>
      </c>
      <c r="U3047">
        <v>0</v>
      </c>
      <c r="V3047">
        <v>3.6139999999999999</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70.006</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2.9371999999999998</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66.073599999999999</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18.211200000000002</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v>
      </c>
      <c r="T3057">
        <v>5</v>
      </c>
      <c r="U3057">
        <v>0.2</v>
      </c>
      <c r="V3057">
        <v>874.98749999999995</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4.3007999999999997</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24.367999999999999</v>
      </c>
      <c r="T3061">
        <v>2</v>
      </c>
      <c r="U3061">
        <v>0.2</v>
      </c>
      <c r="V3061">
        <v>-3.3506</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v>
      </c>
      <c r="T3062">
        <v>3</v>
      </c>
      <c r="U3062">
        <v>0.2</v>
      </c>
      <c r="V3062">
        <v>22.4955</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v>
      </c>
      <c r="T3063">
        <v>8</v>
      </c>
      <c r="U3063">
        <v>0.2</v>
      </c>
      <c r="V3063">
        <v>9.7439999999999998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23.511600000000001</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7.3479000000000001</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25.423999999999999</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v>
      </c>
      <c r="T3068">
        <v>5</v>
      </c>
      <c r="U3068">
        <v>0</v>
      </c>
      <c r="V3068">
        <v>88.129499999999993</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138.3552</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82.992000000000004</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792.26909999999998</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14.9292</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26.565000000000001</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28.614999999999998</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18.454799999999999</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342.86399999999998</v>
      </c>
      <c r="T3077">
        <v>3</v>
      </c>
      <c r="U3077">
        <v>0.2</v>
      </c>
      <c r="V3077">
        <v>38.572200000000002</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-14.228999999999999</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-140.196</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10.507199999999999</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6.2207999999999997</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3.9279999999999999</v>
      </c>
      <c r="T3085">
        <v>1</v>
      </c>
      <c r="U3085">
        <v>0.2</v>
      </c>
      <c r="V3085">
        <v>1.3257000000000001</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252.78399999999999</v>
      </c>
      <c r="T3086">
        <v>4</v>
      </c>
      <c r="U3086">
        <v>0.8</v>
      </c>
      <c r="V3086">
        <v>-417.09359999999998</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15.997999999999999</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v>
      </c>
      <c r="T3088">
        <v>2</v>
      </c>
      <c r="U3088">
        <v>0.6</v>
      </c>
      <c r="V3088">
        <v>-2.6892</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12.992000000000001</v>
      </c>
      <c r="T3089">
        <v>2</v>
      </c>
      <c r="U3089">
        <v>0.8</v>
      </c>
      <c r="V3089">
        <v>-32.479999999999997</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v>
      </c>
      <c r="T3095">
        <v>4</v>
      </c>
      <c r="U3095">
        <v>0.2</v>
      </c>
      <c r="V3095">
        <v>2.7719999999999998</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2.2559999999999998</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5.7679999999999998</v>
      </c>
      <c r="T3098">
        <v>2</v>
      </c>
      <c r="U3098">
        <v>0.8</v>
      </c>
      <c r="V3098">
        <v>-13.5548</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220.26560000000001</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v>
      </c>
      <c r="T3101">
        <v>3</v>
      </c>
      <c r="U3101">
        <v>0.2</v>
      </c>
      <c r="V3101">
        <v>3.5022000000000002</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v>
      </c>
      <c r="T3102">
        <v>3</v>
      </c>
      <c r="U3102">
        <v>0.2</v>
      </c>
      <c r="V3102">
        <v>9.0882000000000005</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34.758000000000003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-9.5017999999999994</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11.555999999999999</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v>
      </c>
      <c r="T3107">
        <v>4</v>
      </c>
      <c r="U3107">
        <v>0.2</v>
      </c>
      <c r="V3107">
        <v>5.6955999999999998</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26.115600000000001</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4.8587999999999996</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25.401599999999998</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47.730600000000003</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837.6</v>
      </c>
      <c r="T3114">
        <v>3</v>
      </c>
      <c r="U3114">
        <v>0.2</v>
      </c>
      <c r="V3114">
        <v>62.82</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532.70399999999995</v>
      </c>
      <c r="T3117">
        <v>6</v>
      </c>
      <c r="U3117">
        <v>0.2</v>
      </c>
      <c r="V3117">
        <v>-39.952800000000003</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43.1</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0.1588</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v>
      </c>
      <c r="T3121">
        <v>2</v>
      </c>
      <c r="U3121">
        <v>0.2</v>
      </c>
      <c r="V3121">
        <v>31.198</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7.3007999999999997</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7.5960000000000001</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78.599999999999994</v>
      </c>
      <c r="T3124">
        <v>5</v>
      </c>
      <c r="U3124">
        <v>0.7</v>
      </c>
      <c r="V3124">
        <v>-62.88</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3.7679999999999998</v>
      </c>
      <c r="T3125">
        <v>2</v>
      </c>
      <c r="U3125">
        <v>0.7</v>
      </c>
      <c r="V3125">
        <v>-3.14</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51.831200000000003</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21.142800000000001</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258.52800000000002</v>
      </c>
      <c r="T3128">
        <v>2</v>
      </c>
      <c r="U3128">
        <v>0.4</v>
      </c>
      <c r="V3128">
        <v>-47.396799999999999</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23.086400000000001</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14.671799999999999</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241.56800000000001</v>
      </c>
      <c r="T3131">
        <v>2</v>
      </c>
      <c r="U3131">
        <v>0.2</v>
      </c>
      <c r="V3131">
        <v>18.117599999999999</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39.5</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627.16800000000001</v>
      </c>
      <c r="T3133">
        <v>4</v>
      </c>
      <c r="U3133">
        <v>0.2</v>
      </c>
      <c r="V3133">
        <v>70.556399999999996</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30.56</v>
      </c>
      <c r="T3136">
        <v>5</v>
      </c>
      <c r="U3136">
        <v>0.8</v>
      </c>
      <c r="V3136">
        <v>-45.84</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-15.590400000000001</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8.4990000000000006</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-0.55979999999999996</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210.392</v>
      </c>
      <c r="T3143">
        <v>2</v>
      </c>
      <c r="U3143">
        <v>0.8</v>
      </c>
      <c r="V3143">
        <v>-336.62720000000002</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v>
      </c>
      <c r="T3144">
        <v>5</v>
      </c>
      <c r="U3144">
        <v>0.2</v>
      </c>
      <c r="V3144">
        <v>35.988</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0.92820000000000003</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-24.843</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963.13599999999997</v>
      </c>
      <c r="T3147">
        <v>4</v>
      </c>
      <c r="U3147">
        <v>0.2</v>
      </c>
      <c r="V3147">
        <v>108.3528</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88.775999999999996</v>
      </c>
      <c r="T3148">
        <v>3</v>
      </c>
      <c r="U3148">
        <v>0.2</v>
      </c>
      <c r="V3148">
        <v>7.7679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v>
      </c>
      <c r="T3149">
        <v>5</v>
      </c>
      <c r="U3149">
        <v>0</v>
      </c>
      <c r="V3149">
        <v>10.368</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v>
      </c>
      <c r="T3150">
        <v>5</v>
      </c>
      <c r="U3150">
        <v>0</v>
      </c>
      <c r="V3150">
        <v>15.552</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31.05</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v>
      </c>
      <c r="T3152">
        <v>6</v>
      </c>
      <c r="U3152">
        <v>0.2</v>
      </c>
      <c r="V3152">
        <v>607.60799999999995</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1799.9939999999999</v>
      </c>
      <c r="T3153">
        <v>2</v>
      </c>
      <c r="U3153">
        <v>0.7</v>
      </c>
      <c r="V3153">
        <v>-2639.9911999999999</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101.988</v>
      </c>
      <c r="T3154">
        <v>2</v>
      </c>
      <c r="U3154">
        <v>0.4</v>
      </c>
      <c r="V3154">
        <v>-16.998000000000001</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69.001800000000003</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33.721200000000003</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-75.830399999999997</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5.9184999999999999</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v>
      </c>
      <c r="T3161">
        <v>3</v>
      </c>
      <c r="U3161">
        <v>0.2</v>
      </c>
      <c r="V3161">
        <v>-17.996400000000001</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36.8245</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59.52</v>
      </c>
      <c r="T3165">
        <v>3</v>
      </c>
      <c r="U3165">
        <v>0</v>
      </c>
      <c r="V3165">
        <v>15.475199999999999</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17.334</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239.98400000000001</v>
      </c>
      <c r="T3167">
        <v>2</v>
      </c>
      <c r="U3167">
        <v>0.2</v>
      </c>
      <c r="V3167">
        <v>23.9984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-24.391999999999999</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v>
      </c>
      <c r="T3171">
        <v>13</v>
      </c>
      <c r="U3171">
        <v>0.2</v>
      </c>
      <c r="V3171">
        <v>19.434999999999999</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11.223599999999999</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3.1680000000000001</v>
      </c>
      <c r="T3173">
        <v>2</v>
      </c>
      <c r="U3173">
        <v>0.8</v>
      </c>
      <c r="V3173">
        <v>-4.7519999999999998</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13.391999999999999</v>
      </c>
      <c r="T3175">
        <v>3</v>
      </c>
      <c r="U3175">
        <v>0.2</v>
      </c>
      <c r="V3175">
        <v>1.5065999999999999</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180.58799999999999</v>
      </c>
      <c r="T3177">
        <v>2</v>
      </c>
      <c r="U3177">
        <v>0.7</v>
      </c>
      <c r="V3177">
        <v>-240.78399999999999</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0.5998</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9.0047999999999995</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6.0726000000000004</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18.190799999999999</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254.9</v>
      </c>
      <c r="T3182">
        <v>5</v>
      </c>
      <c r="U3182">
        <v>0</v>
      </c>
      <c r="V3182">
        <v>68.822999999999993</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v>
      </c>
      <c r="T3184">
        <v>3</v>
      </c>
      <c r="U3184">
        <v>0</v>
      </c>
      <c r="V3184">
        <v>355.44659999999999</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473.61059999999998</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157.87020000000001</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26.045999999999999</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26.9526</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17.157399999999999</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6.37</v>
      </c>
      <c r="T3194">
        <v>7</v>
      </c>
      <c r="U3194">
        <v>0.8</v>
      </c>
      <c r="V3194">
        <v>-9.5549999999999997</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3.6480000000000001</v>
      </c>
      <c r="T3195">
        <v>3</v>
      </c>
      <c r="U3195">
        <v>0.8</v>
      </c>
      <c r="V3195">
        <v>-6.0191999999999997</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31.103999999999999</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0.2334</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14.085900000000001</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3.3660000000000001</v>
      </c>
      <c r="T3199">
        <v>3</v>
      </c>
      <c r="U3199">
        <v>0.7</v>
      </c>
      <c r="V3199">
        <v>-2.2440000000000002</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2.3380000000000001</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3.7307999999999999</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v>
      </c>
      <c r="T3203">
        <v>4</v>
      </c>
      <c r="U3203">
        <v>0.2</v>
      </c>
      <c r="V3203">
        <v>5.7767999999999997</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60.153599999999997</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11.166399999999999</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28.007999999999999</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14.896000000000001</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118.983</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13.391999999999999</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11.228</v>
      </c>
      <c r="T3213">
        <v>7</v>
      </c>
      <c r="U3213">
        <v>0.8</v>
      </c>
      <c r="V3213">
        <v>-18.526199999999999</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0.16919999999999999</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34.847999999999999</v>
      </c>
      <c r="T3216">
        <v>2</v>
      </c>
      <c r="U3216">
        <v>0.2</v>
      </c>
      <c r="V3216">
        <v>6.5339999999999998</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75.180000000000007</v>
      </c>
      <c r="T3217">
        <v>6</v>
      </c>
      <c r="U3217">
        <v>0</v>
      </c>
      <c r="V3217">
        <v>35.334600000000002</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52.4895</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931.17600000000004</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124.9552</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45.527999999999999</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23.004000000000001</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3.4104000000000001</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1.46</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318.39999999999998</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-3.2639999999999998</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20.157900000000001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-8.9499999999999996E-2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18.766999999999999</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26.045999999999999</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2.8959999999999999</v>
      </c>
      <c r="T3234">
        <v>1</v>
      </c>
      <c r="U3234">
        <v>0.8</v>
      </c>
      <c r="V3234">
        <v>-4.7784000000000004</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32.543999999999997</v>
      </c>
      <c r="T3235">
        <v>2</v>
      </c>
      <c r="U3235">
        <v>0.2</v>
      </c>
      <c r="V3235">
        <v>-7.7291999999999996</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15.951599999999999</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-77.332999999999998</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122.92</v>
      </c>
      <c r="T3241">
        <v>7</v>
      </c>
      <c r="U3241">
        <v>0.2</v>
      </c>
      <c r="V3241">
        <v>46.094999999999999</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-2.8271999999999999</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56.45</v>
      </c>
      <c r="T3243">
        <v>5</v>
      </c>
      <c r="U3243">
        <v>0</v>
      </c>
      <c r="V3243">
        <v>14.677</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13.468</v>
      </c>
      <c r="T3244">
        <v>13</v>
      </c>
      <c r="U3244">
        <v>0.8</v>
      </c>
      <c r="V3244">
        <v>-22.895600000000002</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v>
      </c>
      <c r="T3245">
        <v>5</v>
      </c>
      <c r="U3245">
        <v>0.2</v>
      </c>
      <c r="V3245">
        <v>24.727499999999999</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-18.117599999999999</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4.9080000000000004</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324.89999999999998</v>
      </c>
      <c r="T3248">
        <v>5</v>
      </c>
      <c r="U3248">
        <v>0</v>
      </c>
      <c r="V3248">
        <v>38.988</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18.239999999999998</v>
      </c>
      <c r="T3249">
        <v>3</v>
      </c>
      <c r="U3249">
        <v>0</v>
      </c>
      <c r="V3249">
        <v>5.2896000000000001</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113.88800000000001</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7.9188000000000001</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24.85</v>
      </c>
      <c r="T3252">
        <v>7</v>
      </c>
      <c r="U3252">
        <v>0</v>
      </c>
      <c r="V3252">
        <v>11.679500000000001</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7.056</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27.184000000000001</v>
      </c>
      <c r="T3255">
        <v>2</v>
      </c>
      <c r="U3255">
        <v>0.2</v>
      </c>
      <c r="V3255">
        <v>2.0388000000000002</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9.4486000000000008</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6.03</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79.974000000000004</v>
      </c>
      <c r="T3259">
        <v>3</v>
      </c>
      <c r="U3259">
        <v>0.4</v>
      </c>
      <c r="V3259">
        <v>-29.323799999999999</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2.9460000000000002</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3.1360000000000001</v>
      </c>
      <c r="T3261">
        <v>2</v>
      </c>
      <c r="U3261">
        <v>0.8</v>
      </c>
      <c r="V3261">
        <v>-4.7039999999999997</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20.736000000000001</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7.9984000000000002</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733.95</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72.432000000000002</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10.571400000000001</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201.43199999999999</v>
      </c>
      <c r="T3268">
        <v>3</v>
      </c>
      <c r="U3268">
        <v>0.2</v>
      </c>
      <c r="V3268">
        <v>67.9833</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33.994999999999997</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12.586</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2.97</v>
      </c>
      <c r="T3271">
        <v>3</v>
      </c>
      <c r="U3271">
        <v>0</v>
      </c>
      <c r="V3271">
        <v>1.3068</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v>
      </c>
      <c r="T3272">
        <v>3</v>
      </c>
      <c r="U3272">
        <v>0</v>
      </c>
      <c r="V3272">
        <v>2.6814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3.4847999999999999</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22.940999999999999</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18.239999999999998</v>
      </c>
      <c r="T3276">
        <v>3</v>
      </c>
      <c r="U3276">
        <v>0</v>
      </c>
      <c r="V3276">
        <v>9.1199999999999992</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9.1674000000000007</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22.96</v>
      </c>
      <c r="T3278">
        <v>7</v>
      </c>
      <c r="U3278">
        <v>0</v>
      </c>
      <c r="V3278">
        <v>7.5768000000000004</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8.4070999999999998</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6.3503999999999996</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22.96</v>
      </c>
      <c r="T3281">
        <v>7</v>
      </c>
      <c r="U3281">
        <v>0</v>
      </c>
      <c r="V3281">
        <v>6.6584000000000003</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4164.05</v>
      </c>
      <c r="T3282">
        <v>5</v>
      </c>
      <c r="U3282">
        <v>0</v>
      </c>
      <c r="V3282">
        <v>83.281000000000006</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4.6239999999999997</v>
      </c>
      <c r="T3284">
        <v>1</v>
      </c>
      <c r="U3284">
        <v>0.2</v>
      </c>
      <c r="V3284">
        <v>1.6761999999999999</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5.1816000000000004</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63.923999999999999</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1.9024000000000001</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3.4085999999999999</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494.37599999999998</v>
      </c>
      <c r="T3289">
        <v>3</v>
      </c>
      <c r="U3289">
        <v>0.2</v>
      </c>
      <c r="V3289">
        <v>49.437600000000003</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9.8550000000000004</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v>
      </c>
      <c r="T3291">
        <v>5</v>
      </c>
      <c r="U3291">
        <v>0</v>
      </c>
      <c r="V3291">
        <v>27.3735</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3.504</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0.1191</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30.96</v>
      </c>
      <c r="T3296">
        <v>8</v>
      </c>
      <c r="U3296">
        <v>0.8</v>
      </c>
      <c r="V3296">
        <v>-52.631999999999998</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767.20050000000003</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19.193999999999999</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v>
      </c>
      <c r="T3299">
        <v>4</v>
      </c>
      <c r="U3299">
        <v>0.2</v>
      </c>
      <c r="V3299">
        <v>13.701599999999999</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215.9973</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539.96400000000006</v>
      </c>
      <c r="T3303">
        <v>6</v>
      </c>
      <c r="U3303">
        <v>0.4</v>
      </c>
      <c r="V3303">
        <v>-107.9928</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v>
      </c>
      <c r="T3305">
        <v>3</v>
      </c>
      <c r="U3305">
        <v>0.7</v>
      </c>
      <c r="V3305">
        <v>-1.4256</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v>
      </c>
      <c r="T3307">
        <v>2</v>
      </c>
      <c r="U3307">
        <v>0.2</v>
      </c>
      <c r="V3307">
        <v>19.038599999999999</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328.77600000000001</v>
      </c>
      <c r="T3308">
        <v>3</v>
      </c>
      <c r="U3308">
        <v>0.2</v>
      </c>
      <c r="V3308">
        <v>28.767900000000001</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2.286</v>
      </c>
      <c r="T3309">
        <v>3</v>
      </c>
      <c r="U3309">
        <v>0.8</v>
      </c>
      <c r="V3309">
        <v>-3.6576</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14.395200000000001</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8.8704000000000001</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v>
      </c>
      <c r="T3312">
        <v>5</v>
      </c>
      <c r="U3312">
        <v>0.2</v>
      </c>
      <c r="V3312">
        <v>78.435000000000002</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38.037999999999997</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45.293999999999997</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48.313600000000001</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14.375999999999999</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3.8073000000000001</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74.573999999999998</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20.681999999999999</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896.99</v>
      </c>
      <c r="T3326">
        <v>5</v>
      </c>
      <c r="U3326">
        <v>0.8</v>
      </c>
      <c r="V3326">
        <v>-1480.0335</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1.234</v>
      </c>
      <c r="T3327">
        <v>1</v>
      </c>
      <c r="U3327">
        <v>0.8</v>
      </c>
      <c r="V3327">
        <v>-1.9743999999999999</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6.7560000000000002</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v>
      </c>
      <c r="T3329">
        <v>5</v>
      </c>
      <c r="U3329">
        <v>0.2</v>
      </c>
      <c r="V3329">
        <v>7.8734999999999999</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16.704000000000001</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15.073499999999999</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52.68</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4.9648000000000003</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431.96800000000002</v>
      </c>
      <c r="T3337">
        <v>4</v>
      </c>
      <c r="U3337">
        <v>0.2</v>
      </c>
      <c r="V3337">
        <v>37.797199999999997</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10.393599999999999</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568.72799999999995</v>
      </c>
      <c r="T3339">
        <v>3</v>
      </c>
      <c r="U3339">
        <v>0.2</v>
      </c>
      <c r="V3339">
        <v>28.436399999999999</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42.464700000000001</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60.255299999999998</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244.61500000000001</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28.785599999999999</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5.2560000000000002</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13.92</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16.03</v>
      </c>
      <c r="T3350">
        <v>5</v>
      </c>
      <c r="U3350">
        <v>0.8</v>
      </c>
      <c r="V3350">
        <v>-25.648</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v>
      </c>
      <c r="T3351">
        <v>4</v>
      </c>
      <c r="U3351">
        <v>0.2</v>
      </c>
      <c r="V3351">
        <v>5.6955999999999998</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18.893699999999999</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20.517600000000002</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83.983999999999995</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93.594800000000006</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70.56</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26.465399999999999</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3.2080000000000002</v>
      </c>
      <c r="T3360">
        <v>2</v>
      </c>
      <c r="U3360">
        <v>0.8</v>
      </c>
      <c r="V3360">
        <v>-5.2931999999999997</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26.175999999999998</v>
      </c>
      <c r="T3361">
        <v>2</v>
      </c>
      <c r="U3361">
        <v>0.2</v>
      </c>
      <c r="V3361">
        <v>-3.2719999999999998</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14.306800000000001</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11.995200000000001</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-3.8208000000000002</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3.4196</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v>
      </c>
      <c r="T3369">
        <v>3</v>
      </c>
      <c r="U3369">
        <v>0.2</v>
      </c>
      <c r="V3369">
        <v>4.4850000000000003</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41.168399999999998</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23.116800000000001</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244.6155</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11.375999999999999</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8.0980000000000008</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v>
      </c>
      <c r="T3379">
        <v>9</v>
      </c>
      <c r="U3379">
        <v>0.2</v>
      </c>
      <c r="V3379">
        <v>6.9794999999999998</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13.776</v>
      </c>
      <c r="T3380">
        <v>6</v>
      </c>
      <c r="U3380">
        <v>0.8</v>
      </c>
      <c r="V3380">
        <v>-22.041599999999999</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v>
      </c>
      <c r="T3381">
        <v>3</v>
      </c>
      <c r="U3381">
        <v>0.2</v>
      </c>
      <c r="V3381">
        <v>3.21</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24.047999999999998</v>
      </c>
      <c r="T3382">
        <v>9</v>
      </c>
      <c r="U3382">
        <v>0.2</v>
      </c>
      <c r="V3382">
        <v>7.2144000000000004</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2.8959999999999999</v>
      </c>
      <c r="T3383">
        <v>1</v>
      </c>
      <c r="U3383">
        <v>0.2</v>
      </c>
      <c r="V3383">
        <v>0.97740000000000005</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8.7905999999999995</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29.880199999999999</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65.325599999999994</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5.9175000000000004</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222.38399999999999</v>
      </c>
      <c r="T3389">
        <v>2</v>
      </c>
      <c r="U3389">
        <v>0.2</v>
      </c>
      <c r="V3389">
        <v>16.678799999999999</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50.454000000000001</v>
      </c>
      <c r="T3390">
        <v>6</v>
      </c>
      <c r="U3390">
        <v>0.7</v>
      </c>
      <c r="V3390">
        <v>-33.636000000000003</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-36.111600000000003</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6.8479999999999999</v>
      </c>
      <c r="T3392">
        <v>2</v>
      </c>
      <c r="U3392">
        <v>0.2</v>
      </c>
      <c r="V3392">
        <v>2.14</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1091.1679999999999</v>
      </c>
      <c r="T3393">
        <v>4</v>
      </c>
      <c r="U3393">
        <v>0.2</v>
      </c>
      <c r="V3393">
        <v>68.197999999999993</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-43.833599999999997</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6.9279999999999999</v>
      </c>
      <c r="T3395">
        <v>1</v>
      </c>
      <c r="U3395">
        <v>0.8</v>
      </c>
      <c r="V3395">
        <v>-11.0848</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40.031999999999996</v>
      </c>
      <c r="T3396">
        <v>6</v>
      </c>
      <c r="U3396">
        <v>0.2</v>
      </c>
      <c r="V3396">
        <v>15.012</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13.317600000000001</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78.195400000000006</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12.441599999999999</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9.9872999999999994</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629.1</v>
      </c>
      <c r="T3401">
        <v>6</v>
      </c>
      <c r="U3401">
        <v>0</v>
      </c>
      <c r="V3401">
        <v>301.96800000000002</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v>
      </c>
      <c r="T3402">
        <v>3</v>
      </c>
      <c r="U3402">
        <v>0</v>
      </c>
      <c r="V3402">
        <v>9.6974999999999998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-8.9152000000000005</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-52.339199999999998</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3.8940000000000001</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281.37200000000001</v>
      </c>
      <c r="T3407">
        <v>2</v>
      </c>
      <c r="U3407">
        <v>0.3</v>
      </c>
      <c r="V3407">
        <v>-12.0588</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281.37200000000001</v>
      </c>
      <c r="T3408">
        <v>2</v>
      </c>
      <c r="U3408">
        <v>0.3</v>
      </c>
      <c r="V3408">
        <v>-12.0588</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7.4880000000000004</v>
      </c>
      <c r="T3409">
        <v>8</v>
      </c>
      <c r="U3409">
        <v>0.7</v>
      </c>
      <c r="V3409">
        <v>-5.2416</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22.335999999999999</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65.790000000000006</v>
      </c>
      <c r="T3412">
        <v>9</v>
      </c>
      <c r="U3412">
        <v>0</v>
      </c>
      <c r="V3412">
        <v>30.263400000000001</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271.98399999999998</v>
      </c>
      <c r="T3413">
        <v>2</v>
      </c>
      <c r="U3413">
        <v>0.2</v>
      </c>
      <c r="V3413">
        <v>88.394800000000004</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3.1751999999999998</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15.808</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v>
      </c>
      <c r="T3419">
        <v>5</v>
      </c>
      <c r="U3419">
        <v>0.2</v>
      </c>
      <c r="V3419">
        <v>3.2669999999999999</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0.73</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60.392000000000003</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7.8959999999999999</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7.3840000000000003</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6.8579999999999997</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394.26799999999997</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11.102399999999999</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-103.98820000000001</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8.6390999999999991</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28.857600000000001</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24.815999999999999</v>
      </c>
      <c r="T3435">
        <v>3</v>
      </c>
      <c r="U3435">
        <v>0.2</v>
      </c>
      <c r="V3435">
        <v>8.3754000000000008</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14.976000000000001</v>
      </c>
      <c r="T3436">
        <v>6</v>
      </c>
      <c r="U3436">
        <v>0.2</v>
      </c>
      <c r="V3436">
        <v>5.4287999999999998</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15.08</v>
      </c>
      <c r="T3437">
        <v>2</v>
      </c>
      <c r="U3437">
        <v>0.8</v>
      </c>
      <c r="V3437">
        <v>-22.62</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-12.751200000000001</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-8.5007999999999999</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251.006</v>
      </c>
      <c r="T3440">
        <v>2</v>
      </c>
      <c r="U3440">
        <v>0.3</v>
      </c>
      <c r="V3440">
        <v>-68.130200000000002</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4.0644</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49.014000000000003</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16.739999999999998</v>
      </c>
      <c r="T3444">
        <v>3</v>
      </c>
      <c r="U3444">
        <v>0</v>
      </c>
      <c r="V3444">
        <v>8.3699999999999992</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-16.956800000000001</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v>
      </c>
      <c r="T3447">
        <v>5</v>
      </c>
      <c r="U3447">
        <v>0</v>
      </c>
      <c r="V3447">
        <v>5.0830000000000002</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33.313600000000001</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1.0904</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8.8607999999999993</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24.359500000000001</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4.1916000000000002</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29.495000000000001</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0.83850000000000002</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16.495999999999999</v>
      </c>
      <c r="T3457">
        <v>2</v>
      </c>
      <c r="U3457">
        <v>0.2</v>
      </c>
      <c r="V3457">
        <v>5.5674000000000001</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19.793399999999998</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v>
      </c>
      <c r="T3460">
        <v>2</v>
      </c>
      <c r="U3460">
        <v>0.7</v>
      </c>
      <c r="V3460">
        <v>-2.7551999999999999</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538.19399999999996</v>
      </c>
      <c r="T3461">
        <v>2</v>
      </c>
      <c r="U3461">
        <v>0.7</v>
      </c>
      <c r="V3461">
        <v>-412.61540000000002</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14.395200000000001</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492.76799999999997</v>
      </c>
      <c r="T3463">
        <v>4</v>
      </c>
      <c r="U3463">
        <v>0.2</v>
      </c>
      <c r="V3463">
        <v>55.436399999999999</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286.79000000000002</v>
      </c>
      <c r="T3464">
        <v>7</v>
      </c>
      <c r="U3464">
        <v>0</v>
      </c>
      <c r="V3464">
        <v>74.565399999999997</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1.651</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47.991999999999997</v>
      </c>
      <c r="T3466">
        <v>1</v>
      </c>
      <c r="U3466">
        <v>0.2</v>
      </c>
      <c r="V3466">
        <v>7.1988000000000003</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83.250799999999998</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58.687199999999997</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47.951999999999998</v>
      </c>
      <c r="T3471">
        <v>3</v>
      </c>
      <c r="U3471">
        <v>0.2</v>
      </c>
      <c r="V3471">
        <v>16.183800000000002</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4.3524000000000003</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3.5255999999999998</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3.0133999999999999</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42.991399999999999</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69.92</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18.504000000000001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2.4824000000000002</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v>
      </c>
      <c r="T3482">
        <v>6</v>
      </c>
      <c r="U3482">
        <v>0.2</v>
      </c>
      <c r="V3482">
        <v>-195.47880000000001</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2.7776000000000001</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579.95000000000005</v>
      </c>
      <c r="T3484">
        <v>5</v>
      </c>
      <c r="U3484">
        <v>0</v>
      </c>
      <c r="V3484">
        <v>168.18549999999999</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12.521599999999999</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2.7143999999999999</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-29.436800000000002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-92.799599999999998</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6.0025000000000004</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48.994199999999999</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11.167999999999999</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12.96</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181.17599999999999</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12.8256</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487.92</v>
      </c>
      <c r="T3499">
        <v>6</v>
      </c>
      <c r="U3499">
        <v>0</v>
      </c>
      <c r="V3499">
        <v>136.61760000000001</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30.211200000000002</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25.92</v>
      </c>
      <c r="T3503">
        <v>9</v>
      </c>
      <c r="U3503">
        <v>0</v>
      </c>
      <c r="V3503">
        <v>7.7759999999999998</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3.3919999999999999</v>
      </c>
      <c r="T3508">
        <v>4</v>
      </c>
      <c r="U3508">
        <v>0.8</v>
      </c>
      <c r="V3508">
        <v>-5.0880000000000001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-19.874400000000001</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-97.72</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v>
      </c>
      <c r="T3513">
        <v>7</v>
      </c>
      <c r="U3513">
        <v>0.2</v>
      </c>
      <c r="V3513">
        <v>-127.372</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-117.88200000000001</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6.9119999999999999</v>
      </c>
      <c r="T3516">
        <v>3</v>
      </c>
      <c r="U3516">
        <v>0.2</v>
      </c>
      <c r="V3516">
        <v>0.86399999999999999</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v>
      </c>
      <c r="T3517">
        <v>3</v>
      </c>
      <c r="U3517">
        <v>0</v>
      </c>
      <c r="V3517">
        <v>8.6189999999999998</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30.815999999999999</v>
      </c>
      <c r="T3518">
        <v>9</v>
      </c>
      <c r="U3518">
        <v>0.2</v>
      </c>
      <c r="V3518">
        <v>9.6300000000000008</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4.4783999999999997</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64.072800000000001</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796.42499999999995</v>
      </c>
      <c r="T3521">
        <v>7</v>
      </c>
      <c r="U3521">
        <v>0.5</v>
      </c>
      <c r="V3521">
        <v>-525.64049999999997</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4.3308</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19.825399999999998</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404.94</v>
      </c>
      <c r="T3524">
        <v>3</v>
      </c>
      <c r="U3524">
        <v>0</v>
      </c>
      <c r="V3524">
        <v>109.3338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657.55200000000002</v>
      </c>
      <c r="T3526">
        <v>6</v>
      </c>
      <c r="U3526">
        <v>0.2</v>
      </c>
      <c r="V3526">
        <v>49.316400000000002</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0.77939999999999998</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10.896000000000001</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v>
      </c>
      <c r="T3532">
        <v>5</v>
      </c>
      <c r="U3532">
        <v>0</v>
      </c>
      <c r="V3532">
        <v>6.2060000000000004</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v>
      </c>
      <c r="T3533">
        <v>5</v>
      </c>
      <c r="U3533">
        <v>0</v>
      </c>
      <c r="V3533">
        <v>15.372</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97.1892</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3.8048000000000002</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0.40739999999999998</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14.984999999999999</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9.4990000000000006</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-7.0979999999999999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0.3674</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28.672000000000001</v>
      </c>
      <c r="T3546">
        <v>8</v>
      </c>
      <c r="U3546">
        <v>0.2</v>
      </c>
      <c r="V3546">
        <v>10.393599999999999</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29.312000000000001</v>
      </c>
      <c r="T3547">
        <v>8</v>
      </c>
      <c r="U3547">
        <v>0.8</v>
      </c>
      <c r="V3547">
        <v>-74.745599999999996</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4.2392000000000003</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10.518000000000001</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9.1638000000000002</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14.4</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15.934799999999999</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844.11599999999999</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60.955199999999998</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v>
      </c>
      <c r="T3555">
        <v>1</v>
      </c>
      <c r="U3555">
        <v>0.7</v>
      </c>
      <c r="V3555">
        <v>-5.9808000000000003</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37.796999999999997</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7.6272000000000002</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145.13399999999999</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0.61919999999999997</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4.3680000000000003</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v>
      </c>
      <c r="T3565">
        <v>4</v>
      </c>
      <c r="U3565">
        <v>0.2</v>
      </c>
      <c r="V3565">
        <v>3.7440000000000002</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6.2207999999999997</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7.9200000000000007E-2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15.007999999999999</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26.391200000000001</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2395.1999999999998</v>
      </c>
      <c r="T3571">
        <v>6</v>
      </c>
      <c r="U3571">
        <v>0.2</v>
      </c>
      <c r="V3571">
        <v>209.58</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742.63199999999995</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v>
      </c>
      <c r="T3573">
        <v>1</v>
      </c>
      <c r="U3573">
        <v>0.2</v>
      </c>
      <c r="V3573">
        <v>2.6972999999999998</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5.1840000000000002</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5.4896000000000003</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v>
      </c>
      <c r="T3576">
        <v>10</v>
      </c>
      <c r="U3576">
        <v>0</v>
      </c>
      <c r="V3576">
        <v>26.2</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4.7839999999999998</v>
      </c>
      <c r="T3578">
        <v>1</v>
      </c>
      <c r="U3578">
        <v>0.2</v>
      </c>
      <c r="V3578">
        <v>1.5548</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2.3176999999999999</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0.31559999999999999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388.81279999999998</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50.328000000000003</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32.633200000000002</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-253.43369999999999</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33.312399999999997</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375.42959999999999</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0.36499999999999999</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22.428000000000001</v>
      </c>
      <c r="T3595">
        <v>3</v>
      </c>
      <c r="U3595">
        <v>0.7</v>
      </c>
      <c r="V3595">
        <v>-17.942399999999999</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37.520000000000003</v>
      </c>
      <c r="T3596">
        <v>5</v>
      </c>
      <c r="U3596">
        <v>0.2</v>
      </c>
      <c r="V3596">
        <v>3.7519999999999998</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0.4264</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64.703999999999994</v>
      </c>
      <c r="T3599">
        <v>6</v>
      </c>
      <c r="U3599">
        <v>0.2</v>
      </c>
      <c r="V3599">
        <v>-4.8528000000000002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v>
      </c>
      <c r="T3602">
        <v>9</v>
      </c>
      <c r="U3602">
        <v>0.2</v>
      </c>
      <c r="V3602">
        <v>64.789199999999994</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3.89</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-93.99</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8.5543999999999993</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29.34</v>
      </c>
      <c r="T3608">
        <v>3</v>
      </c>
      <c r="U3608">
        <v>0</v>
      </c>
      <c r="V3608">
        <v>13.4964</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47.061</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6.9119999999999999</v>
      </c>
      <c r="T3610">
        <v>3</v>
      </c>
      <c r="U3610">
        <v>0.2</v>
      </c>
      <c r="V3610">
        <v>2.5055999999999998</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2.0322</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-37.733199999999997</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16.794599999999999</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5.5511999999999997</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718.11599999999999</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8.7384000000000004</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9.5549999999999997</v>
      </c>
      <c r="T3618">
        <v>5</v>
      </c>
      <c r="U3618">
        <v>0.7</v>
      </c>
      <c r="V3618">
        <v>-7.3254999999999999</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487.98399999999998</v>
      </c>
      <c r="T3619">
        <v>2</v>
      </c>
      <c r="U3619">
        <v>0.2</v>
      </c>
      <c r="V3619">
        <v>152.495</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v>
      </c>
      <c r="T3620">
        <v>1</v>
      </c>
      <c r="U3620">
        <v>0.2</v>
      </c>
      <c r="V3620">
        <v>1.7375</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65.355000000000004</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40.776000000000003</v>
      </c>
      <c r="T3622">
        <v>3</v>
      </c>
      <c r="U3622">
        <v>0.2</v>
      </c>
      <c r="V3622">
        <v>4.5872999999999999</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681.40800000000002</v>
      </c>
      <c r="T3626">
        <v>12</v>
      </c>
      <c r="U3626">
        <v>0.2</v>
      </c>
      <c r="V3626">
        <v>42.588000000000001</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1.395</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10.896000000000001</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52.271999999999998</v>
      </c>
      <c r="T3631">
        <v>3</v>
      </c>
      <c r="U3631">
        <v>0.2</v>
      </c>
      <c r="V3631">
        <v>9.8010000000000002</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v>
      </c>
      <c r="T3632">
        <v>7</v>
      </c>
      <c r="U3632">
        <v>0.2</v>
      </c>
      <c r="V3632">
        <v>23.977799999999998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19.465599999999998</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45.806399999999996</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-9.7902000000000005</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7.5087000000000002</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v>
      </c>
      <c r="T3639">
        <v>4</v>
      </c>
      <c r="U3639">
        <v>0.2</v>
      </c>
      <c r="V3639">
        <v>29.302</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29.657599999999999</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4.6239999999999997</v>
      </c>
      <c r="T3641">
        <v>1</v>
      </c>
      <c r="U3641">
        <v>0.2</v>
      </c>
      <c r="V3641">
        <v>1.6761999999999999</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v>
      </c>
      <c r="T3642">
        <v>7</v>
      </c>
      <c r="U3642">
        <v>0.2</v>
      </c>
      <c r="V3642">
        <v>-29.0745</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487.98399999999998</v>
      </c>
      <c r="T3644">
        <v>2</v>
      </c>
      <c r="U3644">
        <v>0.2</v>
      </c>
      <c r="V3644">
        <v>152.495</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50.414000000000001</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3.1751999999999998</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4.5007999999999999</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2.9460000000000002</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55.103999999999999</v>
      </c>
      <c r="T3651">
        <v>6</v>
      </c>
      <c r="U3651">
        <v>0.2</v>
      </c>
      <c r="V3651">
        <v>18.5976</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41.951999999999998</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15.511200000000001</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v>
      </c>
      <c r="T3655">
        <v>3</v>
      </c>
      <c r="U3655">
        <v>0</v>
      </c>
      <c r="V3655">
        <v>7.0217999999999998</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v>
      </c>
      <c r="T3657">
        <v>2</v>
      </c>
      <c r="U3657">
        <v>0.2</v>
      </c>
      <c r="V3657">
        <v>-21.294</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1.7055</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2.9321999999999999</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v>
      </c>
      <c r="T3660">
        <v>4</v>
      </c>
      <c r="U3660">
        <v>0.2</v>
      </c>
      <c r="V3660">
        <v>3.86</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4.2249999999999996</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11.543200000000001</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9.0635999999999992</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-4.5191999999999997</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52.68</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v>
      </c>
      <c r="T3670">
        <v>10</v>
      </c>
      <c r="U3670">
        <v>0.2</v>
      </c>
      <c r="V3670">
        <v>-18.186</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3.7440000000000002</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2.9304000000000001</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v>
      </c>
      <c r="T3675">
        <v>6</v>
      </c>
      <c r="U3675">
        <v>0.7</v>
      </c>
      <c r="V3675">
        <v>-100.92</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-30.933199999999999</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47.951999999999998</v>
      </c>
      <c r="T3677">
        <v>3</v>
      </c>
      <c r="U3677">
        <v>0.2</v>
      </c>
      <c r="V3677">
        <v>16.183800000000002</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14.671799999999999</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5.056</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209.23650000000001</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20.015599999999999</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32.537599999999998</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153.36000000000001</v>
      </c>
      <c r="T3685">
        <v>9</v>
      </c>
      <c r="U3685">
        <v>0</v>
      </c>
      <c r="V3685">
        <v>70.545599999999993</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21.403199999999998</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28.480899999999998</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3.2471999999999999</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15.920999999999999</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v>
      </c>
      <c r="T3692">
        <v>2</v>
      </c>
      <c r="U3692">
        <v>0.7</v>
      </c>
      <c r="V3692">
        <v>-45.995399999999997</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30.786000000000001</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66.540000000000006</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5.9550000000000001</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70.502799999999993</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6.8273999999999999</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15.167999999999999</v>
      </c>
      <c r="T3703">
        <v>2</v>
      </c>
      <c r="U3703">
        <v>0.2</v>
      </c>
      <c r="V3703">
        <v>3.7919999999999998</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6.9383999999999997</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v>
      </c>
      <c r="T3707">
        <v>5</v>
      </c>
      <c r="U3707">
        <v>0</v>
      </c>
      <c r="V3707">
        <v>15.552</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6.5537999999999998</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-2.5472000000000001</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34.176000000000002</v>
      </c>
      <c r="T3710">
        <v>3</v>
      </c>
      <c r="U3710">
        <v>0.8</v>
      </c>
      <c r="V3710">
        <v>-87.148799999999994</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5.5439999999999996</v>
      </c>
      <c r="T3711">
        <v>7</v>
      </c>
      <c r="U3711">
        <v>0.2</v>
      </c>
      <c r="V3711">
        <v>1.6632</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6.3780000000000001</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3.4620000000000002</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v>
      </c>
      <c r="T3715">
        <v>3</v>
      </c>
      <c r="U3715">
        <v>0</v>
      </c>
      <c r="V3715">
        <v>34.146000000000001</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45.293999999999997</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v>
      </c>
      <c r="T3720">
        <v>5</v>
      </c>
      <c r="U3720">
        <v>0</v>
      </c>
      <c r="V3720">
        <v>107.4785</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12.358000000000001</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2.2320000000000002</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551.98500000000001</v>
      </c>
      <c r="T3725">
        <v>5</v>
      </c>
      <c r="U3725">
        <v>0.7</v>
      </c>
      <c r="V3725">
        <v>-459.98750000000001</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7.056</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2.79</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327.58179999999999</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31.889199999999999</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16.553100000000001</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15.944599999999999</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23.395399999999999</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28.857600000000001</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v>
      </c>
      <c r="T3746">
        <v>3</v>
      </c>
      <c r="U3746">
        <v>0</v>
      </c>
      <c r="V3746">
        <v>3.7919999999999998</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8.2360000000000007</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v>
      </c>
      <c r="T3753">
        <v>3</v>
      </c>
      <c r="U3753">
        <v>0.2</v>
      </c>
      <c r="V3753">
        <v>23.027999999999999</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56.977200000000003</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841.56799999999998</v>
      </c>
      <c r="T3755">
        <v>2</v>
      </c>
      <c r="U3755">
        <v>0.2</v>
      </c>
      <c r="V3755">
        <v>294.54880000000003</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v>
      </c>
      <c r="T3756">
        <v>5</v>
      </c>
      <c r="U3756">
        <v>0</v>
      </c>
      <c r="V3756">
        <v>17.745000000000001</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15.5092</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563.42999999999995</v>
      </c>
      <c r="T3758">
        <v>5</v>
      </c>
      <c r="U3758">
        <v>0.3</v>
      </c>
      <c r="V3758">
        <v>-56.343000000000004</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8.3328000000000007</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5.4896000000000003</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5.07</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10.247999999999999</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42.048000000000002</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24.196000000000002</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4.1748000000000003</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1.788</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v>
      </c>
      <c r="T3769">
        <v>5</v>
      </c>
      <c r="U3769">
        <v>0.2</v>
      </c>
      <c r="V3769">
        <v>11.996</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v>
      </c>
      <c r="T3770">
        <v>9</v>
      </c>
      <c r="U3770">
        <v>0.2</v>
      </c>
      <c r="V3770">
        <v>101.3832</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-19.5624</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22.647600000000001</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6.9119999999999999</v>
      </c>
      <c r="T3775">
        <v>3</v>
      </c>
      <c r="U3775">
        <v>0.2</v>
      </c>
      <c r="V3775">
        <v>2.3328000000000002</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v>
      </c>
      <c r="T3776">
        <v>3</v>
      </c>
      <c r="U3776">
        <v>0.2</v>
      </c>
      <c r="V3776">
        <v>81.594899999999996</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41.993000000000002</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106.5408</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8.9969999999999999</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18.211200000000002</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10.958399999999999</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269.98200000000003</v>
      </c>
      <c r="T3783">
        <v>3</v>
      </c>
      <c r="U3783">
        <v>0.4</v>
      </c>
      <c r="V3783">
        <v>40.497300000000003</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3.339</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720.06399999999996</v>
      </c>
      <c r="T3785">
        <v>4</v>
      </c>
      <c r="U3785">
        <v>0.2</v>
      </c>
      <c r="V3785">
        <v>-63.005600000000001</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41.423999999999999</v>
      </c>
      <c r="T3786">
        <v>2</v>
      </c>
      <c r="U3786">
        <v>0.2</v>
      </c>
      <c r="V3786">
        <v>8.2848000000000006</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-2.61</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1.0268999999999999</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62.375999999999998</v>
      </c>
      <c r="T3790">
        <v>3</v>
      </c>
      <c r="U3790">
        <v>0.2</v>
      </c>
      <c r="V3790">
        <v>7.0172999999999996</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29.05</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4.4189999999999996</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2.2044000000000001</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12.511799999999999</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14.307499999999999</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-16.649999999999999</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12.0252</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88.073999999999998</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-192.04679999999999</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5.9598000000000004</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33.721200000000003</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14.682</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1.323</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5.2380000000000004</v>
      </c>
      <c r="T3809">
        <v>2</v>
      </c>
      <c r="U3809">
        <v>0.7</v>
      </c>
      <c r="V3809">
        <v>-4.0157999999999996</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-72.039000000000001</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v>
      </c>
      <c r="T3813">
        <v>3</v>
      </c>
      <c r="U3813">
        <v>0.2</v>
      </c>
      <c r="V3813">
        <v>16.440300000000001</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11.7782</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6.4428000000000001</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v>
      </c>
      <c r="T3816">
        <v>5</v>
      </c>
      <c r="U3816">
        <v>0.2</v>
      </c>
      <c r="V3816">
        <v>51.497500000000002</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v>
      </c>
      <c r="T3817">
        <v>2</v>
      </c>
      <c r="U3817">
        <v>0.2</v>
      </c>
      <c r="V3817">
        <v>4.9950000000000001</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306.48939999999999</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4.3254000000000001</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18.239999999999998</v>
      </c>
      <c r="T3824">
        <v>6</v>
      </c>
      <c r="U3824">
        <v>0.2</v>
      </c>
      <c r="V3824">
        <v>6.1559999999999997</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991.2</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423.00850000000003</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7.4592000000000001</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119.2</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18.4604</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26.649000000000001</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-209.994</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0.82879999999999998</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19.007999999999999</v>
      </c>
      <c r="T3838">
        <v>3</v>
      </c>
      <c r="U3838">
        <v>0.2</v>
      </c>
      <c r="V3838">
        <v>6.8903999999999996</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113.998</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674.35199999999998</v>
      </c>
      <c r="T3840">
        <v>3</v>
      </c>
      <c r="U3840">
        <v>0.2</v>
      </c>
      <c r="V3840">
        <v>-109.5822</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36.182699999999997</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v>
      </c>
      <c r="T3843">
        <v>3</v>
      </c>
      <c r="U3843">
        <v>0.2</v>
      </c>
      <c r="V3843">
        <v>10.647</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7.1840000000000002</v>
      </c>
      <c r="T3844">
        <v>2</v>
      </c>
      <c r="U3844">
        <v>0.2</v>
      </c>
      <c r="V3844">
        <v>2.2450000000000001</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6.2799999999999995E-2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40.401200000000003</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14.500999999999999</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33.567999999999998</v>
      </c>
      <c r="T3854">
        <v>8</v>
      </c>
      <c r="U3854">
        <v>0.8</v>
      </c>
      <c r="V3854">
        <v>-53.708799999999997</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2.1779999999999999</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3.5640000000000001</v>
      </c>
      <c r="T3857">
        <v>3</v>
      </c>
      <c r="U3857">
        <v>0.8</v>
      </c>
      <c r="V3857">
        <v>-6.2370000000000001</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v>
      </c>
      <c r="T3858">
        <v>5</v>
      </c>
      <c r="U3858">
        <v>0.2</v>
      </c>
      <c r="V3858">
        <v>51.497500000000002</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447.94400000000002</v>
      </c>
      <c r="T3860">
        <v>7</v>
      </c>
      <c r="U3860">
        <v>0.2</v>
      </c>
      <c r="V3860">
        <v>89.588800000000006</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v>
      </c>
      <c r="T3862">
        <v>1</v>
      </c>
      <c r="U3862">
        <v>0.2</v>
      </c>
      <c r="V3862">
        <v>10.9193</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14.563800000000001</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3.9498000000000002</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55.922400000000003</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240.78399999999999</v>
      </c>
      <c r="T3870">
        <v>1</v>
      </c>
      <c r="U3870">
        <v>0.2</v>
      </c>
      <c r="V3870">
        <v>27.088200000000001</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191.96799999999999</v>
      </c>
      <c r="T3871">
        <v>7</v>
      </c>
      <c r="U3871">
        <v>0.2</v>
      </c>
      <c r="V3871">
        <v>16.7972</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5.6643999999999997</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842.35199999999998</v>
      </c>
      <c r="T3874">
        <v>3</v>
      </c>
      <c r="U3874">
        <v>0.2</v>
      </c>
      <c r="V3874">
        <v>42.117600000000003</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7.6284000000000001</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-63.109200000000001</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108.78400000000001</v>
      </c>
      <c r="T3877">
        <v>2</v>
      </c>
      <c r="U3877">
        <v>0.2</v>
      </c>
      <c r="V3877">
        <v>6.7990000000000004</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v>
      </c>
      <c r="T3878">
        <v>3</v>
      </c>
      <c r="U3878">
        <v>0.2</v>
      </c>
      <c r="V3878">
        <v>3.21</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v>
      </c>
      <c r="T3879">
        <v>5</v>
      </c>
      <c r="U3879">
        <v>0.7</v>
      </c>
      <c r="V3879">
        <v>-26.733000000000001</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49.631999999999998</v>
      </c>
      <c r="T3880">
        <v>4</v>
      </c>
      <c r="U3880">
        <v>0.2</v>
      </c>
      <c r="V3880">
        <v>3.7223999999999999</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52.095999999999997</v>
      </c>
      <c r="T3881">
        <v>4</v>
      </c>
      <c r="U3881">
        <v>0.2</v>
      </c>
      <c r="V3881">
        <v>3.9072</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9.5679999999999996</v>
      </c>
      <c r="T3882">
        <v>2</v>
      </c>
      <c r="U3882">
        <v>0.2</v>
      </c>
      <c r="V3882">
        <v>2.99</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-19.5624</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364.70400000000001</v>
      </c>
      <c r="T3884">
        <v>6</v>
      </c>
      <c r="U3884">
        <v>0.2</v>
      </c>
      <c r="V3884">
        <v>-36.470399999999998</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11.070399999999999</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0.38219999999999998</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12.128</v>
      </c>
      <c r="T3887">
        <v>4</v>
      </c>
      <c r="U3887">
        <v>0.8</v>
      </c>
      <c r="V3887">
        <v>-20.617599999999999</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v>
      </c>
      <c r="T3888">
        <v>3</v>
      </c>
      <c r="U3888">
        <v>0</v>
      </c>
      <c r="V3888">
        <v>37.758000000000003</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107.08199999999999</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217.767</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v>
      </c>
      <c r="T3893">
        <v>6</v>
      </c>
      <c r="U3893">
        <v>0.2</v>
      </c>
      <c r="V3893">
        <v>210.59399999999999</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190.37280000000001</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9.98</v>
      </c>
      <c r="T3896">
        <v>5</v>
      </c>
      <c r="U3896">
        <v>0.8</v>
      </c>
      <c r="V3896">
        <v>-16.466999999999999</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3.552</v>
      </c>
      <c r="T3898">
        <v>3</v>
      </c>
      <c r="U3898">
        <v>0.2</v>
      </c>
      <c r="V3898">
        <v>1.2432000000000001</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0.82879999999999998</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25.596800000000002</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21.142800000000001</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-68.391999999999996</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v>
      </c>
      <c r="T3909">
        <v>5</v>
      </c>
      <c r="U3909">
        <v>0.4</v>
      </c>
      <c r="V3909">
        <v>-3.2174999999999998</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-9.7972000000000001</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7.5839999999999996</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470.37599999999998</v>
      </c>
      <c r="T3913">
        <v>3</v>
      </c>
      <c r="U3913">
        <v>0.2</v>
      </c>
      <c r="V3913">
        <v>52.917299999999997</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3.2406000000000001</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801.6</v>
      </c>
      <c r="T3916">
        <v>5</v>
      </c>
      <c r="U3916">
        <v>0.5</v>
      </c>
      <c r="V3916">
        <v>-448.89600000000002</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10.098000000000001</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7.6559999999999997</v>
      </c>
      <c r="T3919">
        <v>4</v>
      </c>
      <c r="U3919">
        <v>0.7</v>
      </c>
      <c r="V3919">
        <v>-6.1247999999999996</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v>
      </c>
      <c r="T3920">
        <v>3</v>
      </c>
      <c r="U3920">
        <v>0.2</v>
      </c>
      <c r="V3920">
        <v>-42.896700000000003</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16.653600000000001</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v>
      </c>
      <c r="T3923">
        <v>3</v>
      </c>
      <c r="U3923">
        <v>0.2</v>
      </c>
      <c r="V3923">
        <v>35.997599999999998</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1.2112000000000001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-14.196</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5.1840000000000002</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16.373699999999999</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5.4720000000000004</v>
      </c>
      <c r="T3933">
        <v>3</v>
      </c>
      <c r="U3933">
        <v>0.2</v>
      </c>
      <c r="V3933">
        <v>1.6415999999999999</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9.4</v>
      </c>
      <c r="T3935">
        <v>5</v>
      </c>
      <c r="U3935">
        <v>0</v>
      </c>
      <c r="V3935">
        <v>2.726</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28.751999999999999</v>
      </c>
      <c r="T3938">
        <v>3</v>
      </c>
      <c r="U3938">
        <v>0.2</v>
      </c>
      <c r="V3938">
        <v>9.3444000000000003</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9.8658000000000001</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197.37200000000001</v>
      </c>
      <c r="T3940">
        <v>2</v>
      </c>
      <c r="U3940">
        <v>0.3</v>
      </c>
      <c r="V3940">
        <v>-25.3764</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6.2607999999999997</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1.0286999999999999</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v>
      </c>
      <c r="T3945">
        <v>7</v>
      </c>
      <c r="U3945">
        <v>0</v>
      </c>
      <c r="V3945">
        <v>16.703399999999998</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15.5344</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v>
      </c>
      <c r="T3948">
        <v>1</v>
      </c>
      <c r="U3948">
        <v>0.2</v>
      </c>
      <c r="V3948">
        <v>-0.66239999999999999</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1.0347999999999999</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48.847999999999999</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6.6311999999999998</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-18.222000000000001</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6.0368000000000004</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13.9986</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23.808</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6.4206000000000003</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11.276999999999999</v>
      </c>
      <c r="T3959">
        <v>3</v>
      </c>
      <c r="U3959">
        <v>0.7</v>
      </c>
      <c r="V3959">
        <v>-8.6456999999999997</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4.4480000000000004</v>
      </c>
      <c r="T3960">
        <v>2</v>
      </c>
      <c r="U3960">
        <v>0.2</v>
      </c>
      <c r="V3960">
        <v>0.33360000000000001</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14.547000000000001</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44.984999999999999</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3.4668000000000001</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0.88560000000000005</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0.88560000000000005</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40.634999999999998</v>
      </c>
      <c r="T3969">
        <v>7</v>
      </c>
      <c r="U3969">
        <v>0.7</v>
      </c>
      <c r="V3969">
        <v>-32.508000000000003</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5.7279999999999998</v>
      </c>
      <c r="T3970">
        <v>8</v>
      </c>
      <c r="U3970">
        <v>0.8</v>
      </c>
      <c r="V3970">
        <v>-9.1647999999999996</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13.2</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v>
      </c>
      <c r="T3972">
        <v>9</v>
      </c>
      <c r="U3972">
        <v>0</v>
      </c>
      <c r="V3972">
        <v>24.219000000000001</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v>
      </c>
      <c r="T3975">
        <v>5</v>
      </c>
      <c r="U3975">
        <v>0.2</v>
      </c>
      <c r="V3975">
        <v>9.3125</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124.2</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4.1124000000000001</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-20.136199999999999</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53.316000000000003</v>
      </c>
      <c r="T3981">
        <v>2</v>
      </c>
      <c r="U3981">
        <v>0.4</v>
      </c>
      <c r="V3981">
        <v>-19.549199999999999</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56.52</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-3.5996000000000001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v>
      </c>
      <c r="T3985">
        <v>5</v>
      </c>
      <c r="U3985">
        <v>0.2</v>
      </c>
      <c r="V3985">
        <v>944.98649999999998</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24.235199999999999</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621.97439999999995</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13.846</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286.34399999999999</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v>
      </c>
      <c r="T3993">
        <v>3</v>
      </c>
      <c r="U3993">
        <v>0.2</v>
      </c>
      <c r="V3993">
        <v>14.299200000000001</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4.6547999999999998</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10.794</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512.94000000000005</v>
      </c>
      <c r="T3996">
        <v>3</v>
      </c>
      <c r="U3996">
        <v>0</v>
      </c>
      <c r="V3996">
        <v>97.458600000000004</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189.40459999999999</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223.28550000000001</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v>
      </c>
      <c r="T4001">
        <v>5</v>
      </c>
      <c r="U4001">
        <v>0.2</v>
      </c>
      <c r="V4001">
        <v>5.798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19.041</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58.65</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-127.5792</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287.91000000000003</v>
      </c>
      <c r="T4005">
        <v>3</v>
      </c>
      <c r="U4005">
        <v>0.4</v>
      </c>
      <c r="V4005">
        <v>33.589500000000001</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11.895</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0.49840000000000001</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12.441599999999999</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6.8479999999999999</v>
      </c>
      <c r="T4010">
        <v>2</v>
      </c>
      <c r="U4010">
        <v>0.2</v>
      </c>
      <c r="V4010">
        <v>0.59919999999999995</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199.26060000000001</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2.64</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3.9296000000000002</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4.9648000000000003</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542.94000000000005</v>
      </c>
      <c r="T4015">
        <v>3</v>
      </c>
      <c r="U4015">
        <v>0</v>
      </c>
      <c r="V4015">
        <v>152.0232</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v>
      </c>
      <c r="T4018">
        <v>5</v>
      </c>
      <c r="U4018">
        <v>0</v>
      </c>
      <c r="V4018">
        <v>9.6300000000000008</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47.862900000000003</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-4.8587999999999996</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82.781999999999996</v>
      </c>
      <c r="T4023">
        <v>3</v>
      </c>
      <c r="U4023">
        <v>0.4</v>
      </c>
      <c r="V4023">
        <v>-15.1767</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853.93</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6.5490000000000004</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10.0116</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9.1839999999999993</v>
      </c>
      <c r="T4028">
        <v>7</v>
      </c>
      <c r="U4028">
        <v>0.2</v>
      </c>
      <c r="V4028">
        <v>2.87</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13.438599999999999</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12.864000000000001</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-14.331300000000001</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76.790400000000005</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24.815999999999999</v>
      </c>
      <c r="T4038">
        <v>2</v>
      </c>
      <c r="U4038">
        <v>0.2</v>
      </c>
      <c r="V4038">
        <v>1.5509999999999999</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v>
      </c>
      <c r="T4039">
        <v>5</v>
      </c>
      <c r="U4039">
        <v>0</v>
      </c>
      <c r="V4039">
        <v>8.2170000000000005</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v>
      </c>
      <c r="T4041">
        <v>6</v>
      </c>
      <c r="U4041">
        <v>0.2</v>
      </c>
      <c r="V4041">
        <v>287.98200000000003</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v>
      </c>
      <c r="T4042">
        <v>3</v>
      </c>
      <c r="U4042">
        <v>0.2</v>
      </c>
      <c r="V4042">
        <v>4.6643999999999997</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19.197600000000001</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23.990400000000001</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57.357999999999997</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9.1560000000000006</v>
      </c>
      <c r="T4047">
        <v>3</v>
      </c>
      <c r="U4047">
        <v>0.8</v>
      </c>
      <c r="V4047">
        <v>-13.734</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23.992000000000001</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191.96799999999999</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49.804200000000002</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32.633200000000002</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1.4783999999999999</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18.018000000000001</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-337.80599999999998</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67.176000000000002</v>
      </c>
      <c r="T4058">
        <v>1</v>
      </c>
      <c r="U4058">
        <v>0.4</v>
      </c>
      <c r="V4058">
        <v>-20.152799999999999</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-8.0775000000000006</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v>
      </c>
      <c r="T4060">
        <v>7</v>
      </c>
      <c r="U4060">
        <v>0.2</v>
      </c>
      <c r="V4060">
        <v>-15.4581</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v>
      </c>
      <c r="T4061">
        <v>3</v>
      </c>
      <c r="U4061">
        <v>0.2</v>
      </c>
      <c r="V4061">
        <v>35.76</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17.8794</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25.032</v>
      </c>
      <c r="T4063">
        <v>3</v>
      </c>
      <c r="U4063">
        <v>0.2</v>
      </c>
      <c r="V4063">
        <v>7.8224999999999998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39.991999999999997</v>
      </c>
      <c r="T4064">
        <v>1</v>
      </c>
      <c r="U4064">
        <v>0.2</v>
      </c>
      <c r="V4064">
        <v>7.4984999999999999</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1.7514000000000001</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0.34920000000000001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1.41</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v>
      </c>
      <c r="T4069">
        <v>12</v>
      </c>
      <c r="U4069">
        <v>0.2</v>
      </c>
      <c r="V4069">
        <v>15.537599999999999</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978.84</v>
      </c>
      <c r="T4070">
        <v>9</v>
      </c>
      <c r="U4070">
        <v>0.2</v>
      </c>
      <c r="V4070">
        <v>110.1195</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13.14</v>
      </c>
      <c r="T4071">
        <v>9</v>
      </c>
      <c r="U4071">
        <v>0.8</v>
      </c>
      <c r="V4071">
        <v>-21.681000000000001</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10.023999999999999</v>
      </c>
      <c r="T4072">
        <v>4</v>
      </c>
      <c r="U4072">
        <v>0.8</v>
      </c>
      <c r="V4072">
        <v>-16.5396</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156.37280000000001</v>
      </c>
      <c r="T4073">
        <v>2</v>
      </c>
      <c r="U4073">
        <v>0.32</v>
      </c>
      <c r="V4073">
        <v>-52.890799999999999</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213.70439999999999</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55.015999999999998</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3.3088000000000002</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56.977200000000003</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4.7976000000000001</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-3.5154000000000001</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182.994</v>
      </c>
      <c r="T4084">
        <v>3</v>
      </c>
      <c r="U4084">
        <v>0.8</v>
      </c>
      <c r="V4084">
        <v>-320.23950000000002</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v>
      </c>
      <c r="T4085">
        <v>3</v>
      </c>
      <c r="U4085">
        <v>0.2</v>
      </c>
      <c r="V4085">
        <v>3.21</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30.238399999999999</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7.0712999999999999</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3.9771000000000001</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3.2850000000000001</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v>
      </c>
      <c r="T4093">
        <v>3</v>
      </c>
      <c r="U4093">
        <v>0.2</v>
      </c>
      <c r="V4093">
        <v>4.6643999999999997</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1416.8</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170.51130000000001</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v>
      </c>
      <c r="T4098">
        <v>5</v>
      </c>
      <c r="U4098">
        <v>0</v>
      </c>
      <c r="V4098">
        <v>15.552</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v>
      </c>
      <c r="T4099">
        <v>5</v>
      </c>
      <c r="U4099">
        <v>0</v>
      </c>
      <c r="V4099">
        <v>16.196000000000002</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4630.4754999999996</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2.2639999999999998</v>
      </c>
      <c r="T4102">
        <v>1</v>
      </c>
      <c r="U4102">
        <v>0.8</v>
      </c>
      <c r="V4102">
        <v>-5.2072000000000003</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0.44400000000000001</v>
      </c>
      <c r="T4103">
        <v>1</v>
      </c>
      <c r="U4103">
        <v>0.8</v>
      </c>
      <c r="V4103">
        <v>-1.1100000000000001</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146.17599999999999</v>
      </c>
      <c r="T4104">
        <v>8</v>
      </c>
      <c r="U4104">
        <v>0.2</v>
      </c>
      <c r="V4104">
        <v>47.507199999999997</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7.0048000000000004</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v>
      </c>
      <c r="T4106">
        <v>5</v>
      </c>
      <c r="U4106">
        <v>0.2</v>
      </c>
      <c r="V4106">
        <v>17.9955</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4.3120000000000003</v>
      </c>
      <c r="T4108">
        <v>2</v>
      </c>
      <c r="U4108">
        <v>0.8</v>
      </c>
      <c r="V4108">
        <v>-6.8992000000000004</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0.2792</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19.974599999999999</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20.927399999999999</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0.95120000000000005</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2.9889000000000001</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13.857900000000001</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381.23750000000001</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54.583199999999998</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29.702400000000001</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37.590000000000003</v>
      </c>
      <c r="T4124">
        <v>3</v>
      </c>
      <c r="U4124">
        <v>0</v>
      </c>
      <c r="V4124">
        <v>17.667300000000001</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9.4366000000000003</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35.909999999999997</v>
      </c>
      <c r="T4126">
        <v>3</v>
      </c>
      <c r="U4126">
        <v>0</v>
      </c>
      <c r="V4126">
        <v>9.6957000000000004</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91.031999999999996</v>
      </c>
      <c r="T4127">
        <v>3</v>
      </c>
      <c r="U4127">
        <v>0.2</v>
      </c>
      <c r="V4127">
        <v>-2.2757999999999998</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18.037800000000001</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7.5762</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-944.99459999999999</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21.251200000000001</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14.48</v>
      </c>
      <c r="T4132">
        <v>5</v>
      </c>
      <c r="U4132">
        <v>0.8</v>
      </c>
      <c r="V4132">
        <v>-23.891999999999999</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21.6</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209.97</v>
      </c>
      <c r="T4136">
        <v>3</v>
      </c>
      <c r="U4136">
        <v>0</v>
      </c>
      <c r="V4136">
        <v>90.287099999999995</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v>
      </c>
      <c r="T4139">
        <v>7</v>
      </c>
      <c r="U4139">
        <v>0</v>
      </c>
      <c r="V4139">
        <v>12.53</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6.9240000000000004</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2.3370000000000002</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13.846</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8.6940000000000008</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26.4132</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120.78400000000001</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322.58999999999997</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9.7620000000000005</v>
      </c>
      <c r="T4149">
        <v>3</v>
      </c>
      <c r="U4149">
        <v>0.8</v>
      </c>
      <c r="V4149">
        <v>-15.1311</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13.72</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-2.0699999999999998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-58.305599999999998</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9.8684999999999992</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4.8959999999999999</v>
      </c>
      <c r="T4155">
        <v>3</v>
      </c>
      <c r="U4155">
        <v>0.2</v>
      </c>
      <c r="V4155">
        <v>1.6524000000000001</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-27.9312</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2.8079999999999998</v>
      </c>
      <c r="T4157">
        <v>3</v>
      </c>
      <c r="U4157">
        <v>0.7</v>
      </c>
      <c r="V4157">
        <v>-1.9656</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0.5998</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v>
      </c>
      <c r="T4159">
        <v>6</v>
      </c>
      <c r="U4159">
        <v>0.7</v>
      </c>
      <c r="V4159">
        <v>-19.982399999999998</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v>
      </c>
      <c r="T4160">
        <v>3</v>
      </c>
      <c r="U4160">
        <v>0.2</v>
      </c>
      <c r="V4160">
        <v>5.1012000000000004</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3.7235999999999998</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5.8708</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671.94</v>
      </c>
      <c r="T4165">
        <v>3</v>
      </c>
      <c r="U4165">
        <v>0</v>
      </c>
      <c r="V4165">
        <v>315.81180000000001</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169.06399999999999</v>
      </c>
      <c r="T4166">
        <v>7</v>
      </c>
      <c r="U4166">
        <v>0.2</v>
      </c>
      <c r="V4166">
        <v>-14.793100000000001</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8.2992000000000008</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433.56799999999998</v>
      </c>
      <c r="T4170">
        <v>2</v>
      </c>
      <c r="U4170">
        <v>0.2</v>
      </c>
      <c r="V4170">
        <v>-65.035200000000003</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31.103999999999999</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17.815200000000001</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0.97719999999999996</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6.532</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6.2207999999999997</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15.763999999999999</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629.95000000000005</v>
      </c>
      <c r="T4178">
        <v>5</v>
      </c>
      <c r="U4178">
        <v>0</v>
      </c>
      <c r="V4178">
        <v>163.78700000000001</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60.255299999999998</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46.35</v>
      </c>
      <c r="T4180">
        <v>5</v>
      </c>
      <c r="U4180">
        <v>0</v>
      </c>
      <c r="V4180">
        <v>21.784500000000001</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5.4287999999999998</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4.24</v>
      </c>
      <c r="T4182">
        <v>5</v>
      </c>
      <c r="U4182">
        <v>0.8</v>
      </c>
      <c r="V4182">
        <v>-6.36</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7.6680000000000001</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344.91</v>
      </c>
      <c r="T4185">
        <v>3</v>
      </c>
      <c r="U4185">
        <v>0</v>
      </c>
      <c r="V4185">
        <v>10.347300000000001</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9.8160000000000007</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6.8739999999999997</v>
      </c>
      <c r="T4188">
        <v>7</v>
      </c>
      <c r="U4188">
        <v>0.8</v>
      </c>
      <c r="V4188">
        <v>-10.6547</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1.996</v>
      </c>
      <c r="T4189">
        <v>1</v>
      </c>
      <c r="U4189">
        <v>0.8</v>
      </c>
      <c r="V4189">
        <v>-3.2934000000000001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6.6</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15.074199999999999</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10.3071</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394.81599999999997</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v>
      </c>
      <c r="T4200">
        <v>4</v>
      </c>
      <c r="U4200">
        <v>0.7</v>
      </c>
      <c r="V4200">
        <v>-14.553599999999999</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3.4357000000000002</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249.995</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18.988800000000001</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84.943600000000004</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4.2804000000000002</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15.6768</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17.670000000000002</v>
      </c>
      <c r="T4209">
        <v>3</v>
      </c>
      <c r="U4209">
        <v>0</v>
      </c>
      <c r="V4209">
        <v>7.7747999999999999</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481.47</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-60.607799999999997</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v>
      </c>
      <c r="T4212">
        <v>2</v>
      </c>
      <c r="U4212">
        <v>0.2</v>
      </c>
      <c r="V4212">
        <v>4.9950000000000001</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1.9024000000000001</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11.543200000000001</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128.4</v>
      </c>
      <c r="T4216">
        <v>3</v>
      </c>
      <c r="U4216">
        <v>0</v>
      </c>
      <c r="V4216">
        <v>64.2</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85.176000000000002</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4799.9840000000004</v>
      </c>
      <c r="T4220">
        <v>2</v>
      </c>
      <c r="U4220">
        <v>0.2</v>
      </c>
      <c r="V4220">
        <v>359.99880000000002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18.211200000000002</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6.6294000000000004</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v>
      </c>
      <c r="T4223">
        <v>5</v>
      </c>
      <c r="U4223">
        <v>0.2</v>
      </c>
      <c r="V4223">
        <v>130.20750000000001</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1.0296000000000001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v>
      </c>
      <c r="T4225">
        <v>3</v>
      </c>
      <c r="U4225">
        <v>0</v>
      </c>
      <c r="V4225">
        <v>41.860799999999998</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1.964</v>
      </c>
      <c r="T4226">
        <v>2</v>
      </c>
      <c r="U4226">
        <v>0.8</v>
      </c>
      <c r="V4226">
        <v>-3.2406000000000001</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-42.492600000000003</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-6.9282000000000004</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-348.62939999999998</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11.394</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31.103999999999999</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6.3159999999999998</v>
      </c>
      <c r="T4235">
        <v>1</v>
      </c>
      <c r="U4235">
        <v>0.8</v>
      </c>
      <c r="V4235">
        <v>-10.4214</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v>
      </c>
      <c r="T4237">
        <v>9</v>
      </c>
      <c r="U4237">
        <v>0.2</v>
      </c>
      <c r="V4237">
        <v>7.0227000000000004</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11.416</v>
      </c>
      <c r="T4238">
        <v>4</v>
      </c>
      <c r="U4238">
        <v>0.8</v>
      </c>
      <c r="V4238">
        <v>-18.836400000000001</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9.4079999999999995</v>
      </c>
      <c r="T4239">
        <v>7</v>
      </c>
      <c r="U4239">
        <v>0.2</v>
      </c>
      <c r="V4239">
        <v>0.7056</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5.9489999999999998</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100.65600000000001</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6.5754000000000001</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5.9988000000000001</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13.0707</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v>
      </c>
      <c r="T4246">
        <v>3</v>
      </c>
      <c r="U4246">
        <v>0</v>
      </c>
      <c r="V4246">
        <v>8.6189999999999998</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0.73799999999999999</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272.79199999999997</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7.524</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40.516800000000003</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150.38399999999999</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177.42060000000001</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20.5764</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96.784000000000006</v>
      </c>
      <c r="T4257">
        <v>4</v>
      </c>
      <c r="U4257">
        <v>0.8</v>
      </c>
      <c r="V4257">
        <v>-145.17599999999999</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-6.8094000000000001</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-22.138200000000001</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13.05</v>
      </c>
      <c r="T4262">
        <v>5</v>
      </c>
      <c r="U4262">
        <v>0</v>
      </c>
      <c r="V4262">
        <v>6.0030000000000001</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19.8276</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863.12800000000004</v>
      </c>
      <c r="T4266">
        <v>8</v>
      </c>
      <c r="U4266">
        <v>0.3</v>
      </c>
      <c r="V4266">
        <v>-160.29519999999999</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3.5640000000000001</v>
      </c>
      <c r="T4267">
        <v>3</v>
      </c>
      <c r="U4267">
        <v>0.8</v>
      </c>
      <c r="V4267">
        <v>-6.2370000000000001</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956.66480000000001</v>
      </c>
      <c r="T4268">
        <v>7</v>
      </c>
      <c r="U4268">
        <v>0.32</v>
      </c>
      <c r="V4268">
        <v>-225.0976</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12.587999999999999</v>
      </c>
      <c r="T4269">
        <v>3</v>
      </c>
      <c r="U4269">
        <v>0.8</v>
      </c>
      <c r="V4269">
        <v>-20.140799999999999</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45.139499999999998</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148.13800000000001</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71.927999999999997</v>
      </c>
      <c r="T4274">
        <v>9</v>
      </c>
      <c r="U4274">
        <v>0.2</v>
      </c>
      <c r="V4274">
        <v>6.2937000000000003</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7.5370999999999997</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3.5920000000000001</v>
      </c>
      <c r="T4276">
        <v>1</v>
      </c>
      <c r="U4276">
        <v>0.2</v>
      </c>
      <c r="V4276">
        <v>1.1225000000000001</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48.631999999999998</v>
      </c>
      <c r="T4277">
        <v>2</v>
      </c>
      <c r="U4277">
        <v>0.8</v>
      </c>
      <c r="V4277">
        <v>-121.58</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61.389000000000003</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2365.9818</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3.2867999999999999</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25.3</v>
      </c>
      <c r="T4281">
        <v>5</v>
      </c>
      <c r="U4281">
        <v>0</v>
      </c>
      <c r="V4281">
        <v>11.891</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5.2256</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14.622400000000001</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496.78649999999999</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246.1328</v>
      </c>
      <c r="T4286">
        <v>2</v>
      </c>
      <c r="U4286">
        <v>0.32</v>
      </c>
      <c r="V4286">
        <v>-76.011600000000001</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3.9474</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-12.956799999999999</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33.28</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14.087999999999999</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2.79</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22.408200000000001</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68.040000000000006</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-10.7964</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-120.51300000000001</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129.38999999999999</v>
      </c>
      <c r="T4297">
        <v>3</v>
      </c>
      <c r="U4297">
        <v>0</v>
      </c>
      <c r="V4297">
        <v>54.343800000000002</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0.54320000000000002</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4367.8959999999997</v>
      </c>
      <c r="T4299">
        <v>13</v>
      </c>
      <c r="U4299">
        <v>0.2</v>
      </c>
      <c r="V4299">
        <v>327.59219999999999</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49.567999999999998</v>
      </c>
      <c r="T4300">
        <v>2</v>
      </c>
      <c r="U4300">
        <v>0.2</v>
      </c>
      <c r="V4300">
        <v>15.49</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12.103199999999999</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2.7839999999999998</v>
      </c>
      <c r="T4302">
        <v>2</v>
      </c>
      <c r="U4302">
        <v>0.2</v>
      </c>
      <c r="V4302">
        <v>0.41760000000000003</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2.9430000000000001</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1.0268999999999999</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59.752000000000002</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3.1960000000000002</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v>
      </c>
      <c r="T4307">
        <v>5</v>
      </c>
      <c r="U4307">
        <v>0.2</v>
      </c>
      <c r="V4307">
        <v>38.396000000000001</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7.7519999999999998</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33.567999999999998</v>
      </c>
      <c r="T4309">
        <v>2</v>
      </c>
      <c r="U4309">
        <v>0.2</v>
      </c>
      <c r="V4309">
        <v>11.748799999999999</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66.634399999999999</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-64.544399999999996</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v>
      </c>
      <c r="T4312">
        <v>3</v>
      </c>
      <c r="U4312">
        <v>0.2</v>
      </c>
      <c r="V4312">
        <v>8.2260000000000009</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447.96800000000002</v>
      </c>
      <c r="T4314">
        <v>4</v>
      </c>
      <c r="U4314">
        <v>0.2</v>
      </c>
      <c r="V4314">
        <v>139.99</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27.734999999999999</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9.1268999999999991</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25.537800000000001</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23.975999999999999</v>
      </c>
      <c r="T4321">
        <v>3</v>
      </c>
      <c r="U4321">
        <v>0.2</v>
      </c>
      <c r="V4321">
        <v>-5.6943000000000001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7.9896000000000003</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v>
      </c>
      <c r="T4323">
        <v>2</v>
      </c>
      <c r="U4323">
        <v>0.7</v>
      </c>
      <c r="V4323">
        <v>-11.961600000000001</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323.98200000000003</v>
      </c>
      <c r="T4324">
        <v>3</v>
      </c>
      <c r="U4324">
        <v>0.4</v>
      </c>
      <c r="V4324">
        <v>-80.995500000000007</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v>
      </c>
      <c r="T4325">
        <v>2</v>
      </c>
      <c r="U4325">
        <v>0.7</v>
      </c>
      <c r="V4325">
        <v>-1.6763999999999999</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v>
      </c>
      <c r="T4326">
        <v>3</v>
      </c>
      <c r="U4326">
        <v>0.2</v>
      </c>
      <c r="V4326">
        <v>0.89700000000000002</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0.89970000000000006</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9.2100000000000009</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42.93</v>
      </c>
      <c r="T4330">
        <v>9</v>
      </c>
      <c r="U4330">
        <v>0</v>
      </c>
      <c r="V4330">
        <v>19.3185</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8.0220000000000002</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v>
      </c>
      <c r="T4337">
        <v>1</v>
      </c>
      <c r="U4337">
        <v>0.2</v>
      </c>
      <c r="V4337">
        <v>2.7719999999999998</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53.495399999999997</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5.1840000000000002</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6.5119999999999996</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157.87020000000001</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10.949400000000001</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85.982799999999997</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140.39599999999999</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v>
      </c>
      <c r="T4350">
        <v>2</v>
      </c>
      <c r="U4350">
        <v>0.7</v>
      </c>
      <c r="V4350">
        <v>-15.1976</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415.87200000000001</v>
      </c>
      <c r="T4351">
        <v>8</v>
      </c>
      <c r="U4351">
        <v>0.2</v>
      </c>
      <c r="V4351">
        <v>-41.587200000000003</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-4.7460000000000004</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6.2207999999999997</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19.007999999999999</v>
      </c>
      <c r="T4356">
        <v>8</v>
      </c>
      <c r="U4356">
        <v>0.7</v>
      </c>
      <c r="V4356">
        <v>-12.672000000000001</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v>
      </c>
      <c r="T4357">
        <v>7</v>
      </c>
      <c r="U4357">
        <v>0.7</v>
      </c>
      <c r="V4357">
        <v>-1065.3720000000001</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12.012</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520.46400000000006</v>
      </c>
      <c r="T4361">
        <v>2</v>
      </c>
      <c r="U4361">
        <v>0.3</v>
      </c>
      <c r="V4361">
        <v>-14.8704</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v>
      </c>
      <c r="T4363">
        <v>3</v>
      </c>
      <c r="U4363">
        <v>0</v>
      </c>
      <c r="V4363">
        <v>8.4564000000000004</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162.09479999999999</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3.4826999999999999</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3.29</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v>
      </c>
      <c r="T4370">
        <v>6</v>
      </c>
      <c r="U4370">
        <v>0.2</v>
      </c>
      <c r="V4370">
        <v>6.42</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16.268799999999999</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5.4896000000000003</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11.182499999999999</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103.968</v>
      </c>
      <c r="T4376">
        <v>6</v>
      </c>
      <c r="U4376">
        <v>0.2</v>
      </c>
      <c r="V4376">
        <v>16.8948</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270.72000000000003</v>
      </c>
      <c r="T4378">
        <v>3</v>
      </c>
      <c r="U4378">
        <v>0</v>
      </c>
      <c r="V4378">
        <v>78.508799999999994</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148.70400000000001</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60.45</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-31.646999999999998</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2.88</v>
      </c>
      <c r="T4384">
        <v>5</v>
      </c>
      <c r="U4384">
        <v>0.8</v>
      </c>
      <c r="V4384">
        <v>-4.4640000000000004</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384.94400000000002</v>
      </c>
      <c r="T4385">
        <v>4</v>
      </c>
      <c r="U4385">
        <v>0.3</v>
      </c>
      <c r="V4385">
        <v>-126.4816</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13.438599999999999</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v>
      </c>
      <c r="T4387">
        <v>5</v>
      </c>
      <c r="U4387">
        <v>0.3</v>
      </c>
      <c r="V4387">
        <v>-52.195999999999998</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25.032</v>
      </c>
      <c r="T4389">
        <v>3</v>
      </c>
      <c r="U4389">
        <v>0.2</v>
      </c>
      <c r="V4389">
        <v>7.8224999999999998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183.96799999999999</v>
      </c>
      <c r="T4391">
        <v>2</v>
      </c>
      <c r="U4391">
        <v>0.2</v>
      </c>
      <c r="V4391">
        <v>-25.2956</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327.59219999999999</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19.311599999999999</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6.1571999999999996</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v>
      </c>
      <c r="T4395">
        <v>5</v>
      </c>
      <c r="U4395">
        <v>0.2</v>
      </c>
      <c r="V4395">
        <v>21.735499999999998</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25.984000000000002</v>
      </c>
      <c r="T4396">
        <v>1</v>
      </c>
      <c r="U4396">
        <v>0.2</v>
      </c>
      <c r="V4396">
        <v>-5.1967999999999996</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v>
      </c>
      <c r="T4397">
        <v>3</v>
      </c>
      <c r="U4397">
        <v>0.7</v>
      </c>
      <c r="V4397">
        <v>-21.888000000000002</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361.37599999999998</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172.18600000000001</v>
      </c>
      <c r="T4399">
        <v>2</v>
      </c>
      <c r="U4399">
        <v>0.3</v>
      </c>
      <c r="V4399">
        <v>-46.736199999999997</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69.007999999999996</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199.9</v>
      </c>
      <c r="T4401">
        <v>5</v>
      </c>
      <c r="U4401">
        <v>0</v>
      </c>
      <c r="V4401">
        <v>89.954999999999998</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901.95</v>
      </c>
      <c r="T4402">
        <v>3</v>
      </c>
      <c r="U4402">
        <v>0</v>
      </c>
      <c r="V4402">
        <v>297.64350000000002</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11.327999999999999</v>
      </c>
      <c r="T4404">
        <v>2</v>
      </c>
      <c r="U4404">
        <v>0.2</v>
      </c>
      <c r="V4404">
        <v>2.5488</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v>
      </c>
      <c r="T4405">
        <v>3</v>
      </c>
      <c r="U4405">
        <v>0</v>
      </c>
      <c r="V4405">
        <v>8.0711999999999993</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34.799999999999997</v>
      </c>
      <c r="T4406">
        <v>3</v>
      </c>
      <c r="U4406">
        <v>0.2</v>
      </c>
      <c r="V4406">
        <v>2.1749999999999998</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4.0860000000000003</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314.55</v>
      </c>
      <c r="T4409">
        <v>3</v>
      </c>
      <c r="U4409">
        <v>0</v>
      </c>
      <c r="V4409">
        <v>150.98400000000001</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30.223199999999999</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59.7</v>
      </c>
      <c r="T4415">
        <v>3</v>
      </c>
      <c r="U4415">
        <v>0</v>
      </c>
      <c r="V4415">
        <v>26.864999999999998</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71.989999999999995</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219.99039999999999</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-21.470400000000001</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v>
      </c>
      <c r="T4421">
        <v>4</v>
      </c>
      <c r="U4421">
        <v>0.7</v>
      </c>
      <c r="V4421">
        <v>-4.0216000000000003</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v>
      </c>
      <c r="T4423">
        <v>3</v>
      </c>
      <c r="U4423">
        <v>0.2</v>
      </c>
      <c r="V4423">
        <v>2.3328000000000002</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75.734999999999999</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54.691200000000002</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15.6744</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523.70519999999999</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70.95</v>
      </c>
      <c r="T4431">
        <v>3</v>
      </c>
      <c r="U4431">
        <v>0</v>
      </c>
      <c r="V4431">
        <v>18.446999999999999</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2.0748000000000002</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9.1579999999999995</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2.625</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2.1819999999999999</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2.7383999999999999</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26.405999999999999</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v>
      </c>
      <c r="T4441">
        <v>4</v>
      </c>
      <c r="U4441">
        <v>0.2</v>
      </c>
      <c r="V4441">
        <v>7.4</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36.283499999999997</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965.85</v>
      </c>
      <c r="T4443">
        <v>5</v>
      </c>
      <c r="U4443">
        <v>0</v>
      </c>
      <c r="V4443">
        <v>135.21899999999999</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10.512</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v>
      </c>
      <c r="T4445">
        <v>5</v>
      </c>
      <c r="U4445">
        <v>0</v>
      </c>
      <c r="V4445">
        <v>15.552</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36.8245</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3.1103999999999998</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87.744299999999996</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225.73500000000001</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0.55840000000000001</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-12.956799999999999</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244.55</v>
      </c>
      <c r="T4459">
        <v>5</v>
      </c>
      <c r="U4459">
        <v>0</v>
      </c>
      <c r="V4459">
        <v>114.9385</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3.2776000000000001</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-29.436800000000002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v>
      </c>
      <c r="T4463">
        <v>2</v>
      </c>
      <c r="U4463">
        <v>0.2</v>
      </c>
      <c r="V4463">
        <v>1.3595999999999999</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76.775999999999996</v>
      </c>
      <c r="T4464">
        <v>4</v>
      </c>
      <c r="U4464">
        <v>0.7</v>
      </c>
      <c r="V4464">
        <v>-58.861600000000003</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v>
      </c>
      <c r="T4466">
        <v>2</v>
      </c>
      <c r="U4466">
        <v>0.2</v>
      </c>
      <c r="V4466">
        <v>26.224</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3.3039999999999998</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7.3710000000000004</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-16.078399999999998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6.2207999999999997</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-23.7822</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65.993399999999994</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2.64</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v>
      </c>
      <c r="T4479">
        <v>3</v>
      </c>
      <c r="U4479">
        <v>0</v>
      </c>
      <c r="V4479">
        <v>23.316299999999998</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v>
      </c>
      <c r="T4481">
        <v>5</v>
      </c>
      <c r="U4481">
        <v>0</v>
      </c>
      <c r="V4481">
        <v>11.702999999999999</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14.2956</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15.799200000000001</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56.977200000000003</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3.0211999999999999</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314.55</v>
      </c>
      <c r="T4488">
        <v>3</v>
      </c>
      <c r="U4488">
        <v>0</v>
      </c>
      <c r="V4488">
        <v>150.98400000000001</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16.27</v>
      </c>
      <c r="T4489">
        <v>5</v>
      </c>
      <c r="U4489">
        <v>0.8</v>
      </c>
      <c r="V4489">
        <v>-25.218499999999999</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-14.688000000000001</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4.47</v>
      </c>
      <c r="T4491">
        <v>3</v>
      </c>
      <c r="U4491">
        <v>0.8</v>
      </c>
      <c r="V4491">
        <v>-7.8224999999999998</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418.29599999999999</v>
      </c>
      <c r="T4492">
        <v>3</v>
      </c>
      <c r="U4492">
        <v>0.2</v>
      </c>
      <c r="V4492">
        <v>5.2286999999999999</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659.98800000000006</v>
      </c>
      <c r="T4493">
        <v>2</v>
      </c>
      <c r="U4493">
        <v>0.4</v>
      </c>
      <c r="V4493">
        <v>109.998</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1.4224000000000001</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36.287999999999997</v>
      </c>
      <c r="T4495">
        <v>7</v>
      </c>
      <c r="U4495">
        <v>0.2</v>
      </c>
      <c r="V4495">
        <v>12.700799999999999</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909.72</v>
      </c>
      <c r="T4496">
        <v>6</v>
      </c>
      <c r="U4496">
        <v>0.3</v>
      </c>
      <c r="V4496">
        <v>-51.984000000000002</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917.92349999999999</v>
      </c>
      <c r="T4497">
        <v>9</v>
      </c>
      <c r="U4497">
        <v>0.15</v>
      </c>
      <c r="V4497">
        <v>75.593699999999998</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631.17600000000004</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6.2207999999999997</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6.2207999999999997</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8.1199999999999992</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21.312000000000001</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173.65600000000001</v>
      </c>
      <c r="T4505">
        <v>7</v>
      </c>
      <c r="U4505">
        <v>0.2</v>
      </c>
      <c r="V4505">
        <v>17.365600000000001</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62.85</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818.37599999999998</v>
      </c>
      <c r="T4508">
        <v>3</v>
      </c>
      <c r="U4508">
        <v>0.2</v>
      </c>
      <c r="V4508">
        <v>51.148499999999999</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0.2034</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5.5176999999999996</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-6.4233000000000002</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17.158000000000001</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39.340800000000002</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54.792000000000002</v>
      </c>
      <c r="T4514">
        <v>6</v>
      </c>
      <c r="U4514">
        <v>0.7</v>
      </c>
      <c r="V4514">
        <v>-40.180799999999998</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0.80879999999999996</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12.0252</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v>
      </c>
      <c r="T4521">
        <v>8</v>
      </c>
      <c r="U4521">
        <v>0.2</v>
      </c>
      <c r="V4521">
        <v>84.22</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6.9088000000000003</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47.951999999999998</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14.4596</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33.589199999999998</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2.2959999999999998</v>
      </c>
      <c r="T4531">
        <v>2</v>
      </c>
      <c r="U4531">
        <v>0.8</v>
      </c>
      <c r="V4531">
        <v>-3.9032</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10.5144</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13.7646</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4.9104000000000001</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18.239999999999998</v>
      </c>
      <c r="T4539">
        <v>3</v>
      </c>
      <c r="U4539">
        <v>0</v>
      </c>
      <c r="V4539">
        <v>6.2016</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4.3296000000000001</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1.0598000000000001</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493.92</v>
      </c>
      <c r="T4542">
        <v>7</v>
      </c>
      <c r="U4542">
        <v>0.3</v>
      </c>
      <c r="V4542">
        <v>-28.224</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5.9359999999999999</v>
      </c>
      <c r="T4543">
        <v>7</v>
      </c>
      <c r="U4543">
        <v>0.8</v>
      </c>
      <c r="V4543">
        <v>-8.9039999999999999</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383.60700000000003</v>
      </c>
      <c r="T4545">
        <v>9</v>
      </c>
      <c r="U4545">
        <v>0.3</v>
      </c>
      <c r="V4545">
        <v>-5.4801000000000002</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16.704000000000001</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53.754399999999997</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1.9279999999999999</v>
      </c>
      <c r="T4548">
        <v>2</v>
      </c>
      <c r="U4548">
        <v>0.8</v>
      </c>
      <c r="V4548">
        <v>-2.9883999999999999</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6.9119999999999999</v>
      </c>
      <c r="T4549">
        <v>3</v>
      </c>
      <c r="U4549">
        <v>0.2</v>
      </c>
      <c r="V4549">
        <v>0.69120000000000004</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-2.1339999999999999</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659.16800000000001</v>
      </c>
      <c r="T4551">
        <v>4</v>
      </c>
      <c r="U4551">
        <v>0.2</v>
      </c>
      <c r="V4551">
        <v>49.437600000000003</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4.3902000000000001</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v>
      </c>
      <c r="T4554">
        <v>3</v>
      </c>
      <c r="U4554">
        <v>0.2</v>
      </c>
      <c r="V4554">
        <v>23.027999999999999</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5.7779999999999996</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v>
      </c>
      <c r="T4556">
        <v>3</v>
      </c>
      <c r="U4556">
        <v>0</v>
      </c>
      <c r="V4556">
        <v>28.41</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14.202</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0.55840000000000001</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8.5589999999999993</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49.567999999999998</v>
      </c>
      <c r="T4560">
        <v>2</v>
      </c>
      <c r="U4560">
        <v>0.2</v>
      </c>
      <c r="V4560">
        <v>17.968399999999999</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-9.1334999999999997</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8.2764000000000006</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419.13600000000002</v>
      </c>
      <c r="T4565">
        <v>4</v>
      </c>
      <c r="U4565">
        <v>0.2</v>
      </c>
      <c r="V4565">
        <v>-57.6312</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100.70399999999999</v>
      </c>
      <c r="T4566">
        <v>6</v>
      </c>
      <c r="U4566">
        <v>0.2</v>
      </c>
      <c r="V4566">
        <v>-1.2587999999999999</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4.5216000000000003</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10.476000000000001</v>
      </c>
      <c r="T4570">
        <v>6</v>
      </c>
      <c r="U4570">
        <v>0.8</v>
      </c>
      <c r="V4570">
        <v>-17.285399999999999</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26.649000000000001</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v>
      </c>
      <c r="T4572">
        <v>3</v>
      </c>
      <c r="U4572">
        <v>0</v>
      </c>
      <c r="V4572">
        <v>8.0711999999999993</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479.98399999999998</v>
      </c>
      <c r="T4574">
        <v>2</v>
      </c>
      <c r="U4574">
        <v>0.2</v>
      </c>
      <c r="V4574">
        <v>89.997</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184.22040000000001</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8.7048000000000005</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13.9</v>
      </c>
      <c r="T4577">
        <v>5</v>
      </c>
      <c r="U4577">
        <v>0</v>
      </c>
      <c r="V4577">
        <v>3.6139999999999999</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9.5839999999999996</v>
      </c>
      <c r="T4579">
        <v>1</v>
      </c>
      <c r="U4579">
        <v>0.2</v>
      </c>
      <c r="V4579">
        <v>3.3544</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v>
      </c>
      <c r="T4580">
        <v>3</v>
      </c>
      <c r="U4580">
        <v>0</v>
      </c>
      <c r="V4580">
        <v>56.55</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v>
      </c>
      <c r="T4582">
        <v>6</v>
      </c>
      <c r="U4582">
        <v>0</v>
      </c>
      <c r="V4582">
        <v>105.468</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3.8448000000000002</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206.6232</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0.16739999999999999</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v>
      </c>
      <c r="T4591">
        <v>7</v>
      </c>
      <c r="U4591">
        <v>0</v>
      </c>
      <c r="V4591">
        <v>22.627500000000001</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4.9728000000000003</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30.238399999999999</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2.0539999999999998</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33.851700000000001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15.111599999999999</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26.564</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43.784199999999998</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63.134999999999998</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18.271999999999998</v>
      </c>
      <c r="T4604">
        <v>1</v>
      </c>
      <c r="U4604">
        <v>0.2</v>
      </c>
      <c r="V4604">
        <v>5.9383999999999997</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53.8048</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167.94399999999999</v>
      </c>
      <c r="T4607">
        <v>7</v>
      </c>
      <c r="U4607">
        <v>0.2</v>
      </c>
      <c r="V4607">
        <v>50.383200000000002</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160.62299999999999</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2.0573999999999999</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3.5712000000000002</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62.79</v>
      </c>
      <c r="T4616">
        <v>3</v>
      </c>
      <c r="U4616">
        <v>0.8</v>
      </c>
      <c r="V4616">
        <v>-166.39349999999999</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4.266</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6.7187999999999999</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147.47499999999999</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542.94000000000005</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1007.9832</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21.713999999999999</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-1.9872000000000001</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62.137599999999999</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-3.2309999999999999</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39.409999999999997</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9.8901000000000003</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6.1703999999999999</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v>
      </c>
      <c r="T4634">
        <v>3</v>
      </c>
      <c r="U4634">
        <v>0</v>
      </c>
      <c r="V4634">
        <v>11.1564</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34.494</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3.2391999999999999</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9.7175999999999991</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3.1680000000000001</v>
      </c>
      <c r="T4643">
        <v>4</v>
      </c>
      <c r="U4643">
        <v>0.7</v>
      </c>
      <c r="V4643">
        <v>-2.5344000000000002</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-28.956800000000001</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-8.0980000000000008</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62.782200000000003</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440.19</v>
      </c>
      <c r="T4650">
        <v>9</v>
      </c>
      <c r="U4650">
        <v>0</v>
      </c>
      <c r="V4650">
        <v>206.88929999999999</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1.9319999999999999</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244.55</v>
      </c>
      <c r="T4652">
        <v>5</v>
      </c>
      <c r="U4652">
        <v>0</v>
      </c>
      <c r="V4652">
        <v>114.9385</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5.7624000000000004</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39.948</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45.247999999999998</v>
      </c>
      <c r="T4657">
        <v>2</v>
      </c>
      <c r="U4657">
        <v>0.2</v>
      </c>
      <c r="V4657">
        <v>3.9592000000000001</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59.904000000000003</v>
      </c>
      <c r="T4658">
        <v>2</v>
      </c>
      <c r="U4658">
        <v>0.2</v>
      </c>
      <c r="V4658">
        <v>14.2272</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v>
      </c>
      <c r="T4660">
        <v>2</v>
      </c>
      <c r="U4660">
        <v>0.2</v>
      </c>
      <c r="V4660">
        <v>2.8883999999999999</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2.0474999999999999</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v>
      </c>
      <c r="T4662">
        <v>3</v>
      </c>
      <c r="U4662">
        <v>0.2</v>
      </c>
      <c r="V4662">
        <v>-0.34439999999999998</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844.11599999999999</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76.751999999999995</v>
      </c>
      <c r="T4664">
        <v>3</v>
      </c>
      <c r="U4664">
        <v>0.2</v>
      </c>
      <c r="V4664">
        <v>-9.5939999999999994</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1.05</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-6.0048000000000004</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34.365600000000001</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13.296200000000001</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11.06</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v>
      </c>
      <c r="T4672">
        <v>5</v>
      </c>
      <c r="U4672">
        <v>0.2</v>
      </c>
      <c r="V4672">
        <v>-57.951000000000001</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v>
      </c>
      <c r="T4673">
        <v>4</v>
      </c>
      <c r="U4673">
        <v>0.1</v>
      </c>
      <c r="V4673">
        <v>72.358000000000004</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30.023399999999999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15.007999999999999</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3.2391999999999999</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v>
      </c>
      <c r="T4680">
        <v>12</v>
      </c>
      <c r="U4680">
        <v>0</v>
      </c>
      <c r="V4680">
        <v>6.6239999999999997</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5.7671999999999999</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20.165600000000001</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13.3245</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-2.7888000000000002</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-2.3814000000000002</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123.45480000000001</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5.7149999999999999</v>
      </c>
      <c r="T4690">
        <v>5</v>
      </c>
      <c r="U4690">
        <v>0.7</v>
      </c>
      <c r="V4690">
        <v>-4.7625000000000002</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51.968000000000004</v>
      </c>
      <c r="T4691">
        <v>2</v>
      </c>
      <c r="U4691">
        <v>0.2</v>
      </c>
      <c r="V4691">
        <v>10.393599999999999</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v>
      </c>
      <c r="T4693">
        <v>3</v>
      </c>
      <c r="U4693">
        <v>0.2</v>
      </c>
      <c r="V4693">
        <v>-42.4116</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v>
      </c>
      <c r="T4694">
        <v>5</v>
      </c>
      <c r="U4694">
        <v>0.2</v>
      </c>
      <c r="V4694">
        <v>77.671999999999997</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2.64</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48.470399999999998</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38.437199999999997</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136.66499999999999</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14.8491</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0.59040000000000004</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6.8479999999999999</v>
      </c>
      <c r="T4703">
        <v>2</v>
      </c>
      <c r="U4703">
        <v>0.2</v>
      </c>
      <c r="V4703">
        <v>2.14</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7.9960000000000004</v>
      </c>
      <c r="T4704">
        <v>1</v>
      </c>
      <c r="U4704">
        <v>0.6</v>
      </c>
      <c r="V4704">
        <v>-6.9965000000000002</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8.7119999999999997</v>
      </c>
      <c r="T4705">
        <v>2</v>
      </c>
      <c r="U4705">
        <v>0.8</v>
      </c>
      <c r="V4705">
        <v>-19.602</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18.8993</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6.8714000000000004</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17.324000000000002</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302.37299999999999</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39.213000000000001</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3.0367999999999999</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0.85199999999999998</v>
      </c>
      <c r="T4713">
        <v>1</v>
      </c>
      <c r="U4713">
        <v>0.7</v>
      </c>
      <c r="V4713">
        <v>-0.59640000000000004</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36.287999999999997</v>
      </c>
      <c r="T4714">
        <v>7</v>
      </c>
      <c r="U4714">
        <v>0.2</v>
      </c>
      <c r="V4714">
        <v>12.700799999999999</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38.779200000000003</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88.733199999999997</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2.2193999999999998</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v>
      </c>
      <c r="T4721">
        <v>7</v>
      </c>
      <c r="U4721">
        <v>0</v>
      </c>
      <c r="V4721">
        <v>9.4717000000000002</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27.882000000000001</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9.8879999999999999</v>
      </c>
      <c r="T4726">
        <v>2</v>
      </c>
      <c r="U4726">
        <v>0.7</v>
      </c>
      <c r="V4726">
        <v>-6.9215999999999998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671.54399999999998</v>
      </c>
      <c r="T4727">
        <v>3</v>
      </c>
      <c r="U4727">
        <v>0.2</v>
      </c>
      <c r="V4727">
        <v>50.3658</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55.896000000000001</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-37.943399999999997</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123.14400000000001</v>
      </c>
      <c r="T4730">
        <v>7</v>
      </c>
      <c r="U4730">
        <v>0.2</v>
      </c>
      <c r="V4730">
        <v>46.179000000000002</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99.940799999999996</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9.8699999999999992</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19.920000000000002</v>
      </c>
      <c r="T4735">
        <v>3</v>
      </c>
      <c r="U4735">
        <v>0</v>
      </c>
      <c r="V4735">
        <v>9.5616000000000003</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146.38800000000001</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13.428000000000001</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14.9556</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28.087599999999998</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35.543999999999997</v>
      </c>
      <c r="T4741">
        <v>1</v>
      </c>
      <c r="U4741">
        <v>0.2</v>
      </c>
      <c r="V4741">
        <v>-0.88859999999999995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9.2100000000000009</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8.0997000000000003</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2.528</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57.501600000000003</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9.1580999999999992</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25.35</v>
      </c>
      <c r="T4749">
        <v>3</v>
      </c>
      <c r="U4749">
        <v>0</v>
      </c>
      <c r="V4749">
        <v>7.6050000000000004</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11.995200000000001</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837.6</v>
      </c>
      <c r="T4752">
        <v>3</v>
      </c>
      <c r="U4752">
        <v>0.2</v>
      </c>
      <c r="V4752">
        <v>62.82</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-9.1530000000000005</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209.56800000000001</v>
      </c>
      <c r="T4754">
        <v>2</v>
      </c>
      <c r="U4754">
        <v>0.2</v>
      </c>
      <c r="V4754">
        <v>-23.5764</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22.367999999999999</v>
      </c>
      <c r="T4755">
        <v>4</v>
      </c>
      <c r="U4755">
        <v>0.2</v>
      </c>
      <c r="V4755">
        <v>6.4307999999999996</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3.8820000000000001</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1.9079999999999999</v>
      </c>
      <c r="T4758">
        <v>2</v>
      </c>
      <c r="U4758">
        <v>0.7</v>
      </c>
      <c r="V4758">
        <v>-1.5264</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43.372</v>
      </c>
      <c r="T4759">
        <v>7</v>
      </c>
      <c r="U4759">
        <v>0.8</v>
      </c>
      <c r="V4759">
        <v>-69.395200000000003</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219.50880000000001</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7.8559999999999999</v>
      </c>
      <c r="T4762">
        <v>2</v>
      </c>
      <c r="U4762">
        <v>0.2</v>
      </c>
      <c r="V4762">
        <v>2.8477999999999999</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85.981800000000007</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7.5370999999999997</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22.4925</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9.1872000000000007</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1.8720000000000001</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83.512799999999999</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222.38399999999999</v>
      </c>
      <c r="T4776">
        <v>2</v>
      </c>
      <c r="U4776">
        <v>0.2</v>
      </c>
      <c r="V4776">
        <v>16.678799999999999</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6.6845999999999997</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33.310200000000002</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63.881999999999998</v>
      </c>
      <c r="T4781">
        <v>1</v>
      </c>
      <c r="U4781">
        <v>0.1</v>
      </c>
      <c r="V4781">
        <v>10.647</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683.14400000000001</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1.476</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40.712000000000003</v>
      </c>
      <c r="T4784">
        <v>7</v>
      </c>
      <c r="U4784">
        <v>0.2</v>
      </c>
      <c r="V4784">
        <v>3.5623</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v>
      </c>
      <c r="T4786">
        <v>5</v>
      </c>
      <c r="U4786">
        <v>0.2</v>
      </c>
      <c r="V4786">
        <v>1.1479999999999999</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69.575999999999993</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0.47520000000000001</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-6.5339999999999998</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52.415999999999997</v>
      </c>
      <c r="T4790">
        <v>9</v>
      </c>
      <c r="U4790">
        <v>0.2</v>
      </c>
      <c r="V4790">
        <v>15.069599999999999</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v>
      </c>
      <c r="T4791">
        <v>5</v>
      </c>
      <c r="U4791">
        <v>0.2</v>
      </c>
      <c r="V4791">
        <v>10.984</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-248.166</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28.706399999999999</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27.696000000000002</v>
      </c>
      <c r="T4794">
        <v>3</v>
      </c>
      <c r="U4794">
        <v>0.2</v>
      </c>
      <c r="V4794">
        <v>9.6936</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18.114599999999999</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2.7071999999999998</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57.582000000000001</v>
      </c>
      <c r="T4798">
        <v>3</v>
      </c>
      <c r="U4798">
        <v>0.7</v>
      </c>
      <c r="V4798">
        <v>-44.1462</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31.103999999999999</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8.3027999999999995</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4.3600000000000003</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0.41720000000000002</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v>
      </c>
      <c r="T4803">
        <v>2</v>
      </c>
      <c r="U4803">
        <v>0.7</v>
      </c>
      <c r="V4803">
        <v>-7.6120000000000001</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13.391999999999999</v>
      </c>
      <c r="T4804">
        <v>8</v>
      </c>
      <c r="U4804">
        <v>0.7</v>
      </c>
      <c r="V4804">
        <v>-9.8208000000000002</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39.594000000000001</v>
      </c>
      <c r="T4805">
        <v>1</v>
      </c>
      <c r="U4805">
        <v>0.4</v>
      </c>
      <c r="V4805">
        <v>-7.2588999999999997</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91.007999999999996</v>
      </c>
      <c r="T4806">
        <v>9</v>
      </c>
      <c r="U4806">
        <v>0.2</v>
      </c>
      <c r="V4806">
        <v>19.339200000000002</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18.211200000000002</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v>
      </c>
      <c r="T4808">
        <v>10</v>
      </c>
      <c r="U4808">
        <v>0</v>
      </c>
      <c r="V4808">
        <v>19.260000000000002</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91.950800000000001</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380.05799999999999</v>
      </c>
      <c r="T4813">
        <v>3</v>
      </c>
      <c r="U4813">
        <v>0.3</v>
      </c>
      <c r="V4813">
        <v>-21.717600000000001</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1199.9760000000001</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9.7151999999999994</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18.263999999999999</v>
      </c>
      <c r="T4817">
        <v>3</v>
      </c>
      <c r="U4817">
        <v>0.2</v>
      </c>
      <c r="V4817">
        <v>6.1641000000000004</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5.6315999999999997</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8.1552000000000007</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v>
      </c>
      <c r="T4820">
        <v>4</v>
      </c>
      <c r="U4820">
        <v>0.2</v>
      </c>
      <c r="V4820">
        <v>-42.588000000000001</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463.24799999999999</v>
      </c>
      <c r="T4822">
        <v>8</v>
      </c>
      <c r="U4822">
        <v>0.8</v>
      </c>
      <c r="V4822">
        <v>-1181.2824000000001</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47.994</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44.856000000000002</v>
      </c>
      <c r="T4824">
        <v>6</v>
      </c>
      <c r="U4824">
        <v>0.7</v>
      </c>
      <c r="V4824">
        <v>-35.884799999999998</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30.344999999999999</v>
      </c>
      <c r="T4825">
        <v>7</v>
      </c>
      <c r="U4825">
        <v>0.7</v>
      </c>
      <c r="V4825">
        <v>-24.276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-9.1110000000000007</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15.590400000000001</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19.465599999999998</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1.6355999999999999</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68.846400000000003</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9.8901000000000003</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5.8708</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13.473000000000001</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27.882000000000001</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v>
      </c>
      <c r="T4840">
        <v>6</v>
      </c>
      <c r="U4840">
        <v>0.2</v>
      </c>
      <c r="V4840">
        <v>10.0572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158.376</v>
      </c>
      <c r="T4841">
        <v>4</v>
      </c>
      <c r="U4841">
        <v>0.4</v>
      </c>
      <c r="V4841">
        <v>-34.314799999999998</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5.5529999999999999</v>
      </c>
      <c r="T4843">
        <v>3</v>
      </c>
      <c r="U4843">
        <v>0.7</v>
      </c>
      <c r="V4843">
        <v>-4.0721999999999996</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0.29920000000000002</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7.1840000000000002</v>
      </c>
      <c r="T4846">
        <v>2</v>
      </c>
      <c r="U4846">
        <v>0.2</v>
      </c>
      <c r="V4846">
        <v>2.2450000000000001</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263.95999999999998</v>
      </c>
      <c r="T4848">
        <v>5</v>
      </c>
      <c r="U4848">
        <v>0.2</v>
      </c>
      <c r="V4848">
        <v>19.797000000000001</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9.3279999999999994</v>
      </c>
      <c r="T4850">
        <v>1</v>
      </c>
      <c r="U4850">
        <v>0.2</v>
      </c>
      <c r="V4850">
        <v>0.81620000000000004</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121.99</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91.152000000000001</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0.62580000000000002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70.007999999999996</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38.024000000000001</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464.85</v>
      </c>
      <c r="T4860">
        <v>9</v>
      </c>
      <c r="U4860">
        <v>0</v>
      </c>
      <c r="V4860">
        <v>92.97</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843.17060000000004</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758.35199999999998</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20.367999999999999</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150.29400000000001</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190.0206</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344.91</v>
      </c>
      <c r="T4869">
        <v>3</v>
      </c>
      <c r="U4869">
        <v>0</v>
      </c>
      <c r="V4869">
        <v>10.347300000000001</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89.988</v>
      </c>
      <c r="T4871">
        <v>2</v>
      </c>
      <c r="U4871">
        <v>0.4</v>
      </c>
      <c r="V4871">
        <v>-14.997999999999999</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1.8240000000000001</v>
      </c>
      <c r="T4873">
        <v>2</v>
      </c>
      <c r="U4873">
        <v>0.2</v>
      </c>
      <c r="V4873">
        <v>0.61560000000000004</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18.32</v>
      </c>
      <c r="T4874">
        <v>5</v>
      </c>
      <c r="U4874">
        <v>0.8</v>
      </c>
      <c r="V4874">
        <v>-46.716000000000001</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1.1879999999999999</v>
      </c>
      <c r="T4876">
        <v>1</v>
      </c>
      <c r="U4876">
        <v>0.8</v>
      </c>
      <c r="V4876">
        <v>-1.9601999999999999</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v>
      </c>
      <c r="T4877">
        <v>5</v>
      </c>
      <c r="U4877">
        <v>0.2</v>
      </c>
      <c r="V4877">
        <v>29.95</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4.6176000000000004</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0.46439999999999998</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v>
      </c>
      <c r="T4880">
        <v>3</v>
      </c>
      <c r="U4880">
        <v>0.7</v>
      </c>
      <c r="V4880">
        <v>-1.476</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2.6067999999999998</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292.77600000000001</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517.47929999999997</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v>
      </c>
      <c r="T4885">
        <v>5</v>
      </c>
      <c r="U4885">
        <v>0.2</v>
      </c>
      <c r="V4885">
        <v>64.2</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0.87360000000000004</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v>
      </c>
      <c r="T4888">
        <v>3</v>
      </c>
      <c r="U4888">
        <v>0</v>
      </c>
      <c r="V4888">
        <v>52.974299999999999</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101.7</v>
      </c>
      <c r="T4889">
        <v>6</v>
      </c>
      <c r="U4889">
        <v>0</v>
      </c>
      <c r="V4889">
        <v>6.1020000000000003</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56.301000000000002</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v>
      </c>
      <c r="T4891">
        <v>6</v>
      </c>
      <c r="U4891">
        <v>0</v>
      </c>
      <c r="V4891">
        <v>315.82499999999999</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2.5577999999999999</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18.211200000000002</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1.1759999999999999</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2.2728000000000002</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22.992000000000001</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55.896000000000001</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183.37200000000001</v>
      </c>
      <c r="T4899">
        <v>2</v>
      </c>
      <c r="U4899">
        <v>0.3</v>
      </c>
      <c r="V4899">
        <v>-7.8587999999999996</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v>
      </c>
      <c r="T4900">
        <v>2</v>
      </c>
      <c r="U4900">
        <v>0.2</v>
      </c>
      <c r="V4900">
        <v>2.8883999999999999</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v>
      </c>
      <c r="T4901">
        <v>8</v>
      </c>
      <c r="U4901">
        <v>0.7</v>
      </c>
      <c r="V4901">
        <v>-18.446400000000001</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125.14319999999999</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3.6347999999999998</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-19.258800000000001</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16.193999999999999</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v>
      </c>
      <c r="T4909">
        <v>8</v>
      </c>
      <c r="U4909">
        <v>0.7</v>
      </c>
      <c r="V4909">
        <v>-8.6592000000000002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6.6467999999999998</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36.287999999999997</v>
      </c>
      <c r="T4912">
        <v>7</v>
      </c>
      <c r="U4912">
        <v>0.2</v>
      </c>
      <c r="V4912">
        <v>12.700799999999999</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6.9989999999999997</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10.4284</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v>
      </c>
      <c r="T4917">
        <v>3</v>
      </c>
      <c r="U4917">
        <v>0.2</v>
      </c>
      <c r="V4917">
        <v>5.4200999999999997</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5.8750999999999998</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-32.6646</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67.274199999999993</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2.2959999999999998</v>
      </c>
      <c r="T4922">
        <v>2</v>
      </c>
      <c r="U4922">
        <v>0.8</v>
      </c>
      <c r="V4922">
        <v>-3.9032</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46.118400000000001</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1.1946000000000001</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629.1</v>
      </c>
      <c r="T4925">
        <v>6</v>
      </c>
      <c r="U4925">
        <v>0</v>
      </c>
      <c r="V4925">
        <v>301.96800000000002</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v>
      </c>
      <c r="T4930">
        <v>3</v>
      </c>
      <c r="U4930">
        <v>0</v>
      </c>
      <c r="V4930">
        <v>251.202</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v>
      </c>
      <c r="T4932">
        <v>3</v>
      </c>
      <c r="U4932">
        <v>0</v>
      </c>
      <c r="V4932">
        <v>7.0217999999999998</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v>
      </c>
      <c r="T4934">
        <v>1</v>
      </c>
      <c r="U4934">
        <v>0.2</v>
      </c>
      <c r="V4934">
        <v>4.2309000000000001</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4.5119999999999996</v>
      </c>
      <c r="T4936">
        <v>3</v>
      </c>
      <c r="U4936">
        <v>0.2</v>
      </c>
      <c r="V4936">
        <v>0.84599999999999997</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v>
      </c>
      <c r="T4939">
        <v>5</v>
      </c>
      <c r="U4939">
        <v>0</v>
      </c>
      <c r="V4939">
        <v>238.65299999999999</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333.99900000000002</v>
      </c>
      <c r="T4940">
        <v>3</v>
      </c>
      <c r="U4940">
        <v>0.15</v>
      </c>
      <c r="V4940">
        <v>3.9293999999999998</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6.5670000000000002</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266.4522</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82.336799999999997</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1.7607999999999999</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18.766999999999999</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46.118400000000001</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3.9420000000000002</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1.7876000000000001</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13.742800000000001</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v>
      </c>
      <c r="T4950">
        <v>7</v>
      </c>
      <c r="U4950">
        <v>0.2</v>
      </c>
      <c r="V4950">
        <v>41.120800000000003</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6.0288000000000004</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12.42</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6.2207999999999997</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20.844000000000001</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2.577</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18.059999999999999</v>
      </c>
      <c r="T4956">
        <v>7</v>
      </c>
      <c r="U4956">
        <v>0</v>
      </c>
      <c r="V4956">
        <v>4.6955999999999998</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36.404400000000003</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2.512</v>
      </c>
      <c r="T4959">
        <v>2</v>
      </c>
      <c r="U4959">
        <v>0.8</v>
      </c>
      <c r="V4959">
        <v>-4.3959999999999999</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6.1192000000000002</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5.4801000000000002</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4.6643999999999997</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4.8587999999999996</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7.7640000000000002</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467.04</v>
      </c>
      <c r="T4967">
        <v>4</v>
      </c>
      <c r="U4967">
        <v>0.2</v>
      </c>
      <c r="V4967">
        <v>58.38</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v>
      </c>
      <c r="T4968">
        <v>3</v>
      </c>
      <c r="U4968">
        <v>0</v>
      </c>
      <c r="V4968">
        <v>3.8654999999999999</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15.5372</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207.98400000000001</v>
      </c>
      <c r="T4972">
        <v>2</v>
      </c>
      <c r="U4972">
        <v>0.2</v>
      </c>
      <c r="V4972">
        <v>-28.597799999999999</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35.567999999999998</v>
      </c>
      <c r="T4974">
        <v>2</v>
      </c>
      <c r="U4974">
        <v>0.2</v>
      </c>
      <c r="V4974">
        <v>5.7797999999999998</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31.0688</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v>
      </c>
      <c r="T4977">
        <v>9</v>
      </c>
      <c r="U4977">
        <v>0.2</v>
      </c>
      <c r="V4977">
        <v>152.38800000000001</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2.3408000000000002</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4.3559999999999999</v>
      </c>
      <c r="T4982">
        <v>2</v>
      </c>
      <c r="U4982">
        <v>0.8</v>
      </c>
      <c r="V4982">
        <v>-11.761200000000001</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v>
      </c>
      <c r="T4986">
        <v>5</v>
      </c>
      <c r="U4986">
        <v>0.2</v>
      </c>
      <c r="V4986">
        <v>1.1765000000000001</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14.4</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149.148</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-2.1756000000000002</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6.6719999999999997</v>
      </c>
      <c r="T4991">
        <v>3</v>
      </c>
      <c r="U4991">
        <v>0.2</v>
      </c>
      <c r="V4991">
        <v>2.1684000000000001</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77.558400000000006</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1889.99</v>
      </c>
      <c r="T4993">
        <v>5</v>
      </c>
      <c r="U4993">
        <v>0.8</v>
      </c>
      <c r="V4993">
        <v>-2929.4845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5.9904000000000002</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3.556</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18.873200000000001</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3.6587999999999998</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13.092000000000001</v>
      </c>
      <c r="T4999">
        <v>4</v>
      </c>
      <c r="U4999">
        <v>0.7</v>
      </c>
      <c r="V4999">
        <v>-10.0372</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27.783000000000001</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20.155000000000001</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91.968000000000004</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v>
      </c>
      <c r="T5007">
        <v>5</v>
      </c>
      <c r="U5007">
        <v>0</v>
      </c>
      <c r="V5007">
        <v>207.14699999999999</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3.0497999999999998</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-6.9828000000000001</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791.96400000000006</v>
      </c>
      <c r="T5011">
        <v>6</v>
      </c>
      <c r="U5011">
        <v>0.4</v>
      </c>
      <c r="V5011">
        <v>-131.994</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v>
      </c>
      <c r="T5012">
        <v>3</v>
      </c>
      <c r="U5012">
        <v>0.7</v>
      </c>
      <c r="V5012">
        <v>-3.9384000000000001</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v>
      </c>
      <c r="T5014">
        <v>3</v>
      </c>
      <c r="U5014">
        <v>0.7</v>
      </c>
      <c r="V5014">
        <v>-22.62</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v>
      </c>
      <c r="T5015">
        <v>7</v>
      </c>
      <c r="U5015">
        <v>0.2</v>
      </c>
      <c r="V5015">
        <v>25.010999999999999</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210.56399999999999</v>
      </c>
      <c r="T5016">
        <v>6</v>
      </c>
      <c r="U5016">
        <v>0.4</v>
      </c>
      <c r="V5016">
        <v>-52.640999999999998</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35.167999999999999</v>
      </c>
      <c r="T5017">
        <v>7</v>
      </c>
      <c r="U5017">
        <v>0.2</v>
      </c>
      <c r="V5017">
        <v>9.6712000000000007</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-250.39599999999999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3.2351999999999999</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146.76929999999999</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5.3196000000000003</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17.379000000000001</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21.792000000000002</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146.76929999999999</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16.405200000000001</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133.97130000000001</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60.552799999999998</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53.994599999999998</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2.1684000000000001</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25.552800000000001</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7.4172000000000002</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48.118000000000002</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111.1035</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2.0339999999999998</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v>
      </c>
      <c r="T5039">
        <v>5</v>
      </c>
      <c r="U5039">
        <v>0.2</v>
      </c>
      <c r="V5039">
        <v>83.986000000000004</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-37.112400000000001</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103.8982</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67.709999999999994</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38.975999999999999</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28.858000000000001</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5.1840000000000002</v>
      </c>
      <c r="T5048">
        <v>3</v>
      </c>
      <c r="U5048">
        <v>0.2</v>
      </c>
      <c r="V5048">
        <v>1.8144</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3.9689999999999999</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8.1340000000000003</v>
      </c>
      <c r="T5050">
        <v>7</v>
      </c>
      <c r="U5050">
        <v>0.8</v>
      </c>
      <c r="V5050">
        <v>-13.8278</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79.983999999999995</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8.7138000000000009</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v>
      </c>
      <c r="T5053">
        <v>2</v>
      </c>
      <c r="U5053">
        <v>0.2</v>
      </c>
      <c r="V5053">
        <v>7.93</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91.950800000000001</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v>
      </c>
      <c r="T5055">
        <v>5</v>
      </c>
      <c r="U5055">
        <v>0.2</v>
      </c>
      <c r="V5055">
        <v>84.66</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7.056</v>
      </c>
      <c r="T5056">
        <v>3</v>
      </c>
      <c r="U5056">
        <v>0.2</v>
      </c>
      <c r="V5056">
        <v>0.79379999999999995</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1352.3976</v>
      </c>
      <c r="T5057">
        <v>9</v>
      </c>
      <c r="U5057">
        <v>0.32</v>
      </c>
      <c r="V5057">
        <v>-437.54039999999998</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v>
      </c>
      <c r="T5058">
        <v>5</v>
      </c>
      <c r="U5058">
        <v>0</v>
      </c>
      <c r="V5058">
        <v>11.88</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0.83760000000000001</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-83.204999999999998</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195.99440000000001</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70.178399999999996</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377.97</v>
      </c>
      <c r="T5064">
        <v>3</v>
      </c>
      <c r="U5064">
        <v>0</v>
      </c>
      <c r="V5064">
        <v>105.83159999999999</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v>
      </c>
      <c r="T5065">
        <v>3</v>
      </c>
      <c r="U5065">
        <v>0</v>
      </c>
      <c r="V5065">
        <v>11.1564</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113.6742</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v>
      </c>
      <c r="T5067">
        <v>3</v>
      </c>
      <c r="U5067">
        <v>0.2</v>
      </c>
      <c r="V5067">
        <v>81.594899999999996</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1781.682</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v>
      </c>
      <c r="T5069">
        <v>5</v>
      </c>
      <c r="U5069">
        <v>0</v>
      </c>
      <c r="V5069">
        <v>6.2060000000000004</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37.229999999999997</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38.340000000000003</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83.994399999999999</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744.1</v>
      </c>
      <c r="T5077">
        <v>5</v>
      </c>
      <c r="U5077">
        <v>0.3</v>
      </c>
      <c r="V5077">
        <v>-95.67</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v>
      </c>
      <c r="T5078">
        <v>5</v>
      </c>
      <c r="U5078">
        <v>0.2</v>
      </c>
      <c r="V5078">
        <v>5.6050000000000004</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v>
      </c>
      <c r="T5079">
        <v>2</v>
      </c>
      <c r="U5079">
        <v>0.3</v>
      </c>
      <c r="V5079">
        <v>-131.95099999999999</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18.239999999999998</v>
      </c>
      <c r="T5080">
        <v>3</v>
      </c>
      <c r="U5080">
        <v>0</v>
      </c>
      <c r="V5080">
        <v>8.5728000000000009</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359.49900000000002</v>
      </c>
      <c r="T5081">
        <v>3</v>
      </c>
      <c r="U5081">
        <v>0.15</v>
      </c>
      <c r="V5081">
        <v>-29.605799999999999</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20.736000000000001</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8.3523999999999994</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64.703999999999994</v>
      </c>
      <c r="T5085">
        <v>3</v>
      </c>
      <c r="U5085">
        <v>0.2</v>
      </c>
      <c r="V5085">
        <v>23.455200000000001</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48.539200000000001</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5.7919999999999998</v>
      </c>
      <c r="T5087">
        <v>2</v>
      </c>
      <c r="U5087">
        <v>0.8</v>
      </c>
      <c r="V5087">
        <v>-9.5568000000000008</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466.15800000000002</v>
      </c>
      <c r="T5088">
        <v>7</v>
      </c>
      <c r="U5088">
        <v>0.4</v>
      </c>
      <c r="V5088">
        <v>-93.2316</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10.311999999999999</v>
      </c>
      <c r="T5089">
        <v>1</v>
      </c>
      <c r="U5089">
        <v>0.2</v>
      </c>
      <c r="V5089">
        <v>-1.2889999999999999</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-1.7891999999999999</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v>
      </c>
      <c r="T5091">
        <v>2</v>
      </c>
      <c r="U5091">
        <v>0.2</v>
      </c>
      <c r="V5091">
        <v>2.8883999999999999</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51.45</v>
      </c>
      <c r="T5094">
        <v>3</v>
      </c>
      <c r="U5094">
        <v>0</v>
      </c>
      <c r="V5094">
        <v>13.891500000000001</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v>
      </c>
      <c r="T5096">
        <v>5</v>
      </c>
      <c r="U5096">
        <v>0.5</v>
      </c>
      <c r="V5096">
        <v>-120.372</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4.5999999999999996</v>
      </c>
      <c r="T5099">
        <v>2</v>
      </c>
      <c r="U5099">
        <v>0.8</v>
      </c>
      <c r="V5099">
        <v>-8.0500000000000007</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-8.3523999999999994</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4.4480000000000004</v>
      </c>
      <c r="T5102">
        <v>2</v>
      </c>
      <c r="U5102">
        <v>0.2</v>
      </c>
      <c r="V5102">
        <v>0.33360000000000001</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5.1840000000000002</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40.031999999999996</v>
      </c>
      <c r="T5105">
        <v>6</v>
      </c>
      <c r="U5105">
        <v>0.2</v>
      </c>
      <c r="V5105">
        <v>12.51</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42.048000000000002</v>
      </c>
      <c r="T5109">
        <v>9</v>
      </c>
      <c r="U5109">
        <v>0.2</v>
      </c>
      <c r="V5109">
        <v>5.2560000000000002</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6.7919999999999998</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-35.045999999999999</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v>
      </c>
      <c r="T5113">
        <v>4</v>
      </c>
      <c r="U5113">
        <v>0.2</v>
      </c>
      <c r="V5113">
        <v>3.14</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17.495999999999999</v>
      </c>
      <c r="T5114">
        <v>9</v>
      </c>
      <c r="U5114">
        <v>0.6</v>
      </c>
      <c r="V5114">
        <v>-7.4358000000000004</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v>
      </c>
      <c r="T5116">
        <v>3</v>
      </c>
      <c r="U5116">
        <v>0.2</v>
      </c>
      <c r="V5116">
        <v>3.3675000000000002</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3.3039999999999998</v>
      </c>
      <c r="T5117">
        <v>1</v>
      </c>
      <c r="U5117">
        <v>0.2</v>
      </c>
      <c r="V5117">
        <v>1.0738000000000001</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16.186800000000002</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79.055999999999997</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232.55</v>
      </c>
      <c r="T5122">
        <v>5</v>
      </c>
      <c r="U5122">
        <v>0</v>
      </c>
      <c r="V5122">
        <v>9.3019999999999996</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42.991399999999999</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6.3503999999999996</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464.29199999999997</v>
      </c>
      <c r="T5126">
        <v>9</v>
      </c>
      <c r="U5126">
        <v>0.4</v>
      </c>
      <c r="V5126">
        <v>-108.3348</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31.491599999999998</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198.429</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4.4173999999999998</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287.97000000000003</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v>
      </c>
      <c r="T5132">
        <v>9</v>
      </c>
      <c r="U5132">
        <v>0</v>
      </c>
      <c r="V5132">
        <v>21.0654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v>
      </c>
      <c r="T5134">
        <v>3</v>
      </c>
      <c r="U5134">
        <v>0.2</v>
      </c>
      <c r="V5134">
        <v>37.791600000000003</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v>
      </c>
      <c r="T5135">
        <v>7</v>
      </c>
      <c r="U5135">
        <v>0</v>
      </c>
      <c r="V5135">
        <v>14.682499999999999</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93.343999999999994</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8.1839999999999993</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2.7324000000000002</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292.77600000000001</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18.5136</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3.5920000000000001</v>
      </c>
      <c r="T5145">
        <v>1</v>
      </c>
      <c r="U5145">
        <v>0.2</v>
      </c>
      <c r="V5145">
        <v>1.1225000000000001</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29.328399999999998</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38.931199999999997</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1.9224000000000001</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842.37599999999998</v>
      </c>
      <c r="T5150">
        <v>3</v>
      </c>
      <c r="U5150">
        <v>0.2</v>
      </c>
      <c r="V5150">
        <v>105.297</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352.30650000000003</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v>
      </c>
      <c r="T5153">
        <v>5</v>
      </c>
      <c r="U5153">
        <v>0</v>
      </c>
      <c r="V5153">
        <v>10.374000000000001</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0.84</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v>
      </c>
      <c r="T5155">
        <v>3</v>
      </c>
      <c r="U5155">
        <v>0</v>
      </c>
      <c r="V5155">
        <v>2.9039999999999999</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13.064</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1001.5839999999999</v>
      </c>
      <c r="T5158">
        <v>2</v>
      </c>
      <c r="U5158">
        <v>0.2</v>
      </c>
      <c r="V5158">
        <v>125.19799999999999</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v>
      </c>
      <c r="T5160">
        <v>2</v>
      </c>
      <c r="U5160">
        <v>0.6</v>
      </c>
      <c r="V5160">
        <v>-10.3124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9.2385999999999999</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v>
      </c>
      <c r="T5162">
        <v>2</v>
      </c>
      <c r="U5162">
        <v>0.2</v>
      </c>
      <c r="V5162">
        <v>-14.603</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33.215600000000002</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v>
      </c>
      <c r="T5165">
        <v>3</v>
      </c>
      <c r="U5165">
        <v>0.2</v>
      </c>
      <c r="V5165">
        <v>-17.0352</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5.7779999999999996</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563.94000000000005</v>
      </c>
      <c r="T5169">
        <v>3</v>
      </c>
      <c r="U5169">
        <v>0</v>
      </c>
      <c r="V5169">
        <v>112.788</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160.62299999999999</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69.177599999999998</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314.55</v>
      </c>
      <c r="T5174">
        <v>3</v>
      </c>
      <c r="U5174">
        <v>0</v>
      </c>
      <c r="V5174">
        <v>150.98400000000001</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2.0720000000000001</v>
      </c>
      <c r="T5176">
        <v>2</v>
      </c>
      <c r="U5176">
        <v>0.8</v>
      </c>
      <c r="V5176">
        <v>-3.5224000000000002</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328.39920000000001</v>
      </c>
      <c r="T5177">
        <v>3</v>
      </c>
      <c r="U5177">
        <v>0.32</v>
      </c>
      <c r="V5177">
        <v>-91.758600000000001</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53.247999999999998</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-337.80599999999998</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748.75199999999995</v>
      </c>
      <c r="T5188">
        <v>8</v>
      </c>
      <c r="U5188">
        <v>0.4</v>
      </c>
      <c r="V5188">
        <v>-162.2296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15.9968</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4.5039999999999996</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397.6</v>
      </c>
      <c r="T5194">
        <v>5</v>
      </c>
      <c r="U5194">
        <v>0</v>
      </c>
      <c r="V5194">
        <v>43.735999999999997</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40.401200000000003</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4.3296000000000001</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4.3600000000000003</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-786.01440000000002</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v>
      </c>
      <c r="T5202">
        <v>3</v>
      </c>
      <c r="U5202">
        <v>0.2</v>
      </c>
      <c r="V5202">
        <v>32.398200000000003</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v>
      </c>
      <c r="T5203">
        <v>7</v>
      </c>
      <c r="U5203">
        <v>0.2</v>
      </c>
      <c r="V5203">
        <v>5.7365000000000004</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28.142099999999999</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3.0558000000000001</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4.2392000000000003</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v>
      </c>
      <c r="T5210">
        <v>5</v>
      </c>
      <c r="U5210">
        <v>0</v>
      </c>
      <c r="V5210">
        <v>14.161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9.8901000000000003</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51.45</v>
      </c>
      <c r="T5214">
        <v>3</v>
      </c>
      <c r="U5214">
        <v>0</v>
      </c>
      <c r="V5214">
        <v>13.891500000000001</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v>
      </c>
      <c r="T5217">
        <v>5</v>
      </c>
      <c r="U5217">
        <v>0</v>
      </c>
      <c r="V5217">
        <v>13.455</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36.404400000000003</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197.92080000000001</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114.95</v>
      </c>
      <c r="T5224">
        <v>5</v>
      </c>
      <c r="U5224">
        <v>0</v>
      </c>
      <c r="V5224">
        <v>2.2989999999999999</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20.731200000000001</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60.4968</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-44.195999999999998</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14.624000000000001</v>
      </c>
      <c r="T5231">
        <v>2</v>
      </c>
      <c r="U5231">
        <v>0.2</v>
      </c>
      <c r="V5231">
        <v>5.1184000000000003</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8.7144999999999992</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27.495999999999999</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2.6251000000000002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15.9384</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26.391200000000001</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6.6588000000000003</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3.3180000000000001</v>
      </c>
      <c r="T5244">
        <v>3</v>
      </c>
      <c r="U5244">
        <v>0.8</v>
      </c>
      <c r="V5244">
        <v>-5.6406000000000001</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v>
      </c>
      <c r="T5246">
        <v>2</v>
      </c>
      <c r="U5246">
        <v>0.2</v>
      </c>
      <c r="V5246">
        <v>15.3522</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33.357599999999998</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20.768000000000001</v>
      </c>
      <c r="T5249">
        <v>8</v>
      </c>
      <c r="U5249">
        <v>0.8</v>
      </c>
      <c r="V5249">
        <v>-52.958399999999997</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4.0872000000000002</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v>
      </c>
      <c r="T5252">
        <v>5</v>
      </c>
      <c r="U5252">
        <v>0</v>
      </c>
      <c r="V5252">
        <v>19.995999999999999</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23.086400000000001</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53.043900000000001</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v>
      </c>
      <c r="T5255">
        <v>2</v>
      </c>
      <c r="U5255">
        <v>0.2</v>
      </c>
      <c r="V5255">
        <v>33.64</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-7.0979999999999999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33.567999999999998</v>
      </c>
      <c r="T5257">
        <v>2</v>
      </c>
      <c r="U5257">
        <v>0.2</v>
      </c>
      <c r="V5257">
        <v>-5.4547999999999996</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16.544</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15.934799999999999</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14.7582</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2.92</v>
      </c>
      <c r="T5263">
        <v>2</v>
      </c>
      <c r="U5263">
        <v>0.8</v>
      </c>
      <c r="V5263">
        <v>-4.8179999999999996</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200.79499999999999</v>
      </c>
      <c r="T5264">
        <v>1</v>
      </c>
      <c r="U5264">
        <v>0.3</v>
      </c>
      <c r="V5264">
        <v>-22.948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-2.9180000000000001</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3.5529000000000002</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5.7624000000000004</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24.122399999999999</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406.6</v>
      </c>
      <c r="T5272">
        <v>5</v>
      </c>
      <c r="U5272">
        <v>0</v>
      </c>
      <c r="V5272">
        <v>113.848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8.0968</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3.7440000000000002</v>
      </c>
      <c r="T5275">
        <v>4</v>
      </c>
      <c r="U5275">
        <v>0.7</v>
      </c>
      <c r="V5275">
        <v>-2.6208</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70.311999999999998</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8.5024999999999995</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-9.7175999999999991</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48.539200000000001</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36.840000000000003</v>
      </c>
      <c r="T5284">
        <v>3</v>
      </c>
      <c r="U5284">
        <v>0</v>
      </c>
      <c r="V5284">
        <v>17.314800000000002</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v>
      </c>
      <c r="T5286">
        <v>3</v>
      </c>
      <c r="U5286">
        <v>0</v>
      </c>
      <c r="V5286">
        <v>22.2</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v>
      </c>
      <c r="T5287">
        <v>9</v>
      </c>
      <c r="U5287">
        <v>0.2</v>
      </c>
      <c r="V5287">
        <v>7.4340000000000002</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9.5519999999999996</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966.7</v>
      </c>
      <c r="T5292">
        <v>5</v>
      </c>
      <c r="U5292">
        <v>0.3</v>
      </c>
      <c r="V5292">
        <v>-13.81</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61.462800000000001</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23.184000000000001</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4.0202999999999998</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135.97999999999999</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1.9176</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8.6940000000000008</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386.83499999999998</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1979.7</v>
      </c>
      <c r="T5303">
        <v>6</v>
      </c>
      <c r="U5303">
        <v>0</v>
      </c>
      <c r="V5303">
        <v>653.30100000000004</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62.1</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-1.0656000000000001</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-7.476</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68.95</v>
      </c>
      <c r="T5307">
        <v>5</v>
      </c>
      <c r="U5307">
        <v>0</v>
      </c>
      <c r="V5307">
        <v>28.959</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80.019900000000007</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1.9990000000000001</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-46.399799999999999</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v>
      </c>
      <c r="T5311">
        <v>5</v>
      </c>
      <c r="U5311">
        <v>0.2</v>
      </c>
      <c r="V5311">
        <v>3.9119999999999999</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1525.1880000000001</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28.047999999999998</v>
      </c>
      <c r="T5314">
        <v>2</v>
      </c>
      <c r="U5314">
        <v>0.2</v>
      </c>
      <c r="V5314">
        <v>3.5059999999999998</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21.436800000000002</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1.3284</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1.5690999999999999</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20.736000000000001</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v>
      </c>
      <c r="T5321">
        <v>3</v>
      </c>
      <c r="U5321">
        <v>0.7</v>
      </c>
      <c r="V5321">
        <v>-21.888000000000002</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34.235999999999997</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2.004</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2.3940000000000001</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33.567999999999998</v>
      </c>
      <c r="T5331">
        <v>2</v>
      </c>
      <c r="U5331">
        <v>0.2</v>
      </c>
      <c r="V5331">
        <v>11.748799999999999</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v>
      </c>
      <c r="T5333">
        <v>5</v>
      </c>
      <c r="U5333">
        <v>0.2</v>
      </c>
      <c r="V5333">
        <v>20.452500000000001</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6.5888</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1.5548</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8.7672000000000008</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244.55</v>
      </c>
      <c r="T5340">
        <v>5</v>
      </c>
      <c r="U5340">
        <v>0</v>
      </c>
      <c r="V5340">
        <v>4.891</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5.7527999999999997</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1.6319999999999999</v>
      </c>
      <c r="T5344">
        <v>1</v>
      </c>
      <c r="U5344">
        <v>0.2</v>
      </c>
      <c r="V5344">
        <v>0.55079999999999996</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16.747499999999999</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2.2364999999999999</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3.9498000000000002</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2.8835999999999999</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32.340000000000003</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v>
      </c>
      <c r="T5351">
        <v>5</v>
      </c>
      <c r="U5351">
        <v>0</v>
      </c>
      <c r="V5351">
        <v>19.95</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143.85599999999999</v>
      </c>
      <c r="T5352">
        <v>9</v>
      </c>
      <c r="U5352">
        <v>0.2</v>
      </c>
      <c r="V5352">
        <v>48.551400000000001</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15.196</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v>
      </c>
      <c r="T5354">
        <v>2</v>
      </c>
      <c r="U5354">
        <v>0.2</v>
      </c>
      <c r="V5354">
        <v>37.078200000000002</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20.959199999999999</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v>
      </c>
      <c r="T5358">
        <v>5</v>
      </c>
      <c r="U5358">
        <v>0.2</v>
      </c>
      <c r="V5358">
        <v>9.5340000000000007</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1.6359999999999999</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0.63119999999999998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198.27199999999999</v>
      </c>
      <c r="T5362">
        <v>8</v>
      </c>
      <c r="U5362">
        <v>0.2</v>
      </c>
      <c r="V5362">
        <v>-32.219200000000001</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v>
      </c>
      <c r="T5363">
        <v>5</v>
      </c>
      <c r="U5363">
        <v>0.2</v>
      </c>
      <c r="V5363">
        <v>54.057000000000002</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23.990400000000001</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6.4863999999999997</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13.2293</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88.775999999999996</v>
      </c>
      <c r="T5368">
        <v>3</v>
      </c>
      <c r="U5368">
        <v>0.2</v>
      </c>
      <c r="V5368">
        <v>7.7679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3.895</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28.706399999999999</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-69.472200000000001</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9.8160000000000007</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117.6147</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7.6146000000000003</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105.55200000000001</v>
      </c>
      <c r="T5382">
        <v>6</v>
      </c>
      <c r="U5382">
        <v>0.2</v>
      </c>
      <c r="V5382">
        <v>35.623800000000003</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545.91600000000005</v>
      </c>
      <c r="T5387">
        <v>14</v>
      </c>
      <c r="U5387">
        <v>0.4</v>
      </c>
      <c r="V5387">
        <v>72.788799999999995</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40.409999999999997</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v>
      </c>
      <c r="T5392">
        <v>3</v>
      </c>
      <c r="U5392">
        <v>0.2</v>
      </c>
      <c r="V5392">
        <v>9.5526</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10.8</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1025.8800000000001</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9.891</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11.31</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-2.0348999999999999</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6.5490000000000004</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3.7440000000000002</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v>
      </c>
      <c r="T5406">
        <v>5</v>
      </c>
      <c r="U5406">
        <v>0.2</v>
      </c>
      <c r="V5406">
        <v>55.744999999999997</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10.65</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22.423999999999999</v>
      </c>
      <c r="T5410">
        <v>1</v>
      </c>
      <c r="U5410">
        <v>0.2</v>
      </c>
      <c r="V5410">
        <v>8.4090000000000007</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v>
      </c>
      <c r="T5413">
        <v>7</v>
      </c>
      <c r="U5413">
        <v>0.2</v>
      </c>
      <c r="V5413">
        <v>3.528</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8.1072000000000006</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73.176000000000002</v>
      </c>
      <c r="T5416">
        <v>6</v>
      </c>
      <c r="U5416">
        <v>0.8</v>
      </c>
      <c r="V5416">
        <v>-197.5752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20.736000000000001</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36.287999999999997</v>
      </c>
      <c r="T5420">
        <v>7</v>
      </c>
      <c r="U5420">
        <v>0.2</v>
      </c>
      <c r="V5420">
        <v>12.700799999999999</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15.038399999999999</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280.78199999999998</v>
      </c>
      <c r="T5422">
        <v>3</v>
      </c>
      <c r="U5422">
        <v>0.4</v>
      </c>
      <c r="V5422">
        <v>-60.836100000000002</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31.984000000000002</v>
      </c>
      <c r="T5423">
        <v>2</v>
      </c>
      <c r="U5423">
        <v>0.2</v>
      </c>
      <c r="V5423">
        <v>1.1994</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v>
      </c>
      <c r="T5425">
        <v>5</v>
      </c>
      <c r="U5425">
        <v>0</v>
      </c>
      <c r="V5425">
        <v>11.88</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111.9</v>
      </c>
      <c r="T5428">
        <v>6</v>
      </c>
      <c r="U5428">
        <v>0</v>
      </c>
      <c r="V5428">
        <v>51.473999999999997</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35.244999999999997</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12.097799999999999</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31.984000000000002</v>
      </c>
      <c r="T5431">
        <v>2</v>
      </c>
      <c r="U5431">
        <v>0.2</v>
      </c>
      <c r="V5431">
        <v>1.9990000000000001</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16.1568</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-4.9728000000000003</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8.8960000000000008</v>
      </c>
      <c r="T5435">
        <v>4</v>
      </c>
      <c r="U5435">
        <v>0.2</v>
      </c>
      <c r="V5435">
        <v>0.66720000000000002</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1640.7</v>
      </c>
      <c r="T5436">
        <v>5</v>
      </c>
      <c r="U5436">
        <v>0</v>
      </c>
      <c r="V5436">
        <v>459.39600000000002</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97.2</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5.3680000000000003</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v>
      </c>
      <c r="T5439">
        <v>5</v>
      </c>
      <c r="U5439">
        <v>0.7</v>
      </c>
      <c r="V5439">
        <v>-6.867</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15.991199999999999</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183.995</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0.15479999999999999</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62.295999999999999</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10.71</v>
      </c>
      <c r="T5446">
        <v>3</v>
      </c>
      <c r="U5446">
        <v>0</v>
      </c>
      <c r="V5446">
        <v>2.7846000000000002</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v>
      </c>
      <c r="T5449">
        <v>5</v>
      </c>
      <c r="U5449">
        <v>0</v>
      </c>
      <c r="V5449">
        <v>87.482500000000002</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7.1585999999999999</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v>
      </c>
      <c r="T5451">
        <v>5</v>
      </c>
      <c r="U5451">
        <v>0</v>
      </c>
      <c r="V5451">
        <v>10.906000000000001</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149.38200000000001</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12.979200000000001</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86.2</v>
      </c>
      <c r="T5454">
        <v>5</v>
      </c>
      <c r="U5454">
        <v>0</v>
      </c>
      <c r="V5454">
        <v>24.998000000000001</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38.015999999999998</v>
      </c>
      <c r="T5455">
        <v>6</v>
      </c>
      <c r="U5455">
        <v>0.2</v>
      </c>
      <c r="V5455">
        <v>13.780799999999999</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6.8479999999999999</v>
      </c>
      <c r="T5457">
        <v>2</v>
      </c>
      <c r="U5457">
        <v>0.2</v>
      </c>
      <c r="V5457">
        <v>0.77039999999999997</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20.538</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13.343999999999999</v>
      </c>
      <c r="T5460">
        <v>6</v>
      </c>
      <c r="U5460">
        <v>0.2</v>
      </c>
      <c r="V5460">
        <v>4.3368000000000002</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92.391999999999996</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16.271999999999998</v>
      </c>
      <c r="T5462">
        <v>1</v>
      </c>
      <c r="U5462">
        <v>0.2</v>
      </c>
      <c r="V5462">
        <v>-3.8645999999999998</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16.175999999999998</v>
      </c>
      <c r="T5468">
        <v>3</v>
      </c>
      <c r="U5468">
        <v>0.2</v>
      </c>
      <c r="V5468">
        <v>6.0659999999999998</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13.7646</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73.194000000000003</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v>
      </c>
      <c r="T5472">
        <v>5</v>
      </c>
      <c r="U5472">
        <v>0.2</v>
      </c>
      <c r="V5472">
        <v>9.2940000000000005</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v>
      </c>
      <c r="T5473">
        <v>5</v>
      </c>
      <c r="U5473">
        <v>0.2</v>
      </c>
      <c r="V5473">
        <v>4.008</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-17.607600000000001</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v>
      </c>
      <c r="T5475">
        <v>7</v>
      </c>
      <c r="U5475">
        <v>0.7</v>
      </c>
      <c r="V5475">
        <v>-183.63239999999999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37.533999999999999</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v>
      </c>
      <c r="T5477">
        <v>3</v>
      </c>
      <c r="U5477">
        <v>0</v>
      </c>
      <c r="V5477">
        <v>22.2</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8.7905999999999995</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128.4</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v>
      </c>
      <c r="T5481">
        <v>1</v>
      </c>
      <c r="U5481">
        <v>0.7</v>
      </c>
      <c r="V5481">
        <v>-1.3083</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103.19199999999999</v>
      </c>
      <c r="T5482">
        <v>1</v>
      </c>
      <c r="U5482">
        <v>0.2</v>
      </c>
      <c r="V5482">
        <v>11.6091</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6.48</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0.40679999999999999</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419.13600000000002</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7.6284000000000001</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3.5920000000000001</v>
      </c>
      <c r="T5488">
        <v>4</v>
      </c>
      <c r="U5488">
        <v>0.8</v>
      </c>
      <c r="V5488">
        <v>-6.2859999999999996</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23.975999999999999</v>
      </c>
      <c r="T5489">
        <v>3</v>
      </c>
      <c r="U5489">
        <v>0.2</v>
      </c>
      <c r="V5489">
        <v>-5.6943000000000001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v>
      </c>
      <c r="T5492">
        <v>3</v>
      </c>
      <c r="U5492">
        <v>0.2</v>
      </c>
      <c r="V5492">
        <v>-19.105799999999999</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1.8160000000000001</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0.1472</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-4.8391999999999999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7.6559999999999997</v>
      </c>
      <c r="T5497">
        <v>4</v>
      </c>
      <c r="U5497">
        <v>0.7</v>
      </c>
      <c r="V5497">
        <v>-6.1247999999999996</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v>
      </c>
      <c r="T5498">
        <v>2</v>
      </c>
      <c r="U5498">
        <v>0.2</v>
      </c>
      <c r="V5498">
        <v>19.175999999999998</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1.9024000000000001</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4.3903999999999996</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0.66239999999999999</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20.135999999999999</v>
      </c>
      <c r="T5505">
        <v>3</v>
      </c>
      <c r="U5505">
        <v>0.2</v>
      </c>
      <c r="V5505">
        <v>1.2585</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2.8782000000000001</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859.2</v>
      </c>
      <c r="T5507">
        <v>4</v>
      </c>
      <c r="U5507">
        <v>0.4</v>
      </c>
      <c r="V5507">
        <v>-186.16</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27.882000000000001</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8.6015999999999995</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62.737000000000002</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19.137599999999999</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v>
      </c>
      <c r="T5512">
        <v>2</v>
      </c>
      <c r="U5512">
        <v>0.2</v>
      </c>
      <c r="V5512">
        <v>3.4750000000000001</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11.102399999999999</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239.97</v>
      </c>
      <c r="T5515">
        <v>3</v>
      </c>
      <c r="U5515">
        <v>0</v>
      </c>
      <c r="V5515">
        <v>2.3997000000000002</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v>
      </c>
      <c r="T5517">
        <v>3</v>
      </c>
      <c r="U5517">
        <v>0</v>
      </c>
      <c r="V5517">
        <v>3.8654999999999999</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239.96</v>
      </c>
      <c r="T5519">
        <v>10</v>
      </c>
      <c r="U5519">
        <v>0.3</v>
      </c>
      <c r="V5519">
        <v>-10.284000000000001</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6.8460000000000001</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13.391999999999999</v>
      </c>
      <c r="T5521">
        <v>3</v>
      </c>
      <c r="U5521">
        <v>0.2</v>
      </c>
      <c r="V5521">
        <v>3.1806000000000001</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-28.796399999999998</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v>
      </c>
      <c r="T5524">
        <v>6</v>
      </c>
      <c r="U5524">
        <v>0.2</v>
      </c>
      <c r="V5524">
        <v>7.0044000000000004</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36.928800000000003</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18.211200000000002</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27.986000000000001</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743.98800000000006</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75.574799999999996</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26.85</v>
      </c>
      <c r="T5534">
        <v>3</v>
      </c>
      <c r="U5534">
        <v>0</v>
      </c>
      <c r="V5534">
        <v>5.1014999999999997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28.171800000000001</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5.6016000000000004</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6.2207999999999997</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1.5920000000000001</v>
      </c>
      <c r="T5542">
        <v>2</v>
      </c>
      <c r="U5542">
        <v>0.8</v>
      </c>
      <c r="V5542">
        <v>-2.6267999999999998</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2.5137</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-218.8656</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v>
      </c>
      <c r="T5545">
        <v>6</v>
      </c>
      <c r="U5545">
        <v>0.7</v>
      </c>
      <c r="V5545">
        <v>-7.6559999999999997</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-4.1711999999999998</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17.524000000000001</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47.46</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139.93</v>
      </c>
      <c r="T5551">
        <v>7</v>
      </c>
      <c r="U5551">
        <v>0</v>
      </c>
      <c r="V5551">
        <v>34.982500000000002</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0.33400000000000002</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16.655999999999999</v>
      </c>
      <c r="T5553">
        <v>6</v>
      </c>
      <c r="U5553">
        <v>0.2</v>
      </c>
      <c r="V5553">
        <v>-3.1230000000000002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36.287999999999997</v>
      </c>
      <c r="T5555">
        <v>7</v>
      </c>
      <c r="U5555">
        <v>0.2</v>
      </c>
      <c r="V5555">
        <v>12.700799999999999</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67.993200000000002</v>
      </c>
      <c r="T5556">
        <v>1</v>
      </c>
      <c r="U5556">
        <v>0.32</v>
      </c>
      <c r="V5556">
        <v>-12.998699999999999</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3.4544000000000001</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1.9712000000000001</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15.763999999999999</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3.1103999999999998</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v>
      </c>
      <c r="T5561">
        <v>5</v>
      </c>
      <c r="U5561">
        <v>0</v>
      </c>
      <c r="V5561">
        <v>238.65299999999999</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v>
      </c>
      <c r="T5566">
        <v>4</v>
      </c>
      <c r="U5566">
        <v>0.2</v>
      </c>
      <c r="V5566">
        <v>2.1888000000000001</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8.9993999999999996</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v>
      </c>
      <c r="T5568">
        <v>5</v>
      </c>
      <c r="U5568">
        <v>0.2</v>
      </c>
      <c r="V5568">
        <v>1.86</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-2.5648</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335.99439999999998</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v>
      </c>
      <c r="T5572">
        <v>1</v>
      </c>
      <c r="U5572">
        <v>0.2</v>
      </c>
      <c r="V5572">
        <v>-7.3014999999999999</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35.661299999999997</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v>
      </c>
      <c r="T5574">
        <v>4</v>
      </c>
      <c r="U5574">
        <v>0.7</v>
      </c>
      <c r="V5574">
        <v>-23.952000000000002</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5.6783999999999999</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-9.1844999999999999</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179.94</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56.52</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1.9024000000000001</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-15.244999999999999</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8.5914000000000001</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1.9712000000000001</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1.6712</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546.05999999999995</v>
      </c>
      <c r="T5587">
        <v>3</v>
      </c>
      <c r="U5587">
        <v>0</v>
      </c>
      <c r="V5587">
        <v>163.81800000000001</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5.3898000000000001</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9.5340000000000007</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81.047399999999996</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27.0578</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59.912999999999997</v>
      </c>
      <c r="T5595">
        <v>7</v>
      </c>
      <c r="U5595">
        <v>0.7</v>
      </c>
      <c r="V5595">
        <v>-45.933300000000003</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437.85</v>
      </c>
      <c r="T5597">
        <v>3</v>
      </c>
      <c r="U5597">
        <v>0</v>
      </c>
      <c r="V5597">
        <v>131.35499999999999</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32.251399999999997</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10.71</v>
      </c>
      <c r="T5600">
        <v>3</v>
      </c>
      <c r="U5600">
        <v>0</v>
      </c>
      <c r="V5600">
        <v>2.7846000000000002</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55.984000000000002</v>
      </c>
      <c r="T5601">
        <v>2</v>
      </c>
      <c r="U5601">
        <v>0.2</v>
      </c>
      <c r="V5601">
        <v>4.1988000000000003</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v>
      </c>
      <c r="T5602">
        <v>5</v>
      </c>
      <c r="U5602">
        <v>0.2</v>
      </c>
      <c r="V5602">
        <v>4.8869999999999996</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-3.5621999999999998</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1.0620000000000001</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206.6232</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1.0680000000000001</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-11.069100000000001</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2.9834999999999998</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217.767</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v>
      </c>
      <c r="T5612">
        <v>3</v>
      </c>
      <c r="U5612">
        <v>0.2</v>
      </c>
      <c r="V5612">
        <v>-4.641</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371.31599999999997</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224.42400000000001</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5.8979999999999997</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21.3</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281.01600000000002</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29.34</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5.3680000000000003</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1.0336000000000001</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21.598800000000001</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399.29939999999999</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v>
      </c>
      <c r="T5629">
        <v>6</v>
      </c>
      <c r="U5629">
        <v>0.2</v>
      </c>
      <c r="V5629">
        <v>4.6818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-13.6776</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815.29200000000003</v>
      </c>
      <c r="T5631">
        <v>9</v>
      </c>
      <c r="U5631">
        <v>0.4</v>
      </c>
      <c r="V5631">
        <v>-339.70499999999998</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v>
      </c>
      <c r="T5632">
        <v>3</v>
      </c>
      <c r="U5632">
        <v>0</v>
      </c>
      <c r="V5632">
        <v>103.158</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75.373199999999997</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8.2062000000000008</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3.6848000000000001</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152.80000000000001</v>
      </c>
      <c r="T5636">
        <v>5</v>
      </c>
      <c r="U5636">
        <v>0</v>
      </c>
      <c r="V5636">
        <v>76.400000000000006</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284.97000000000003</v>
      </c>
      <c r="T5638">
        <v>3</v>
      </c>
      <c r="U5638">
        <v>0</v>
      </c>
      <c r="V5638">
        <v>85.491</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149.148</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v>
      </c>
      <c r="T5641">
        <v>3</v>
      </c>
      <c r="U5641">
        <v>0.2</v>
      </c>
      <c r="V5641">
        <v>35.76</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2.8912</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3.0975999999999999</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8.7905999999999995</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11.297000000000001</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v>
      </c>
      <c r="T5650">
        <v>5</v>
      </c>
      <c r="U5650">
        <v>0</v>
      </c>
      <c r="V5650">
        <v>15.552</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210.73500000000001</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0.79379999999999995</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v>
      </c>
      <c r="T5656">
        <v>4</v>
      </c>
      <c r="U5656">
        <v>0.7</v>
      </c>
      <c r="V5656">
        <v>-30.16</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2.3359999999999999</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v>
      </c>
      <c r="T5658">
        <v>2</v>
      </c>
      <c r="U5658">
        <v>0.2</v>
      </c>
      <c r="V5658">
        <v>3.7856000000000001</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v>
      </c>
      <c r="T5659">
        <v>3</v>
      </c>
      <c r="U5659">
        <v>0.2</v>
      </c>
      <c r="V5659">
        <v>-8.4581999999999997</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-264.21499999999997</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7.5039999999999996</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511.05599999999998</v>
      </c>
      <c r="T5664">
        <v>9</v>
      </c>
      <c r="U5664">
        <v>0.2</v>
      </c>
      <c r="V5664">
        <v>-95.822999999999993</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18.655999999999999</v>
      </c>
      <c r="T5665">
        <v>2</v>
      </c>
      <c r="U5665">
        <v>0.2</v>
      </c>
      <c r="V5665">
        <v>1.3992</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11.087999999999999</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4.1680000000000001</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8.7051999999999996</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6.8714000000000004</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17.544799999999999</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92.393600000000006</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8.7735000000000003</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v>
      </c>
      <c r="T5674">
        <v>2</v>
      </c>
      <c r="U5674">
        <v>0.2</v>
      </c>
      <c r="V5674">
        <v>5.5439999999999996</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2.64</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6.2207999999999997</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57.408000000000001</v>
      </c>
      <c r="T5677">
        <v>6</v>
      </c>
      <c r="U5677">
        <v>0.2</v>
      </c>
      <c r="V5677">
        <v>5.7408000000000001</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2.2080000000000002</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-50.668799999999997</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20.440000000000001</v>
      </c>
      <c r="T5680">
        <v>7</v>
      </c>
      <c r="U5680">
        <v>0</v>
      </c>
      <c r="V5680">
        <v>9.1980000000000004</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2.9348000000000001</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3.1103999999999998</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293.98039999999997</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35.6526</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v>
      </c>
      <c r="T5688">
        <v>5</v>
      </c>
      <c r="U5688">
        <v>0.2</v>
      </c>
      <c r="V5688">
        <v>5.1909999999999998</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12.988799999999999</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9.3024000000000004</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20.585000000000001</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542.94000000000005</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71.087999999999994</v>
      </c>
      <c r="T5697">
        <v>2</v>
      </c>
      <c r="U5697">
        <v>0.2</v>
      </c>
      <c r="V5697">
        <v>-1.7771999999999999</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27.396000000000001</v>
      </c>
      <c r="T5698">
        <v>9</v>
      </c>
      <c r="U5698">
        <v>0.8</v>
      </c>
      <c r="V5698">
        <v>-42.463799999999999</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13.456</v>
      </c>
      <c r="T5699">
        <v>1</v>
      </c>
      <c r="U5699">
        <v>0.8</v>
      </c>
      <c r="V5699">
        <v>-23.547999999999998</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v>
      </c>
      <c r="T5700">
        <v>1</v>
      </c>
      <c r="U5700">
        <v>0.2</v>
      </c>
      <c r="V5700">
        <v>4.4400000000000004</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17.581199999999999</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15.282</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v>
      </c>
      <c r="T5703">
        <v>5</v>
      </c>
      <c r="U5703">
        <v>0.2</v>
      </c>
      <c r="V5703">
        <v>-22.743500000000001</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0.29520000000000002</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-52.336500000000001</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42.893500000000003</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3.3755999999999999</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14.563800000000001</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7.1585999999999999</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v>
      </c>
      <c r="T5711">
        <v>2</v>
      </c>
      <c r="U5711">
        <v>0.1</v>
      </c>
      <c r="V5711">
        <v>21.294</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5.94</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177.55</v>
      </c>
      <c r="T5716">
        <v>5</v>
      </c>
      <c r="U5716">
        <v>0</v>
      </c>
      <c r="V5716">
        <v>47.938499999999998</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619.95000000000005</v>
      </c>
      <c r="T5717">
        <v>5</v>
      </c>
      <c r="U5717">
        <v>0</v>
      </c>
      <c r="V5717">
        <v>111.59099999999999</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v>
      </c>
      <c r="T5718">
        <v>3</v>
      </c>
      <c r="U5718">
        <v>0</v>
      </c>
      <c r="V5718">
        <v>8.4564000000000004</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57.96</v>
      </c>
      <c r="T5719">
        <v>7</v>
      </c>
      <c r="U5719">
        <v>0</v>
      </c>
      <c r="V5719">
        <v>27.241199999999999</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5.2271999999999998</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21.164000000000001</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91.176000000000002</v>
      </c>
      <c r="T5723">
        <v>3</v>
      </c>
      <c r="U5723">
        <v>0.2</v>
      </c>
      <c r="V5723">
        <v>4.5587999999999997</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159.96799999999999</v>
      </c>
      <c r="T5724">
        <v>4</v>
      </c>
      <c r="U5724">
        <v>0.2</v>
      </c>
      <c r="V5724">
        <v>29.994</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6.2207999999999997</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395.96039999999999</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118.29300000000001</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178.11</v>
      </c>
      <c r="T5729">
        <v>3</v>
      </c>
      <c r="U5729">
        <v>0</v>
      </c>
      <c r="V5729">
        <v>32.059800000000003</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28.087599999999998</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41.392800000000001</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12.6592</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185.2578</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8.5543999999999993</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13.92</v>
      </c>
      <c r="T5737">
        <v>3</v>
      </c>
      <c r="U5737">
        <v>0.2</v>
      </c>
      <c r="V5737">
        <v>4.8719999999999999</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5.79</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38.375999999999998</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6.3503999999999996</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53.271999999999998</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7.9547999999999996</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v>
      </c>
      <c r="T5747">
        <v>7</v>
      </c>
      <c r="U5747">
        <v>0</v>
      </c>
      <c r="V5747">
        <v>6.8992000000000004</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v>
      </c>
      <c r="T5748">
        <v>2</v>
      </c>
      <c r="U5748">
        <v>0.2</v>
      </c>
      <c r="V5748">
        <v>31.198</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17.8794</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16.559999999999999</v>
      </c>
      <c r="T5750">
        <v>3</v>
      </c>
      <c r="U5750">
        <v>0.2</v>
      </c>
      <c r="V5750">
        <v>-2.484</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36.725499999999997</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v>
      </c>
      <c r="T5753">
        <v>3</v>
      </c>
      <c r="U5753">
        <v>0</v>
      </c>
      <c r="V5753">
        <v>22.2</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9.4990000000000006</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1.4456</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3.16</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-1.9791000000000001</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125.14319999999999</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2.1545999999999998</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542.94000000000005</v>
      </c>
      <c r="T5763">
        <v>3</v>
      </c>
      <c r="U5763">
        <v>0</v>
      </c>
      <c r="V5763">
        <v>152.0232</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v>
      </c>
      <c r="T5765">
        <v>10</v>
      </c>
      <c r="U5765">
        <v>0.1</v>
      </c>
      <c r="V5765">
        <v>209.274</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17.693999999999999</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25.0182</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60.143999999999998</v>
      </c>
      <c r="T5768">
        <v>6</v>
      </c>
      <c r="U5768">
        <v>0.2</v>
      </c>
      <c r="V5768">
        <v>20.2986</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20.234999999999999</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10.224</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335.85480000000001</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v>
      </c>
      <c r="T5775">
        <v>2</v>
      </c>
      <c r="U5775">
        <v>0.2</v>
      </c>
      <c r="V5775">
        <v>2.3967999999999998</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638.28800000000001</v>
      </c>
      <c r="T5776">
        <v>7</v>
      </c>
      <c r="U5776">
        <v>0.2</v>
      </c>
      <c r="V5776">
        <v>-31.914400000000001</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v>
      </c>
      <c r="T5777">
        <v>1</v>
      </c>
      <c r="U5777">
        <v>0.2</v>
      </c>
      <c r="V5777">
        <v>4.6227999999999998</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50.328000000000003</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7.9248000000000003</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v>
      </c>
      <c r="T5781">
        <v>1</v>
      </c>
      <c r="U5781">
        <v>0.2</v>
      </c>
      <c r="V5781">
        <v>11.264799999999999</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16.398</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4.3956</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95.144000000000005</v>
      </c>
      <c r="T5789">
        <v>7</v>
      </c>
      <c r="U5789">
        <v>0.2</v>
      </c>
      <c r="V5789">
        <v>10.7037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v>
      </c>
      <c r="T5790">
        <v>5</v>
      </c>
      <c r="U5790">
        <v>0.2</v>
      </c>
      <c r="V5790">
        <v>1.8480000000000001</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4.4189999999999996</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15.525</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46.671999999999997</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362.84039999999999</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36.381599999999999</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8.6940000000000008</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-6.0195999999999996</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575.96799999999996</v>
      </c>
      <c r="T5802">
        <v>4</v>
      </c>
      <c r="U5802">
        <v>0.2</v>
      </c>
      <c r="V5802">
        <v>43.197600000000001</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v>
      </c>
      <c r="T5804">
        <v>2</v>
      </c>
      <c r="U5804">
        <v>0.2</v>
      </c>
      <c r="V5804">
        <v>1.1988000000000001</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v>
      </c>
      <c r="T5805">
        <v>3</v>
      </c>
      <c r="U5805">
        <v>0.2</v>
      </c>
      <c r="V5805">
        <v>1.1556</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6.1791999999999998</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205.9992</v>
      </c>
      <c r="T5807">
        <v>3</v>
      </c>
      <c r="U5807">
        <v>0.32</v>
      </c>
      <c r="V5807">
        <v>-27.264600000000002</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8.7167999999999992</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8.3328000000000007</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132.22399999999999</v>
      </c>
      <c r="T5811">
        <v>4</v>
      </c>
      <c r="U5811">
        <v>0.2</v>
      </c>
      <c r="V5811">
        <v>-18.180800000000001</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48.539200000000001</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15.6332</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185.99700000000001</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-0.72950000000000004</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93.15</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4.7724000000000002</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-10.705500000000001</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19.167999999999999</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26.135999999999999</v>
      </c>
      <c r="T5826">
        <v>3</v>
      </c>
      <c r="U5826">
        <v>0.2</v>
      </c>
      <c r="V5826">
        <v>1.9601999999999999</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201.31200000000001</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-8.0784000000000002</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2.2240000000000002</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104.75279999999999</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176.78639999999999</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-42.8</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-8.1675000000000004</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5.7568000000000001</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83.7</v>
      </c>
      <c r="T5840">
        <v>5</v>
      </c>
      <c r="U5840">
        <v>0</v>
      </c>
      <c r="V5840">
        <v>3.3479999999999999</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v>
      </c>
      <c r="T5841">
        <v>5</v>
      </c>
      <c r="U5841">
        <v>0</v>
      </c>
      <c r="V5841">
        <v>15.552</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11.035399999999999</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415.96800000000002</v>
      </c>
      <c r="T5843">
        <v>4</v>
      </c>
      <c r="U5843">
        <v>0.2</v>
      </c>
      <c r="V5843">
        <v>51.996000000000002</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29.145600000000002</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54.404699999999998</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v>
      </c>
      <c r="T5847">
        <v>5</v>
      </c>
      <c r="U5847">
        <v>0</v>
      </c>
      <c r="V5847">
        <v>15.552</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225.56800000000001</v>
      </c>
      <c r="T5848">
        <v>2</v>
      </c>
      <c r="U5848">
        <v>0.2</v>
      </c>
      <c r="V5848">
        <v>2.8195999999999999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36.6</v>
      </c>
      <c r="T5849">
        <v>3</v>
      </c>
      <c r="U5849">
        <v>0</v>
      </c>
      <c r="V5849">
        <v>15.372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178.91</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143.1918</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v>
      </c>
      <c r="T5856">
        <v>7</v>
      </c>
      <c r="U5856">
        <v>0.2</v>
      </c>
      <c r="V5856">
        <v>-1.2558</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1.3620000000000001</v>
      </c>
      <c r="T5858">
        <v>1</v>
      </c>
      <c r="U5858">
        <v>0.8</v>
      </c>
      <c r="V5858">
        <v>-2.1791999999999998</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239.666</v>
      </c>
      <c r="T5860">
        <v>2</v>
      </c>
      <c r="U5860">
        <v>0.15</v>
      </c>
      <c r="V5860">
        <v>14.098000000000001</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45.293999999999997</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v>
      </c>
      <c r="T5862">
        <v>2</v>
      </c>
      <c r="U5862">
        <v>0.2</v>
      </c>
      <c r="V5862">
        <v>2.8883999999999999</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294.67099999999999</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0.58399999999999996</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v>
      </c>
      <c r="T5870">
        <v>6</v>
      </c>
      <c r="U5870">
        <v>0.7</v>
      </c>
      <c r="V5870">
        <v>-80.177999999999997</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v>
      </c>
      <c r="T5871">
        <v>4</v>
      </c>
      <c r="U5871">
        <v>0.2</v>
      </c>
      <c r="V5871">
        <v>100.196</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1293.4880000000001</v>
      </c>
      <c r="T5872">
        <v>7</v>
      </c>
      <c r="U5872">
        <v>0.2</v>
      </c>
      <c r="V5872">
        <v>80.843000000000004</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127.95</v>
      </c>
      <c r="T5873">
        <v>3</v>
      </c>
      <c r="U5873">
        <v>0</v>
      </c>
      <c r="V5873">
        <v>21.7515</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16.732800000000001</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9.5399999999999991</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8.7905999999999995</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68.846400000000003</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92.236800000000002</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801.56799999999998</v>
      </c>
      <c r="T5882">
        <v>2</v>
      </c>
      <c r="U5882">
        <v>0.2</v>
      </c>
      <c r="V5882">
        <v>50.097999999999999</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180.76589999999999</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-99.621899999999997</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196.50360000000001</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v>
      </c>
      <c r="T5887">
        <v>3</v>
      </c>
      <c r="U5887">
        <v>0.2</v>
      </c>
      <c r="V5887">
        <v>5.0232000000000001</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86.385599999999997</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11.7782</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13.4512</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1.6175999999999999</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81.575999999999993</v>
      </c>
      <c r="T5894">
        <v>3</v>
      </c>
      <c r="U5894">
        <v>0.2</v>
      </c>
      <c r="V5894">
        <v>2.0394000000000001</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1.3622000000000001</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23.968800000000002</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v>
      </c>
      <c r="T5897">
        <v>3</v>
      </c>
      <c r="U5897">
        <v>0</v>
      </c>
      <c r="V5897">
        <v>22.2</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v>
      </c>
      <c r="T5898">
        <v>5</v>
      </c>
      <c r="U5898">
        <v>0</v>
      </c>
      <c r="V5898">
        <v>9.6300000000000008</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22.0472</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7.56</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28.171800000000001</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22.226400000000002</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1.0169999999999999</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59.7</v>
      </c>
      <c r="T5910">
        <v>3</v>
      </c>
      <c r="U5910">
        <v>0</v>
      </c>
      <c r="V5910">
        <v>26.864999999999998</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1.0429999999999999</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41.223700000000001</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8.8783999999999992</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27.434000000000001</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4228.7039999999997</v>
      </c>
      <c r="T5919">
        <v>6</v>
      </c>
      <c r="U5919">
        <v>0.2</v>
      </c>
      <c r="V5919">
        <v>158.57640000000001</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v>
      </c>
      <c r="T5920">
        <v>5</v>
      </c>
      <c r="U5920">
        <v>0.2</v>
      </c>
      <c r="V5920">
        <v>-25.048999999999999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217.767</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53.260800000000003</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1.3560000000000001</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22.96</v>
      </c>
      <c r="T5926">
        <v>7</v>
      </c>
      <c r="U5926">
        <v>0</v>
      </c>
      <c r="V5926">
        <v>6.6584000000000003</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362.83499999999998</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316.13920000000002</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3.4357000000000002</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3.9247999999999998</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683.98800000000006</v>
      </c>
      <c r="T5933">
        <v>2</v>
      </c>
      <c r="U5933">
        <v>0.4</v>
      </c>
      <c r="V5933">
        <v>-113.998</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13.391999999999999</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85.787000000000006</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v>
      </c>
      <c r="T5938">
        <v>3</v>
      </c>
      <c r="U5938">
        <v>0.2</v>
      </c>
      <c r="V5938">
        <v>19.9665</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8.9969999999999999</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13.215999999999999</v>
      </c>
      <c r="T5941">
        <v>4</v>
      </c>
      <c r="U5941">
        <v>0.2</v>
      </c>
      <c r="V5941">
        <v>4.2952000000000004</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v>
      </c>
      <c r="T5942">
        <v>12</v>
      </c>
      <c r="U5942">
        <v>0</v>
      </c>
      <c r="V5942">
        <v>130.75200000000001</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1.5875999999999999</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2.6375999999999999</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30.431999999999999</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12.441599999999999</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12.691000000000001</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299.97000000000003</v>
      </c>
      <c r="T5951">
        <v>3</v>
      </c>
      <c r="U5951">
        <v>0</v>
      </c>
      <c r="V5951">
        <v>125.98739999999999</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112.4928</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20.736000000000001</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6.7655000000000003</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770.35199999999998</v>
      </c>
      <c r="T5961">
        <v>3</v>
      </c>
      <c r="U5961">
        <v>0.2</v>
      </c>
      <c r="V5961">
        <v>77.035200000000003</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6.5472000000000001</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57.592799999999997</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55.764000000000003</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5.1660000000000004</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63.436799999999998</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10.788</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50.328000000000003</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9.7607999999999997</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43.02</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240.78399999999999</v>
      </c>
      <c r="T5974">
        <v>1</v>
      </c>
      <c r="U5974">
        <v>0.2</v>
      </c>
      <c r="V5974">
        <v>30.097999999999999</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124.488</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-67.850999999999999</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v>
      </c>
      <c r="T5980">
        <v>5</v>
      </c>
      <c r="U5980">
        <v>0</v>
      </c>
      <c r="V5980">
        <v>111.774</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45.348799999999997</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5.7594000000000003</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6.3503999999999996</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v>
      </c>
      <c r="T5985">
        <v>6</v>
      </c>
      <c r="U5985">
        <v>0.2</v>
      </c>
      <c r="V5985">
        <v>6.42</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0.87919999999999998</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v>
      </c>
      <c r="T5991">
        <v>5</v>
      </c>
      <c r="U5991">
        <v>0</v>
      </c>
      <c r="V5991">
        <v>126.22499999999999</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2357.4879999999998</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32.335099999999997</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-20.784600000000001</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-4.0599999999999996</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1.69</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458.43</v>
      </c>
      <c r="T5997">
        <v>5</v>
      </c>
      <c r="U5997">
        <v>0.3</v>
      </c>
      <c r="V5997">
        <v>-137.529</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24.196000000000002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4.2294</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12.441599999999999</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v>
      </c>
      <c r="T6003">
        <v>3</v>
      </c>
      <c r="U6003">
        <v>0.2</v>
      </c>
      <c r="V6003">
        <v>7.6965000000000003</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-4.1711999999999998</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-8.6058000000000003</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8.5372000000000003</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v>
      </c>
      <c r="T6008">
        <v>3</v>
      </c>
      <c r="U6008">
        <v>0</v>
      </c>
      <c r="V6008">
        <v>3.8654999999999999</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127.95</v>
      </c>
      <c r="T6009">
        <v>3</v>
      </c>
      <c r="U6009">
        <v>0</v>
      </c>
      <c r="V6009">
        <v>21.7515</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31.519200000000001</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14.2386</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v>
      </c>
      <c r="T6012">
        <v>6</v>
      </c>
      <c r="U6012">
        <v>0.2</v>
      </c>
      <c r="V6012">
        <v>286.71300000000002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7.1520000000000001</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363.90480000000002</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15.6332</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26.630400000000002</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11.49</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v>
      </c>
      <c r="T6024">
        <v>3</v>
      </c>
      <c r="U6024">
        <v>0.2</v>
      </c>
      <c r="V6024">
        <v>2.4780000000000002</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4.8986000000000001</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64.627200000000002</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0.33600000000000002</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6.0060000000000002</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2.8536000000000001</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23.923999999999999</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6.5472000000000001</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v>
      </c>
      <c r="T6034">
        <v>5</v>
      </c>
      <c r="U6034">
        <v>0</v>
      </c>
      <c r="V6034">
        <v>15.372</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5.1816000000000004</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19.568000000000001</v>
      </c>
      <c r="T6036">
        <v>2</v>
      </c>
      <c r="U6036">
        <v>0.8</v>
      </c>
      <c r="V6036">
        <v>-52.833599999999997</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310.392</v>
      </c>
      <c r="T6037">
        <v>4</v>
      </c>
      <c r="U6037">
        <v>0.8</v>
      </c>
      <c r="V6037">
        <v>-512.14679999999998</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42.6</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54.691200000000002</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5.1967999999999996</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2.5344000000000002</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75.180000000000007</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177.19800000000001</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-35.364600000000003</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238.15199999999999</v>
      </c>
      <c r="T6047">
        <v>3</v>
      </c>
      <c r="U6047">
        <v>0.2</v>
      </c>
      <c r="V6047">
        <v>89.307000000000002</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16.146000000000001</v>
      </c>
      <c r="T6049">
        <v>9</v>
      </c>
      <c r="U6049">
        <v>0.7</v>
      </c>
      <c r="V6049">
        <v>-12.9168</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1345.4849999999999</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v>
      </c>
      <c r="T6051">
        <v>7</v>
      </c>
      <c r="U6051">
        <v>0.2</v>
      </c>
      <c r="V6051">
        <v>54.215000000000003</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76.272000000000006</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-9.7607999999999997</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2.0680000000000001</v>
      </c>
      <c r="T6057">
        <v>1</v>
      </c>
      <c r="U6057">
        <v>0.8</v>
      </c>
      <c r="V6057">
        <v>-3.4121999999999999</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30.391999999999999</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5.3391999999999999</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v>
      </c>
      <c r="T6061">
        <v>2</v>
      </c>
      <c r="U6061">
        <v>0.2</v>
      </c>
      <c r="V6061">
        <v>6.992</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14.67</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224.99250000000001</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v>
      </c>
      <c r="T6065">
        <v>3</v>
      </c>
      <c r="U6065">
        <v>0</v>
      </c>
      <c r="V6065">
        <v>6.1740000000000004</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v>
      </c>
      <c r="T6067">
        <v>6</v>
      </c>
      <c r="U6067">
        <v>0.2</v>
      </c>
      <c r="V6067">
        <v>7.7687999999999997</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v>
      </c>
      <c r="T6068">
        <v>8</v>
      </c>
      <c r="U6068">
        <v>0.2</v>
      </c>
      <c r="V6068">
        <v>10.007999999999999</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-97.176000000000002</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v>
      </c>
      <c r="T6071">
        <v>1</v>
      </c>
      <c r="U6071">
        <v>0.2</v>
      </c>
      <c r="V6071">
        <v>38.61</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5.9211</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152.68799999999999</v>
      </c>
      <c r="T6073">
        <v>2</v>
      </c>
      <c r="U6073">
        <v>0.2</v>
      </c>
      <c r="V6073">
        <v>-26.720400000000001</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5.8879999999999999</v>
      </c>
      <c r="T6075">
        <v>2</v>
      </c>
      <c r="U6075">
        <v>0.2</v>
      </c>
      <c r="V6075">
        <v>-1.3248</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2.7061999999999999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v>
      </c>
      <c r="T6078">
        <v>6</v>
      </c>
      <c r="U6078">
        <v>0</v>
      </c>
      <c r="V6078">
        <v>206.316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3.2850000000000001</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7.5528000000000004</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6.2160000000000002</v>
      </c>
      <c r="T6084">
        <v>6</v>
      </c>
      <c r="U6084">
        <v>0.8</v>
      </c>
      <c r="V6084">
        <v>-9.6348000000000003</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2.6568000000000001</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0.67859999999999998</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4.4880000000000004</v>
      </c>
      <c r="T6088">
        <v>6</v>
      </c>
      <c r="U6088">
        <v>0.8</v>
      </c>
      <c r="V6088">
        <v>-6.7320000000000002</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3.1103999999999998</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1.1879999999999999</v>
      </c>
      <c r="T6091">
        <v>2</v>
      </c>
      <c r="U6091">
        <v>0.7</v>
      </c>
      <c r="V6091">
        <v>-0.99</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18.176400000000001</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95.76</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18.104399999999998</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21.792000000000002</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6.3296000000000001</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8.0991</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3.9771000000000001</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1.7876000000000001</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350.90820000000002</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v>
      </c>
      <c r="T6104">
        <v>3</v>
      </c>
      <c r="U6104">
        <v>0</v>
      </c>
      <c r="V6104">
        <v>28.3095</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20.389800000000001</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-83.875200000000007</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19.431999999999999</v>
      </c>
      <c r="T6108">
        <v>2</v>
      </c>
      <c r="U6108">
        <v>0.8</v>
      </c>
      <c r="V6108">
        <v>-49.551600000000001</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2.1</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1.9079999999999999</v>
      </c>
      <c r="T6111">
        <v>3</v>
      </c>
      <c r="U6111">
        <v>0.8</v>
      </c>
      <c r="V6111">
        <v>-3.2435999999999998</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1474.8019999999999</v>
      </c>
      <c r="T6112">
        <v>7</v>
      </c>
      <c r="U6112">
        <v>0.3</v>
      </c>
      <c r="V6112">
        <v>-21.0686</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33.028799999999997</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16.751999999999999</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1537.0740000000001</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-12.8392</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592.78959999999995</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19.197600000000001</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6.5537999999999998</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61.382399999999997</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72.587999999999994</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4.6176000000000004</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6.8120000000000003</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8.5024999999999995</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1.2714000000000001</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327.99599999999998</v>
      </c>
      <c r="T6129">
        <v>6</v>
      </c>
      <c r="U6129">
        <v>0.1</v>
      </c>
      <c r="V6129">
        <v>54.665999999999997</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1.3160000000000001</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161.9674</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12.096</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55.911999999999999</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27.696000000000002</v>
      </c>
      <c r="T6137">
        <v>3</v>
      </c>
      <c r="U6137">
        <v>0.2</v>
      </c>
      <c r="V6137">
        <v>3.4620000000000002</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73.164000000000001</v>
      </c>
      <c r="T6138">
        <v>6</v>
      </c>
      <c r="U6138">
        <v>0.8</v>
      </c>
      <c r="V6138">
        <v>-186.56819999999999</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11.2224</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-12.098000000000001</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3.9127999999999998</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119.04</v>
      </c>
      <c r="T6145">
        <v>6</v>
      </c>
      <c r="U6145">
        <v>0</v>
      </c>
      <c r="V6145">
        <v>48.806399999999996</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9.2322000000000006</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3.1751999999999998</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3.1751999999999998</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40.735999999999997</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340.70400000000001</v>
      </c>
      <c r="T6151">
        <v>6</v>
      </c>
      <c r="U6151">
        <v>0.2</v>
      </c>
      <c r="V6151">
        <v>-34.070399999999999</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v>
      </c>
      <c r="T6152">
        <v>5</v>
      </c>
      <c r="U6152">
        <v>0</v>
      </c>
      <c r="V6152">
        <v>88.724999999999994</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70.489999999999995</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0.87919999999999998</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51.968000000000004</v>
      </c>
      <c r="T6155">
        <v>2</v>
      </c>
      <c r="U6155">
        <v>0.2</v>
      </c>
      <c r="V6155">
        <v>10.393599999999999</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51.335999999999999</v>
      </c>
      <c r="T6156">
        <v>3</v>
      </c>
      <c r="U6156">
        <v>0.2</v>
      </c>
      <c r="V6156">
        <v>5.7752999999999997</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33.270400000000002</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42.408000000000001</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81.540000000000006</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v>
      </c>
      <c r="T6162">
        <v>3</v>
      </c>
      <c r="U6162">
        <v>0.2</v>
      </c>
      <c r="V6162">
        <v>28.347899999999999</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v>
      </c>
      <c r="T6164">
        <v>3</v>
      </c>
      <c r="U6164">
        <v>0.2</v>
      </c>
      <c r="V6164">
        <v>1.962</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-25.736999999999998</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v>
      </c>
      <c r="T6166">
        <v>3</v>
      </c>
      <c r="U6166">
        <v>0.2</v>
      </c>
      <c r="V6166">
        <v>1.3728</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20.015999999999998</v>
      </c>
      <c r="T6167">
        <v>3</v>
      </c>
      <c r="U6167">
        <v>0.2</v>
      </c>
      <c r="V6167">
        <v>5.5044000000000004</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53.2</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44.045999999999999</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34.247999999999998</v>
      </c>
      <c r="T6172">
        <v>3</v>
      </c>
      <c r="U6172">
        <v>0.2</v>
      </c>
      <c r="V6172">
        <v>11.5587</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9.1159999999999997</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226.36259999999999</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24.0688</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57.321199999999997</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6.3959999999999999</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629.95000000000005</v>
      </c>
      <c r="T6182">
        <v>5</v>
      </c>
      <c r="U6182">
        <v>0</v>
      </c>
      <c r="V6182">
        <v>176.386</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113.73</v>
      </c>
      <c r="T6183">
        <v>3</v>
      </c>
      <c r="U6183">
        <v>0</v>
      </c>
      <c r="V6183">
        <v>32.981699999999996</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6.8620000000000001</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25.245000000000001</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10.68</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70.95</v>
      </c>
      <c r="T6188">
        <v>3</v>
      </c>
      <c r="U6188">
        <v>0</v>
      </c>
      <c r="V6188">
        <v>20.575500000000002</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11.7936</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119.04</v>
      </c>
      <c r="T6190">
        <v>6</v>
      </c>
      <c r="U6190">
        <v>0</v>
      </c>
      <c r="V6190">
        <v>35.712000000000003</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v>
      </c>
      <c r="T6191">
        <v>4</v>
      </c>
      <c r="U6191">
        <v>0.2</v>
      </c>
      <c r="V6191">
        <v>47.98</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v>
      </c>
      <c r="T6192">
        <v>9</v>
      </c>
      <c r="U6192">
        <v>0</v>
      </c>
      <c r="V6192">
        <v>207.88560000000001</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8.4887999999999995</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6.33</v>
      </c>
      <c r="T6195">
        <v>5</v>
      </c>
      <c r="U6195">
        <v>0.8</v>
      </c>
      <c r="V6195">
        <v>-9.8115000000000006</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26.558</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-76.997200000000007</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-4.4610000000000003</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63.77</v>
      </c>
      <c r="T6199">
        <v>7</v>
      </c>
      <c r="U6199">
        <v>0</v>
      </c>
      <c r="V6199">
        <v>28.6965</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13.2522</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46.118400000000001</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485.98919999999998</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-4.9005000000000001</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7.0490000000000004</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-47.0304</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7.7119999999999997</v>
      </c>
      <c r="T6206">
        <v>2</v>
      </c>
      <c r="U6206">
        <v>0.2</v>
      </c>
      <c r="V6206">
        <v>1.7352000000000001</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51.015999999999998</v>
      </c>
      <c r="T6207">
        <v>7</v>
      </c>
      <c r="U6207">
        <v>0.2</v>
      </c>
      <c r="V6207">
        <v>15.942500000000001</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-14.5764</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51.167999999999999</v>
      </c>
      <c r="T6210">
        <v>2</v>
      </c>
      <c r="U6210">
        <v>0.2</v>
      </c>
      <c r="V6210">
        <v>-6.3959999999999999</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2793.5279999999998</v>
      </c>
      <c r="T6211">
        <v>9</v>
      </c>
      <c r="U6211">
        <v>0.2</v>
      </c>
      <c r="V6211">
        <v>942.81569999999999</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v>
      </c>
      <c r="T6212">
        <v>7</v>
      </c>
      <c r="U6212">
        <v>0</v>
      </c>
      <c r="V6212">
        <v>290.00580000000002</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22.419599999999999</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18.239999999999998</v>
      </c>
      <c r="T6214">
        <v>3</v>
      </c>
      <c r="U6214">
        <v>0</v>
      </c>
      <c r="V6214">
        <v>9.1199999999999992</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22.0748</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27.945599999999999</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0.29970000000000002</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125.7</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51.834600000000002</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1.4601999999999999</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56.7</v>
      </c>
      <c r="T6223">
        <v>9</v>
      </c>
      <c r="U6223">
        <v>0</v>
      </c>
      <c r="V6223">
        <v>26.082000000000001</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19.084800000000001</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1.0730999999999999</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v>
      </c>
      <c r="T6226">
        <v>3</v>
      </c>
      <c r="U6226">
        <v>0.2</v>
      </c>
      <c r="V6226">
        <v>-54.588000000000001</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66.293999999999997</v>
      </c>
      <c r="T6227">
        <v>1</v>
      </c>
      <c r="U6227">
        <v>0.7</v>
      </c>
      <c r="V6227">
        <v>-103.86060000000001</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-14.558400000000001</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88.775999999999996</v>
      </c>
      <c r="T6229">
        <v>3</v>
      </c>
      <c r="U6229">
        <v>0.2</v>
      </c>
      <c r="V6229">
        <v>7.7679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-20.235600000000002</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8.8783999999999992</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34.214399999999998</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459.98750000000001</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26.335999999999999</v>
      </c>
      <c r="T6239">
        <v>4</v>
      </c>
      <c r="U6239">
        <v>0.2</v>
      </c>
      <c r="V6239">
        <v>9.2175999999999991</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3.8168000000000002</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18.239999999999998</v>
      </c>
      <c r="T6244">
        <v>2</v>
      </c>
      <c r="U6244">
        <v>0.7</v>
      </c>
      <c r="V6244">
        <v>-14.592000000000001</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25.35</v>
      </c>
      <c r="T6245">
        <v>3</v>
      </c>
      <c r="U6245">
        <v>0</v>
      </c>
      <c r="V6245">
        <v>7.6050000000000004</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119.04</v>
      </c>
      <c r="T6246">
        <v>6</v>
      </c>
      <c r="U6246">
        <v>0</v>
      </c>
      <c r="V6246">
        <v>30.950399999999998</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6.4206000000000003</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2.3940000000000001</v>
      </c>
      <c r="T6253">
        <v>1</v>
      </c>
      <c r="U6253">
        <v>0.8</v>
      </c>
      <c r="V6253">
        <v>-6.3441000000000001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200.97</v>
      </c>
      <c r="T6255">
        <v>3</v>
      </c>
      <c r="U6255">
        <v>0</v>
      </c>
      <c r="V6255">
        <v>50.2425</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9.8559999999999999</v>
      </c>
      <c r="T6257">
        <v>4</v>
      </c>
      <c r="U6257">
        <v>0.2</v>
      </c>
      <c r="V6257">
        <v>3.4496000000000002</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384.59199999999998</v>
      </c>
      <c r="T6259">
        <v>2</v>
      </c>
      <c r="U6259">
        <v>0.2</v>
      </c>
      <c r="V6259">
        <v>-81.725800000000007</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22.92</v>
      </c>
      <c r="T6260">
        <v>3</v>
      </c>
      <c r="U6260">
        <v>0</v>
      </c>
      <c r="V6260">
        <v>11.2308</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14.592000000000001</v>
      </c>
      <c r="T6262">
        <v>3</v>
      </c>
      <c r="U6262">
        <v>0.2</v>
      </c>
      <c r="V6262">
        <v>4.9248000000000003</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442.37200000000001</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15.525</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28.85</v>
      </c>
      <c r="T6266">
        <v>5</v>
      </c>
      <c r="U6266">
        <v>0</v>
      </c>
      <c r="V6266">
        <v>14.425000000000001</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v>
      </c>
      <c r="T6267">
        <v>2</v>
      </c>
      <c r="U6267">
        <v>0.2</v>
      </c>
      <c r="V6267">
        <v>1.1772</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143.85599999999999</v>
      </c>
      <c r="T6268">
        <v>9</v>
      </c>
      <c r="U6268">
        <v>0.2</v>
      </c>
      <c r="V6268">
        <v>48.551400000000001</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39.991999999999997</v>
      </c>
      <c r="T6271">
        <v>1</v>
      </c>
      <c r="U6271">
        <v>0.2</v>
      </c>
      <c r="V6271">
        <v>-7.9984000000000002</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43.464599999999997</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179.9</v>
      </c>
      <c r="T6273">
        <v>5</v>
      </c>
      <c r="U6273">
        <v>0</v>
      </c>
      <c r="V6273">
        <v>44.975000000000001</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12.42</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41.223700000000001</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17.38</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20.783999999999999</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4.1651999999999996</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63.823999999999998</v>
      </c>
      <c r="T6283">
        <v>2</v>
      </c>
      <c r="U6283">
        <v>0.2</v>
      </c>
      <c r="V6283">
        <v>9.5736000000000008</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143.303</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56.323999999999998</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-231.41159999999999</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17.998200000000001</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v>
      </c>
      <c r="T6289">
        <v>3</v>
      </c>
      <c r="U6289">
        <v>0.2</v>
      </c>
      <c r="V6289">
        <v>-87.935400000000001</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68.846400000000003</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915.13599999999997</v>
      </c>
      <c r="T6291">
        <v>4</v>
      </c>
      <c r="U6291">
        <v>0.2</v>
      </c>
      <c r="V6291">
        <v>102.9528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91.772800000000004</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168.47040000000001</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88.775999999999996</v>
      </c>
      <c r="T6294">
        <v>3</v>
      </c>
      <c r="U6294">
        <v>0.2</v>
      </c>
      <c r="V6294">
        <v>7.7679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12.582000000000001</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1737.18</v>
      </c>
      <c r="T6297">
        <v>6</v>
      </c>
      <c r="U6297">
        <v>0</v>
      </c>
      <c r="V6297">
        <v>503.78219999999999</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66.627200000000002</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9.5571000000000002</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24.588000000000001</v>
      </c>
      <c r="T6302">
        <v>3</v>
      </c>
      <c r="U6302">
        <v>0.8</v>
      </c>
      <c r="V6302">
        <v>-38.111400000000003</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v>
      </c>
      <c r="T6304">
        <v>5</v>
      </c>
      <c r="U6304">
        <v>0.2</v>
      </c>
      <c r="V6304">
        <v>19.596</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23.234999999999999</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104.78400000000001</v>
      </c>
      <c r="T6308">
        <v>1</v>
      </c>
      <c r="U6308">
        <v>0.2</v>
      </c>
      <c r="V6308">
        <v>-14.4078</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47.951999999999998</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650.35199999999998</v>
      </c>
      <c r="T6310">
        <v>3</v>
      </c>
      <c r="U6310">
        <v>0.2</v>
      </c>
      <c r="V6310">
        <v>-97.552800000000005</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629.18399999999997</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5.3116000000000003</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127.95</v>
      </c>
      <c r="T6313">
        <v>3</v>
      </c>
      <c r="U6313">
        <v>0</v>
      </c>
      <c r="V6313">
        <v>21.7515</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81.131399999999999</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45.576000000000001</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69.177599999999998</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v>
      </c>
      <c r="T6320">
        <v>5</v>
      </c>
      <c r="U6320">
        <v>0.2</v>
      </c>
      <c r="V6320">
        <v>3.4965000000000002</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15.336</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7.7519999999999998</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31.0059</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30.023399999999999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8.9535</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93.581599999999995</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15.979200000000001</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12.736800000000001</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4.8609</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23.086400000000001</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15.993600000000001</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v>
      </c>
      <c r="T6339">
        <v>5</v>
      </c>
      <c r="U6339">
        <v>0.2</v>
      </c>
      <c r="V6339">
        <v>42.494999999999997</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2.4598</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1351.9896000000001</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-35.215200000000003</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v>
      </c>
      <c r="T6344">
        <v>3</v>
      </c>
      <c r="U6344">
        <v>0</v>
      </c>
      <c r="V6344">
        <v>52.734000000000002</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170.51130000000001</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12.029500000000001</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v>
      </c>
      <c r="T6349">
        <v>1</v>
      </c>
      <c r="U6349">
        <v>0.2</v>
      </c>
      <c r="V6349">
        <v>4.4138000000000002</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10.518000000000001</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v>
      </c>
      <c r="T6352">
        <v>5</v>
      </c>
      <c r="U6352">
        <v>0.6</v>
      </c>
      <c r="V6352">
        <v>-105.69</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361.37599999999998</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101.39400000000001</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v>
      </c>
      <c r="T6357">
        <v>5</v>
      </c>
      <c r="U6357">
        <v>0.2</v>
      </c>
      <c r="V6357">
        <v>-13.637</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6.8879999999999999</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12.441599999999999</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3.1103999999999998</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8.6351999999999993</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15.763999999999999</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51.015999999999998</v>
      </c>
      <c r="T6363">
        <v>7</v>
      </c>
      <c r="U6363">
        <v>0.2</v>
      </c>
      <c r="V6363">
        <v>8.2901000000000007</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24.883199999999999</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7.2111000000000001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33.325600000000001</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v>
      </c>
      <c r="T6372">
        <v>2</v>
      </c>
      <c r="U6372">
        <v>0.2</v>
      </c>
      <c r="V6372">
        <v>12.776400000000001</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21.819199999999999</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371.97</v>
      </c>
      <c r="T6375">
        <v>3</v>
      </c>
      <c r="U6375">
        <v>0</v>
      </c>
      <c r="V6375">
        <v>66.954599999999999</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561.58399999999995</v>
      </c>
      <c r="T6376">
        <v>2</v>
      </c>
      <c r="U6376">
        <v>0.2</v>
      </c>
      <c r="V6376">
        <v>70.197999999999993</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v>
      </c>
      <c r="T6377">
        <v>5</v>
      </c>
      <c r="U6377">
        <v>0.2</v>
      </c>
      <c r="V6377">
        <v>-1.2490000000000001</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4.9279999999999999</v>
      </c>
      <c r="T6378">
        <v>2</v>
      </c>
      <c r="U6378">
        <v>0.2</v>
      </c>
      <c r="V6378">
        <v>1.7248000000000001</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4.2804000000000002</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299.97500000000002</v>
      </c>
      <c r="T6383">
        <v>5</v>
      </c>
      <c r="U6383">
        <v>0.5</v>
      </c>
      <c r="V6383">
        <v>-167.98599999999999</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158.376</v>
      </c>
      <c r="T6384">
        <v>4</v>
      </c>
      <c r="U6384">
        <v>0.4</v>
      </c>
      <c r="V6384">
        <v>-36.9544</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32.783999999999999</v>
      </c>
      <c r="T6385">
        <v>4</v>
      </c>
      <c r="U6385">
        <v>0.8</v>
      </c>
      <c r="V6385">
        <v>-52.4544</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14.395200000000001</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13.300800000000001</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4.2759999999999998</v>
      </c>
      <c r="T6388">
        <v>1</v>
      </c>
      <c r="U6388">
        <v>0.8</v>
      </c>
      <c r="V6388">
        <v>-6.6277999999999997</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6.8982000000000001</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146.2405</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6.3503999999999996</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6.7252000000000001</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7.8029999999999999</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0.59040000000000004</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247.48500000000001</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68.364000000000004</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33.874400000000001</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v>
      </c>
      <c r="T6406">
        <v>3</v>
      </c>
      <c r="U6406">
        <v>0.2</v>
      </c>
      <c r="V6406">
        <v>19.9665</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569.56799999999998</v>
      </c>
      <c r="T6407">
        <v>2</v>
      </c>
      <c r="U6407">
        <v>0.2</v>
      </c>
      <c r="V6407">
        <v>7.1196000000000002</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149.72999999999999</v>
      </c>
      <c r="T6408">
        <v>7</v>
      </c>
      <c r="U6408">
        <v>0</v>
      </c>
      <c r="V6408">
        <v>43.421700000000001</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5.7750000000000004</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47.951999999999998</v>
      </c>
      <c r="T6411">
        <v>3</v>
      </c>
      <c r="U6411">
        <v>0.2</v>
      </c>
      <c r="V6411">
        <v>16.183800000000002</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26.9024</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48.377099999999999</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9.8160000000000007</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v>
      </c>
      <c r="T6416">
        <v>5</v>
      </c>
      <c r="U6416">
        <v>0.7</v>
      </c>
      <c r="V6416">
        <v>-7.68</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29.358000000000001</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108.57599999999999</v>
      </c>
      <c r="T6418">
        <v>4</v>
      </c>
      <c r="U6418">
        <v>0.4</v>
      </c>
      <c r="V6418">
        <v>-25.334399999999999</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v>
      </c>
      <c r="T6419">
        <v>2</v>
      </c>
      <c r="U6419">
        <v>0.2</v>
      </c>
      <c r="V6419">
        <v>-1.3464</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6.1487999999999996</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3.4691999999999998</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9.9882000000000009</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34.698300000000003</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454.27199999999999</v>
      </c>
      <c r="T6425">
        <v>8</v>
      </c>
      <c r="U6425">
        <v>0.2</v>
      </c>
      <c r="V6425">
        <v>-73.819199999999995</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8399.9760000000006</v>
      </c>
      <c r="T6427">
        <v>4</v>
      </c>
      <c r="U6427">
        <v>0.4</v>
      </c>
      <c r="V6427">
        <v>1119.9967999999999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6.2939999999999996</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122.38200000000001</v>
      </c>
      <c r="T6430">
        <v>3</v>
      </c>
      <c r="U6430">
        <v>0.4</v>
      </c>
      <c r="V6430">
        <v>-24.476400000000002</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25.984000000000002</v>
      </c>
      <c r="T6431">
        <v>2</v>
      </c>
      <c r="U6431">
        <v>0.2</v>
      </c>
      <c r="V6431">
        <v>-1.6240000000000001</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945.03599999999994</v>
      </c>
      <c r="T6432">
        <v>6</v>
      </c>
      <c r="U6432">
        <v>0.4</v>
      </c>
      <c r="V6432">
        <v>-299.26139999999998</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v>
      </c>
      <c r="T6433">
        <v>7</v>
      </c>
      <c r="U6433">
        <v>0.7</v>
      </c>
      <c r="V6433">
        <v>-10.487399999999999</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-51.293999999999997</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13.571999999999999</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v>
      </c>
      <c r="T6438">
        <v>5</v>
      </c>
      <c r="U6438">
        <v>0</v>
      </c>
      <c r="V6438">
        <v>28.629000000000001</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974.98800000000006</v>
      </c>
      <c r="T6440">
        <v>4</v>
      </c>
      <c r="U6440">
        <v>0.3</v>
      </c>
      <c r="V6440">
        <v>-97.498800000000003</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-6.5490000000000004</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23.968800000000002</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18.211200000000002</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33.726599999999998</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7.1040000000000001</v>
      </c>
      <c r="T6447">
        <v>6</v>
      </c>
      <c r="U6447">
        <v>0.2</v>
      </c>
      <c r="V6447">
        <v>2.4864000000000002</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v>
      </c>
      <c r="T6449">
        <v>1</v>
      </c>
      <c r="U6449">
        <v>0.2</v>
      </c>
      <c r="V6449">
        <v>0.86240000000000006</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0.65400000000000003</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2.2109999999999999</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13.857900000000001</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0.55900000000000005</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11.457599999999999</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36.717300000000002</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15.96</v>
      </c>
      <c r="T6459">
        <v>7</v>
      </c>
      <c r="U6459">
        <v>0</v>
      </c>
      <c r="V6459">
        <v>7.0224000000000002</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1.0904</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18.893699999999999</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23.5764</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25.330200000000001</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629.95000000000005</v>
      </c>
      <c r="T6470">
        <v>5</v>
      </c>
      <c r="U6470">
        <v>0</v>
      </c>
      <c r="V6470">
        <v>176.386</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23.898599999999998</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35.634599999999999</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11.452</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v>
      </c>
      <c r="T6474">
        <v>10</v>
      </c>
      <c r="U6474">
        <v>0.2</v>
      </c>
      <c r="V6474">
        <v>33.831000000000003</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v>
      </c>
      <c r="T6475">
        <v>3</v>
      </c>
      <c r="U6475">
        <v>0.2</v>
      </c>
      <c r="V6475">
        <v>87.18</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-53.285600000000002</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-3.4914000000000001</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0.58499999999999996</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205.99199999999999</v>
      </c>
      <c r="T6479">
        <v>1</v>
      </c>
      <c r="U6479">
        <v>0.2</v>
      </c>
      <c r="V6479">
        <v>-2.5749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v>
      </c>
      <c r="T6481">
        <v>5</v>
      </c>
      <c r="U6481">
        <v>0.2</v>
      </c>
      <c r="V6481">
        <v>50.396000000000001</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241.56800000000001</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-4.1399999999999997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-115.43040000000001</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36.183599999999998</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22.226400000000002</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962.08</v>
      </c>
      <c r="T6488">
        <v>4</v>
      </c>
      <c r="U6488">
        <v>0.2</v>
      </c>
      <c r="V6488">
        <v>156.33799999999999</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96.023200000000003</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v>
      </c>
      <c r="T6491">
        <v>5</v>
      </c>
      <c r="U6491">
        <v>0</v>
      </c>
      <c r="V6491">
        <v>15.552</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103.93600000000001</v>
      </c>
      <c r="T6492">
        <v>4</v>
      </c>
      <c r="U6492">
        <v>0.2</v>
      </c>
      <c r="V6492">
        <v>16.889600000000002</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10.8588</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4.4684999999999997</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24.476800000000001</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-2.7</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26.175999999999998</v>
      </c>
      <c r="T6498">
        <v>2</v>
      </c>
      <c r="U6498">
        <v>0.2</v>
      </c>
      <c r="V6498">
        <v>-3.2719999999999998</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6.0726000000000004</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62.141399999999997</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279.86</v>
      </c>
      <c r="T6501">
        <v>14</v>
      </c>
      <c r="U6501">
        <v>0</v>
      </c>
      <c r="V6501">
        <v>64.367800000000003</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41.427599999999998</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539.96400000000006</v>
      </c>
      <c r="T6503">
        <v>6</v>
      </c>
      <c r="U6503">
        <v>0.4</v>
      </c>
      <c r="V6503">
        <v>-107.9928</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1247.6400000000001</v>
      </c>
      <c r="T6506">
        <v>3</v>
      </c>
      <c r="U6506">
        <v>0</v>
      </c>
      <c r="V6506">
        <v>349.33920000000001</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0.46410000000000001</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19.135999999999999</v>
      </c>
      <c r="T6508">
        <v>4</v>
      </c>
      <c r="U6508">
        <v>0.2</v>
      </c>
      <c r="V6508">
        <v>5.98</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332.83199999999999</v>
      </c>
      <c r="T6509">
        <v>4</v>
      </c>
      <c r="U6509">
        <v>0.2</v>
      </c>
      <c r="V6509">
        <v>-24.962399999999999</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50.351999999999997</v>
      </c>
      <c r="T6511">
        <v>3</v>
      </c>
      <c r="U6511">
        <v>0.2</v>
      </c>
      <c r="V6511">
        <v>17.623200000000001</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34.020000000000003</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206.38399999999999</v>
      </c>
      <c r="T6516">
        <v>2</v>
      </c>
      <c r="U6516">
        <v>0.2</v>
      </c>
      <c r="V6516">
        <v>23.2182</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105.98</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30.508800000000001</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0.84</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25.2315</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3.2759999999999998</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59.994</v>
      </c>
      <c r="T6526">
        <v>1</v>
      </c>
      <c r="U6526">
        <v>0.4</v>
      </c>
      <c r="V6526">
        <v>-12.998699999999999</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5.7149999999999999</v>
      </c>
      <c r="T6527">
        <v>5</v>
      </c>
      <c r="U6527">
        <v>0.7</v>
      </c>
      <c r="V6527">
        <v>-4.7625000000000002</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v>
      </c>
      <c r="T6528">
        <v>5</v>
      </c>
      <c r="U6528">
        <v>0.7</v>
      </c>
      <c r="V6528">
        <v>-7.85</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56.264000000000003</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6.9359999999999999</v>
      </c>
      <c r="T6531">
        <v>3</v>
      </c>
      <c r="U6531">
        <v>0.2</v>
      </c>
      <c r="V6531">
        <v>2.3409</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4.4279999999999999</v>
      </c>
      <c r="T6532">
        <v>3</v>
      </c>
      <c r="U6532">
        <v>0.8</v>
      </c>
      <c r="V6532">
        <v>-6.8634000000000004</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2.552</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2152.7759999999998</v>
      </c>
      <c r="T6536">
        <v>3</v>
      </c>
      <c r="U6536">
        <v>0.2</v>
      </c>
      <c r="V6536">
        <v>726.56190000000004</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v>
      </c>
      <c r="T6537">
        <v>10</v>
      </c>
      <c r="U6537">
        <v>0.2</v>
      </c>
      <c r="V6537">
        <v>-50.097999999999999</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73.680000000000007</v>
      </c>
      <c r="T6542">
        <v>6</v>
      </c>
      <c r="U6542">
        <v>0</v>
      </c>
      <c r="V6542">
        <v>34.629600000000003</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23.7864</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10.788</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7.9896000000000003</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v>
      </c>
      <c r="T6546">
        <v>5</v>
      </c>
      <c r="U6546">
        <v>0.7</v>
      </c>
      <c r="V6546">
        <v>-46.536000000000001</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24.783999999999999</v>
      </c>
      <c r="T6548">
        <v>1</v>
      </c>
      <c r="U6548">
        <v>0.2</v>
      </c>
      <c r="V6548">
        <v>7.7450000000000001</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5.6783999999999999</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327.56400000000002</v>
      </c>
      <c r="T6552">
        <v>4</v>
      </c>
      <c r="U6552">
        <v>0.1</v>
      </c>
      <c r="V6552">
        <v>21.837599999999998</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7.9450000000000003</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v>
      </c>
      <c r="T6556">
        <v>3</v>
      </c>
      <c r="U6556">
        <v>0.2</v>
      </c>
      <c r="V6556">
        <v>31.5825</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8.6820000000000004</v>
      </c>
      <c r="T6558">
        <v>1</v>
      </c>
      <c r="U6558">
        <v>0.8</v>
      </c>
      <c r="V6558">
        <v>-14.759399999999999</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24.423999999999999</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169.18199999999999</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v>
      </c>
      <c r="T6561">
        <v>5</v>
      </c>
      <c r="U6561">
        <v>0</v>
      </c>
      <c r="V6561">
        <v>197.35300000000001</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33.619999999999997</v>
      </c>
      <c r="T6563">
        <v>5</v>
      </c>
      <c r="U6563">
        <v>0.8</v>
      </c>
      <c r="V6563">
        <v>-90.774000000000001</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-38.85</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243.99199999999999</v>
      </c>
      <c r="T6568">
        <v>4</v>
      </c>
      <c r="U6568">
        <v>0.8</v>
      </c>
      <c r="V6568">
        <v>-426.98599999999999</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v>
      </c>
      <c r="T6569">
        <v>5</v>
      </c>
      <c r="U6569">
        <v>0.2</v>
      </c>
      <c r="V6569">
        <v>0.71199999999999997</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-18.117599999999999</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50.406300000000002</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440.76479999999998</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v>
      </c>
      <c r="T6578">
        <v>3</v>
      </c>
      <c r="U6578">
        <v>0.2</v>
      </c>
      <c r="V6578">
        <v>-17.0352</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50.442599999999999</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30.582000000000001</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86.385599999999997</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67.989999999999995</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3.8719999999999999</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5.7072000000000003</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69.676199999999994</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v>
      </c>
      <c r="T6590">
        <v>3</v>
      </c>
      <c r="U6590">
        <v>0</v>
      </c>
      <c r="V6590">
        <v>7.1711999999999998</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11.586</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3.2214</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33.567999999999998</v>
      </c>
      <c r="T6595">
        <v>2</v>
      </c>
      <c r="U6595">
        <v>0.2</v>
      </c>
      <c r="V6595">
        <v>11.748799999999999</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125.93</v>
      </c>
      <c r="T6596">
        <v>7</v>
      </c>
      <c r="U6596">
        <v>0</v>
      </c>
      <c r="V6596">
        <v>35.260399999999997</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v>
      </c>
      <c r="T6597">
        <v>5</v>
      </c>
      <c r="U6597">
        <v>0.7</v>
      </c>
      <c r="V6597">
        <v>-7.84</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1.8704000000000001</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v>
      </c>
      <c r="T6599">
        <v>1</v>
      </c>
      <c r="U6599">
        <v>0.7</v>
      </c>
      <c r="V6599">
        <v>-0.91</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22.480799999999999</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23.680800000000001</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5.94</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23.756399999999999</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484.70400000000001</v>
      </c>
      <c r="T6609">
        <v>6</v>
      </c>
      <c r="U6609">
        <v>0.2</v>
      </c>
      <c r="V6609">
        <v>-84.8232</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v>
      </c>
      <c r="T6610">
        <v>3</v>
      </c>
      <c r="U6610">
        <v>0.2</v>
      </c>
      <c r="V6610">
        <v>116.24250000000001</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v>
      </c>
      <c r="T6611">
        <v>6</v>
      </c>
      <c r="U6611">
        <v>0</v>
      </c>
      <c r="V6611">
        <v>25.1496</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6.03</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21.3</v>
      </c>
      <c r="T6614">
        <v>3</v>
      </c>
      <c r="U6614">
        <v>0</v>
      </c>
      <c r="V6614">
        <v>9.798</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35.679600000000001</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239.666</v>
      </c>
      <c r="T6617">
        <v>2</v>
      </c>
      <c r="U6617">
        <v>0.15</v>
      </c>
      <c r="V6617">
        <v>14.098000000000001</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10.8</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v>
      </c>
      <c r="T6620">
        <v>5</v>
      </c>
      <c r="U6620">
        <v>0</v>
      </c>
      <c r="V6620">
        <v>15.552</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4164.05</v>
      </c>
      <c r="T6622">
        <v>5</v>
      </c>
      <c r="U6622">
        <v>0</v>
      </c>
      <c r="V6622">
        <v>83.281000000000006</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53.234999999999999</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12.145200000000001</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27.485600000000002</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-8.5416000000000007</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2239.9872</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6.2207999999999997</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279.86</v>
      </c>
      <c r="T6630">
        <v>14</v>
      </c>
      <c r="U6630">
        <v>0</v>
      </c>
      <c r="V6630">
        <v>134.33279999999999</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v>
      </c>
      <c r="T6631">
        <v>5</v>
      </c>
      <c r="U6631">
        <v>0.7</v>
      </c>
      <c r="V6631">
        <v>-5.4119999999999999</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698.35199999999998</v>
      </c>
      <c r="T6632">
        <v>3</v>
      </c>
      <c r="U6632">
        <v>0.2</v>
      </c>
      <c r="V6632">
        <v>52.376399999999997</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85.995699999999999</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68.540999999999997</v>
      </c>
      <c r="T6636">
        <v>11</v>
      </c>
      <c r="U6636">
        <v>0.7</v>
      </c>
      <c r="V6636">
        <v>-52.548099999999998</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627.16800000000001</v>
      </c>
      <c r="T6637">
        <v>4</v>
      </c>
      <c r="U6637">
        <v>0.2</v>
      </c>
      <c r="V6637">
        <v>70.556399999999996</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v>
      </c>
      <c r="T6638">
        <v>5</v>
      </c>
      <c r="U6638">
        <v>0.2</v>
      </c>
      <c r="V6638">
        <v>39.689</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36.255600000000001</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60.422400000000003</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133.19999999999999</v>
      </c>
      <c r="T6644">
        <v>9</v>
      </c>
      <c r="U6644">
        <v>0</v>
      </c>
      <c r="V6644">
        <v>66.599999999999994</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438.36799999999999</v>
      </c>
      <c r="T6645">
        <v>4</v>
      </c>
      <c r="U6645">
        <v>0.2</v>
      </c>
      <c r="V6645">
        <v>38.357199999999999</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139.94399999999999</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15.015599999999999</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564.19500000000005</v>
      </c>
      <c r="T6648">
        <v>3</v>
      </c>
      <c r="U6648">
        <v>0.5</v>
      </c>
      <c r="V6648">
        <v>-304.6653</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8.7167999999999992</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42.616</v>
      </c>
      <c r="T6650">
        <v>7</v>
      </c>
      <c r="U6650">
        <v>0.8</v>
      </c>
      <c r="V6650">
        <v>-68.185599999999994</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319.98399999999998</v>
      </c>
      <c r="T6651">
        <v>2</v>
      </c>
      <c r="U6651">
        <v>0.2</v>
      </c>
      <c r="V6651">
        <v>107.99460000000001</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15.497999999999999</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20.736000000000001</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213.43</v>
      </c>
      <c r="T6655">
        <v>5</v>
      </c>
      <c r="U6655">
        <v>0.3</v>
      </c>
      <c r="V6655">
        <v>-39.637</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25.0182</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31.992000000000001</v>
      </c>
      <c r="T6657">
        <v>1</v>
      </c>
      <c r="U6657">
        <v>0.2</v>
      </c>
      <c r="V6657">
        <v>4.7988</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51.167999999999999</v>
      </c>
      <c r="T6658">
        <v>2</v>
      </c>
      <c r="U6658">
        <v>0.2</v>
      </c>
      <c r="V6658">
        <v>-6.3959999999999999</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-185.71680000000001</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11.898</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33.036799999999999</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447.86</v>
      </c>
      <c r="T6664">
        <v>7</v>
      </c>
      <c r="U6664">
        <v>0</v>
      </c>
      <c r="V6664">
        <v>210.49420000000001</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60.664499999999997</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251.58</v>
      </c>
      <c r="T6666">
        <v>7</v>
      </c>
      <c r="U6666">
        <v>0</v>
      </c>
      <c r="V6666">
        <v>113.211</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v>
      </c>
      <c r="T6667">
        <v>5</v>
      </c>
      <c r="U6667">
        <v>0.2</v>
      </c>
      <c r="V6667">
        <v>79.691999999999993</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13.428000000000001</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49.567999999999998</v>
      </c>
      <c r="T6673">
        <v>2</v>
      </c>
      <c r="U6673">
        <v>0.2</v>
      </c>
      <c r="V6673">
        <v>17.348800000000001</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265.86</v>
      </c>
      <c r="T6674">
        <v>7</v>
      </c>
      <c r="U6674">
        <v>0</v>
      </c>
      <c r="V6674">
        <v>79.757999999999996</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12.232799999999999</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22.652999999999999</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5.1349999999999998</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3.5154000000000001</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2.8340000000000001</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8.8176000000000005</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180.01599999999999</v>
      </c>
      <c r="T6686">
        <v>1</v>
      </c>
      <c r="U6686">
        <v>0.2</v>
      </c>
      <c r="V6686">
        <v>-15.7514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-19.737200000000001</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v>
      </c>
      <c r="T6688">
        <v>5</v>
      </c>
      <c r="U6688">
        <v>0.2</v>
      </c>
      <c r="V6688">
        <v>1.476</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55.896000000000001</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21.272400000000001</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v>
      </c>
      <c r="T6691">
        <v>5</v>
      </c>
      <c r="U6691">
        <v>0.2</v>
      </c>
      <c r="V6691">
        <v>2.1280000000000001</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14.870699999999999</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415.17599999999999</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11.4504</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225.29599999999999</v>
      </c>
      <c r="T6701">
        <v>2</v>
      </c>
      <c r="U6701">
        <v>0.2</v>
      </c>
      <c r="V6701">
        <v>22.529599999999999</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50.351999999999997</v>
      </c>
      <c r="T6702">
        <v>3</v>
      </c>
      <c r="U6702">
        <v>0.2</v>
      </c>
      <c r="V6702">
        <v>17.623200000000001</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20.391999999999999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-4.9127999999999998</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v>
      </c>
      <c r="T6705">
        <v>2</v>
      </c>
      <c r="U6705">
        <v>0.2</v>
      </c>
      <c r="V6705">
        <v>19.038599999999999</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1.7919</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8.9984999999999999</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58.463999999999999</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99.432000000000002</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v>
      </c>
      <c r="T6711">
        <v>3</v>
      </c>
      <c r="U6711">
        <v>0.2</v>
      </c>
      <c r="V6711">
        <v>20.155799999999999</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99.296000000000006</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1.2390000000000001</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266.35199999999998</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-26.755800000000001</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-4.9080000000000004</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14.4</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12.700799999999999</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31.984000000000002</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3.0575999999999999</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31.4895</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6.0632000000000001</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16.739999999999998</v>
      </c>
      <c r="T6724">
        <v>3</v>
      </c>
      <c r="U6724">
        <v>0</v>
      </c>
      <c r="V6724">
        <v>4.8545999999999996</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6.9653999999999998</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7.7640000000000002</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83.284000000000006</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8.2056000000000004</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6.1289999999999996</v>
      </c>
      <c r="T6731">
        <v>3</v>
      </c>
      <c r="U6731">
        <v>0.7</v>
      </c>
      <c r="V6731">
        <v>-4.4946000000000002</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20.736000000000001</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62.137599999999999</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3.2431999999999999</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3.9474</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44.366399999999999</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81.131399999999999</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6.0263999999999998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48.031999999999996</v>
      </c>
      <c r="T6740">
        <v>4</v>
      </c>
      <c r="U6740">
        <v>0.2</v>
      </c>
      <c r="V6740">
        <v>15.6104</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7.6967999999999996</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-5.1395999999999997</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13.391999999999999</v>
      </c>
      <c r="T6743">
        <v>3</v>
      </c>
      <c r="U6743">
        <v>0.2</v>
      </c>
      <c r="V6743">
        <v>3.1806000000000001</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v>
      </c>
      <c r="T6744">
        <v>3</v>
      </c>
      <c r="U6744">
        <v>0.2</v>
      </c>
      <c r="V6744">
        <v>-13.7403</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629.95000000000005</v>
      </c>
      <c r="T6748">
        <v>5</v>
      </c>
      <c r="U6748">
        <v>0</v>
      </c>
      <c r="V6748">
        <v>163.78700000000001</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29.245000000000001</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20.7332</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27.882000000000001</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v>
      </c>
      <c r="T6757">
        <v>5</v>
      </c>
      <c r="U6757">
        <v>0</v>
      </c>
      <c r="V6757">
        <v>18.96</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395.94</v>
      </c>
      <c r="T6759">
        <v>6</v>
      </c>
      <c r="U6759">
        <v>0</v>
      </c>
      <c r="V6759">
        <v>102.9444</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2.4582000000000002</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253.76400000000001</v>
      </c>
      <c r="T6763">
        <v>2</v>
      </c>
      <c r="U6763">
        <v>0.1</v>
      </c>
      <c r="V6763">
        <v>31.015599999999999</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9.8684999999999992</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-8.3523999999999994</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1362.9</v>
      </c>
      <c r="T6766">
        <v>3</v>
      </c>
      <c r="U6766">
        <v>0.3</v>
      </c>
      <c r="V6766">
        <v>-19.47</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-18.117599999999999</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3.5459999999999998</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v>
      </c>
      <c r="T6769">
        <v>5</v>
      </c>
      <c r="U6769">
        <v>0.6</v>
      </c>
      <c r="V6769">
        <v>-6.1879999999999997</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13.005000000000001</v>
      </c>
      <c r="T6773">
        <v>3</v>
      </c>
      <c r="U6773">
        <v>0.7</v>
      </c>
      <c r="V6773">
        <v>-9.9704999999999995</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7.7119999999999997</v>
      </c>
      <c r="T6774">
        <v>2</v>
      </c>
      <c r="U6774">
        <v>0.2</v>
      </c>
      <c r="V6774">
        <v>2.7955999999999999</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1.3049999999999999</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157.46850000000001</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31.044599999999999</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4.2804000000000002</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5.8696000000000002</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27.485600000000002</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v>
      </c>
      <c r="T6784">
        <v>4</v>
      </c>
      <c r="U6784">
        <v>0.2</v>
      </c>
      <c r="V6784">
        <v>3.0144000000000002</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4.2470999999999997</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-34.646999999999998</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v>
      </c>
      <c r="T6787">
        <v>5</v>
      </c>
      <c r="U6787">
        <v>0.2</v>
      </c>
      <c r="V6787">
        <v>-25.992000000000001</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20.736000000000001</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12.993</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12.314399999999999</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30.211200000000002</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1.6115999999999999</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26.997299999999999</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34.503999999999998</v>
      </c>
      <c r="T6797">
        <v>2</v>
      </c>
      <c r="U6797">
        <v>0.6</v>
      </c>
      <c r="V6797">
        <v>-15.5268</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3.798</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v>
      </c>
      <c r="T6800">
        <v>5</v>
      </c>
      <c r="U6800">
        <v>0.6</v>
      </c>
      <c r="V6800">
        <v>-3.94</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-24.102599999999999</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v>
      </c>
      <c r="T6803">
        <v>3</v>
      </c>
      <c r="U6803">
        <v>0.2</v>
      </c>
      <c r="V6803">
        <v>-7.8959999999999999</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4.1971999999999996</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34.993000000000002</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4.8803999999999998</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3.8559999999999999</v>
      </c>
      <c r="T6808">
        <v>1</v>
      </c>
      <c r="U6808">
        <v>0.2</v>
      </c>
      <c r="V6808">
        <v>1.3977999999999999</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35.661299999999997</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-7.8330000000000002</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3.8820000000000001</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12.585000000000001</v>
      </c>
      <c r="T6812">
        <v>1</v>
      </c>
      <c r="U6812">
        <v>0.7</v>
      </c>
      <c r="V6812">
        <v>-18.038499999999999</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-29.152799999999999</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-12.208</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127.93600000000001</v>
      </c>
      <c r="T6815">
        <v>8</v>
      </c>
      <c r="U6815">
        <v>0.2</v>
      </c>
      <c r="V6815">
        <v>4.7976000000000001</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v>
      </c>
      <c r="T6816">
        <v>2</v>
      </c>
      <c r="U6816">
        <v>0.7</v>
      </c>
      <c r="V6816">
        <v>-168.81899999999999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1061.5722000000001</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1.68</v>
      </c>
      <c r="T6820">
        <v>5</v>
      </c>
      <c r="U6820">
        <v>0.8</v>
      </c>
      <c r="V6820">
        <v>-2.6880000000000002</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-2.3904000000000001</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-3.2391999999999999</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v>
      </c>
      <c r="T6823">
        <v>2</v>
      </c>
      <c r="U6823">
        <v>0.6</v>
      </c>
      <c r="V6823">
        <v>-1.4059999999999999</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43.706000000000003</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39.443800000000003</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17499.95</v>
      </c>
      <c r="T6828">
        <v>5</v>
      </c>
      <c r="U6828">
        <v>0</v>
      </c>
      <c r="V6828">
        <v>8399.9760000000006</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34.369999999999997</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197.97</v>
      </c>
      <c r="T6832">
        <v>3</v>
      </c>
      <c r="U6832">
        <v>0</v>
      </c>
      <c r="V6832">
        <v>53.451900000000002</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1.002</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v>
      </c>
      <c r="T6835">
        <v>1</v>
      </c>
      <c r="U6835">
        <v>0.2</v>
      </c>
      <c r="V6835">
        <v>-12.778499999999999</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70.218999999999994</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2.8912</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1640.7</v>
      </c>
      <c r="T6840">
        <v>5</v>
      </c>
      <c r="U6840">
        <v>0</v>
      </c>
      <c r="V6840">
        <v>459.39600000000002</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41.76</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14.832000000000001</v>
      </c>
      <c r="T6842">
        <v>3</v>
      </c>
      <c r="U6842">
        <v>0.7</v>
      </c>
      <c r="V6842">
        <v>-10.382400000000001</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v>
      </c>
      <c r="T6843">
        <v>3</v>
      </c>
      <c r="U6843">
        <v>0</v>
      </c>
      <c r="V6843">
        <v>1.6559999999999999</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0.67900000000000005</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307.14479999999998</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47.847999999999999</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3.4994999999999998</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26.9024</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27.563199999999998</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407.12880000000001</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148.49100000000001</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14.718400000000001</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85.981800000000007</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13.507199999999999</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46.731299999999997</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v>
      </c>
      <c r="T6864">
        <v>3</v>
      </c>
      <c r="U6864">
        <v>0.2</v>
      </c>
      <c r="V6864">
        <v>-19.105799999999999</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-20.690999999999999</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31.984000000000002</v>
      </c>
      <c r="T6869">
        <v>2</v>
      </c>
      <c r="U6869">
        <v>0.2</v>
      </c>
      <c r="V6869">
        <v>-7.9960000000000004</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v>
      </c>
      <c r="T6870">
        <v>9</v>
      </c>
      <c r="U6870">
        <v>0.2</v>
      </c>
      <c r="V6870">
        <v>180.441</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6.2207999999999997</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v>
      </c>
      <c r="T6873">
        <v>3</v>
      </c>
      <c r="U6873">
        <v>0.2</v>
      </c>
      <c r="V6873">
        <v>3.8843999999999999</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2.3405999999999998</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10.78</v>
      </c>
      <c r="T6875">
        <v>5</v>
      </c>
      <c r="U6875">
        <v>0.8</v>
      </c>
      <c r="V6875">
        <v>-17.248000000000001</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v>
      </c>
      <c r="T6876">
        <v>3</v>
      </c>
      <c r="U6876">
        <v>0.2</v>
      </c>
      <c r="V6876">
        <v>-17.996400000000001</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11.7782</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314.05860000000001</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-95.247600000000006</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1.8704000000000001</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v>
      </c>
      <c r="T6881">
        <v>5</v>
      </c>
      <c r="U6881">
        <v>0.2</v>
      </c>
      <c r="V6881">
        <v>125.245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v>
      </c>
      <c r="T6882">
        <v>5</v>
      </c>
      <c r="U6882">
        <v>0</v>
      </c>
      <c r="V6882">
        <v>15.552</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1913.4</v>
      </c>
      <c r="T6883">
        <v>9</v>
      </c>
      <c r="U6883">
        <v>0</v>
      </c>
      <c r="V6883">
        <v>401.81400000000002</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2.9346000000000001</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770.35199999999998</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37.055999999999997</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-56.3108</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19.05</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27.504000000000001</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26.790400000000002</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24.460799999999999</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34.182000000000002</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12.441599999999999</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6.9088000000000003</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9.9992000000000001</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244.55</v>
      </c>
      <c r="T6898">
        <v>5</v>
      </c>
      <c r="U6898">
        <v>0</v>
      </c>
      <c r="V6898">
        <v>114.9385</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v>
      </c>
      <c r="T6899">
        <v>3</v>
      </c>
      <c r="U6899">
        <v>0.7</v>
      </c>
      <c r="V6899">
        <v>-7.9067999999999996</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-163.57669999999999</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7.6559999999999997</v>
      </c>
      <c r="T6901">
        <v>6</v>
      </c>
      <c r="U6901">
        <v>0.8</v>
      </c>
      <c r="V6901">
        <v>-13.0152</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167.97900000000001</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839.98599999999999</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5.5880000000000001</v>
      </c>
      <c r="T6905">
        <v>2</v>
      </c>
      <c r="U6905">
        <v>0.8</v>
      </c>
      <c r="V6905">
        <v>-15.0876</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-44.234999999999999</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2.8835999999999999</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1001.5839999999999</v>
      </c>
      <c r="T6909">
        <v>2</v>
      </c>
      <c r="U6909">
        <v>0.2</v>
      </c>
      <c r="V6909">
        <v>125.19799999999999</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4.2804000000000002</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2.5019999999999998</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25.511199999999999</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55.984000000000002</v>
      </c>
      <c r="T6915">
        <v>2</v>
      </c>
      <c r="U6915">
        <v>0.2</v>
      </c>
      <c r="V6915">
        <v>4.1988000000000003</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9.9120000000000008</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17.904</v>
      </c>
      <c r="T6917">
        <v>6</v>
      </c>
      <c r="U6917">
        <v>0.8</v>
      </c>
      <c r="V6917">
        <v>-31.332000000000001</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44.961599999999997</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v>
      </c>
      <c r="T6919">
        <v>5</v>
      </c>
      <c r="U6919">
        <v>0.2</v>
      </c>
      <c r="V6919">
        <v>70.195999999999998</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28.8</v>
      </c>
      <c r="T6920">
        <v>3</v>
      </c>
      <c r="U6920">
        <v>0</v>
      </c>
      <c r="V6920">
        <v>0.86399999999999999</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356.79</v>
      </c>
      <c r="T6922">
        <v>7</v>
      </c>
      <c r="U6922">
        <v>0</v>
      </c>
      <c r="V6922">
        <v>99.901200000000003</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3.3948</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10.883599999999999</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681.40800000000002</v>
      </c>
      <c r="T6927">
        <v>12</v>
      </c>
      <c r="U6927">
        <v>0.2</v>
      </c>
      <c r="V6927">
        <v>42.588000000000001</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8.6940000000000008</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25.293600000000001</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10.3071</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97.0137</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13.494</v>
      </c>
      <c r="T6933">
        <v>1</v>
      </c>
      <c r="U6933">
        <v>0.4</v>
      </c>
      <c r="V6933">
        <v>-2.2490000000000001</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23.988</v>
      </c>
      <c r="T6934">
        <v>2</v>
      </c>
      <c r="U6934">
        <v>0.4</v>
      </c>
      <c r="V6934">
        <v>-13.993</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31.984000000000002</v>
      </c>
      <c r="T6935">
        <v>2</v>
      </c>
      <c r="U6935">
        <v>0.2</v>
      </c>
      <c r="V6935">
        <v>1.1994</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4.6782000000000004</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95.975999999999999</v>
      </c>
      <c r="T6937">
        <v>3</v>
      </c>
      <c r="U6937">
        <v>0.2</v>
      </c>
      <c r="V6937">
        <v>-10.7973</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36.543999999999997</v>
      </c>
      <c r="T6939">
        <v>2</v>
      </c>
      <c r="U6939">
        <v>0.2</v>
      </c>
      <c r="V6939">
        <v>11.876799999999999</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52.769199999999998</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8.2360000000000007</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214.16399999999999</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31.519200000000001</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5.4488000000000003</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-26.196000000000002</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-23.7822</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58.408000000000001</v>
      </c>
      <c r="T6951">
        <v>7</v>
      </c>
      <c r="U6951">
        <v>0.2</v>
      </c>
      <c r="V6951">
        <v>18.252500000000001</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79.974000000000004</v>
      </c>
      <c r="T6952">
        <v>3</v>
      </c>
      <c r="U6952">
        <v>0.4</v>
      </c>
      <c r="V6952">
        <v>-29.323799999999999</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55.998600000000003</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19.418399999999998</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v>
      </c>
      <c r="T6956">
        <v>5</v>
      </c>
      <c r="U6956">
        <v>0.2</v>
      </c>
      <c r="V6956">
        <v>50.396000000000001</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17.108000000000001</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15.525</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6.2207999999999997</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v>
      </c>
      <c r="T6963">
        <v>3</v>
      </c>
      <c r="U6963">
        <v>0</v>
      </c>
      <c r="V6963">
        <v>2.1059999999999999</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28.857600000000001</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24.85</v>
      </c>
      <c r="T6971">
        <v>5</v>
      </c>
      <c r="U6971">
        <v>0</v>
      </c>
      <c r="V6971">
        <v>7.7035</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-2.5247999999999999</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4.4791999999999996</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29.495000000000001</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v>
      </c>
      <c r="T6975">
        <v>4</v>
      </c>
      <c r="U6975">
        <v>0.7</v>
      </c>
      <c r="V6975">
        <v>-13.938000000000001</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8.3328000000000007</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v>
      </c>
      <c r="T6978">
        <v>4</v>
      </c>
      <c r="U6978">
        <v>0.2</v>
      </c>
      <c r="V6978">
        <v>46.631999999999998</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17.994</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23.946300000000001</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2.8416000000000001</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71.162000000000006</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130.2885</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1.3919999999999999</v>
      </c>
      <c r="T6991">
        <v>2</v>
      </c>
      <c r="U6991">
        <v>0.8</v>
      </c>
      <c r="V6991">
        <v>-3.7584</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18.660599999999999</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265.86</v>
      </c>
      <c r="T6995">
        <v>7</v>
      </c>
      <c r="U6995">
        <v>0</v>
      </c>
      <c r="V6995">
        <v>79.757999999999996</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6.9749999999999996</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13.84</v>
      </c>
      <c r="T6998">
        <v>4</v>
      </c>
      <c r="U6998">
        <v>0.8</v>
      </c>
      <c r="V6998">
        <v>-22.143999999999998</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63.753599999999999</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6.3503999999999996</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62.531999999999996</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0.77280000000000004</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366.74400000000003</v>
      </c>
      <c r="T7003">
        <v>4</v>
      </c>
      <c r="U7003">
        <v>0.3</v>
      </c>
      <c r="V7003">
        <v>-110.0232</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26.031600000000001</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22.5732</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5.1840000000000002</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205.16399999999999</v>
      </c>
      <c r="T7007">
        <v>2</v>
      </c>
      <c r="U7007">
        <v>0.1</v>
      </c>
      <c r="V7007">
        <v>13.6776</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-7.476</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12.827999999999999</v>
      </c>
      <c r="T7009">
        <v>2</v>
      </c>
      <c r="U7009">
        <v>0.7</v>
      </c>
      <c r="V7009">
        <v>-8.9795999999999996</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25.984000000000002</v>
      </c>
      <c r="T7011">
        <v>1</v>
      </c>
      <c r="U7011">
        <v>0.2</v>
      </c>
      <c r="V7011">
        <v>-3.8976000000000002</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56.203200000000002</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15.697800000000001</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14.172800000000001</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164.63159999999999</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v>
      </c>
      <c r="T7019">
        <v>3</v>
      </c>
      <c r="U7019">
        <v>0</v>
      </c>
      <c r="V7019">
        <v>7.0217999999999998</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v>
      </c>
      <c r="T7022">
        <v>1</v>
      </c>
      <c r="U7022">
        <v>0.2</v>
      </c>
      <c r="V7022">
        <v>0.51</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1.2672000000000001</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143.63999999999999</v>
      </c>
      <c r="T7024">
        <v>9</v>
      </c>
      <c r="U7024">
        <v>0.2</v>
      </c>
      <c r="V7024">
        <v>10.773</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31.103999999999999</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69.704999999999998</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227.46</v>
      </c>
      <c r="T7027">
        <v>6</v>
      </c>
      <c r="U7027">
        <v>0</v>
      </c>
      <c r="V7027">
        <v>65.963399999999993</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6.48</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25.093800000000002</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245.64599999999999</v>
      </c>
      <c r="T7034">
        <v>3</v>
      </c>
      <c r="U7034">
        <v>0.1</v>
      </c>
      <c r="V7034">
        <v>8.1882000000000001</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55.008000000000003</v>
      </c>
      <c r="T7035">
        <v>3</v>
      </c>
      <c r="U7035">
        <v>0.2</v>
      </c>
      <c r="V7035">
        <v>17.190000000000001</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11.4504</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52.339199999999998</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479.98399999999998</v>
      </c>
      <c r="T7038">
        <v>2</v>
      </c>
      <c r="U7038">
        <v>0.2</v>
      </c>
      <c r="V7038">
        <v>89.997</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6.2207999999999997</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24.815999999999999</v>
      </c>
      <c r="T7042">
        <v>3</v>
      </c>
      <c r="U7042">
        <v>0.2</v>
      </c>
      <c r="V7042">
        <v>8.3754000000000008</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69.996499999999997</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-14.196</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9.1839999999999993</v>
      </c>
      <c r="T7046">
        <v>2</v>
      </c>
      <c r="U7046">
        <v>0.2</v>
      </c>
      <c r="V7046">
        <v>1.1479999999999999</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9.2479999999999993</v>
      </c>
      <c r="T7047">
        <v>2</v>
      </c>
      <c r="U7047">
        <v>0.2</v>
      </c>
      <c r="V7047">
        <v>3.3523999999999998</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2.4897999999999998</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2.3685999999999998</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v>
      </c>
      <c r="T7052">
        <v>5</v>
      </c>
      <c r="U7052">
        <v>0.2</v>
      </c>
      <c r="V7052">
        <v>68.12</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6.0632000000000001</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13.941000000000001</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25.191600000000001</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11.19</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39.873600000000003</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892.13599999999997</v>
      </c>
      <c r="T7059">
        <v>7</v>
      </c>
      <c r="U7059">
        <v>0.2</v>
      </c>
      <c r="V7059">
        <v>111.517</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2.0087999999999999</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24.191800000000001</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4.0986000000000002</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0.69840000000000002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8.4941999999999993</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1.964</v>
      </c>
      <c r="T7069">
        <v>2</v>
      </c>
      <c r="U7069">
        <v>0.8</v>
      </c>
      <c r="V7069">
        <v>-3.2406000000000001</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30.995999999999999</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9.2479999999999993</v>
      </c>
      <c r="T7072">
        <v>2</v>
      </c>
      <c r="U7072">
        <v>0.2</v>
      </c>
      <c r="V7072">
        <v>3.3523999999999998</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4.4480000000000004</v>
      </c>
      <c r="T7073">
        <v>2</v>
      </c>
      <c r="U7073">
        <v>0.2</v>
      </c>
      <c r="V7073">
        <v>0.33360000000000001</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5.1840000000000002</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15.393000000000001</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4.7519999999999998</v>
      </c>
      <c r="T7076">
        <v>4</v>
      </c>
      <c r="U7076">
        <v>0.8</v>
      </c>
      <c r="V7076">
        <v>-8.3160000000000007</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13.343999999999999</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v>
      </c>
      <c r="T7078">
        <v>5</v>
      </c>
      <c r="U7078">
        <v>0</v>
      </c>
      <c r="V7078">
        <v>26.901</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22.911000000000001</v>
      </c>
      <c r="T7079">
        <v>7</v>
      </c>
      <c r="U7079">
        <v>0.7</v>
      </c>
      <c r="V7079">
        <v>-17.565100000000001</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34.813800000000001</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v>
      </c>
      <c r="T7081">
        <v>4</v>
      </c>
      <c r="U7081">
        <v>0.2</v>
      </c>
      <c r="V7081">
        <v>3.4047999999999998</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472.51799999999997</v>
      </c>
      <c r="T7082">
        <v>3</v>
      </c>
      <c r="U7082">
        <v>0.4</v>
      </c>
      <c r="V7082">
        <v>-149.63069999999999</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v>
      </c>
      <c r="T7083">
        <v>3</v>
      </c>
      <c r="U7083">
        <v>0.2</v>
      </c>
      <c r="V7083">
        <v>303.80399999999997</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v>
      </c>
      <c r="T7086">
        <v>9</v>
      </c>
      <c r="U7086">
        <v>0.2</v>
      </c>
      <c r="V7086">
        <v>121.9644</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8.5950000000000006</v>
      </c>
      <c r="T7087">
        <v>5</v>
      </c>
      <c r="U7087">
        <v>0.7</v>
      </c>
      <c r="V7087">
        <v>-6.3029999999999999</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190.89599999999999</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23.968800000000002</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23.808</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7.4974999999999996</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49.970399999999998</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45.763199999999998</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89.991</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55.008000000000003</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276.78399999999999</v>
      </c>
      <c r="T7098">
        <v>2</v>
      </c>
      <c r="U7098">
        <v>0.2</v>
      </c>
      <c r="V7098">
        <v>89.954800000000006</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9.1784999999999997</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149.91120000000001</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99.940799999999996</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8.8019999999999996</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6.6311999999999998</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v>
      </c>
      <c r="T7104">
        <v>3</v>
      </c>
      <c r="U7104">
        <v>0.7</v>
      </c>
      <c r="V7104">
        <v>-5.0369999999999999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105.27500000000001</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760.11599999999999</v>
      </c>
      <c r="T7106">
        <v>6</v>
      </c>
      <c r="U7106">
        <v>0.3</v>
      </c>
      <c r="V7106">
        <v>-43.435200000000002</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38.783999999999999</v>
      </c>
      <c r="T7107">
        <v>3</v>
      </c>
      <c r="U7107">
        <v>0.2</v>
      </c>
      <c r="V7107">
        <v>7.2720000000000002</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122.328</v>
      </c>
      <c r="T7108">
        <v>9</v>
      </c>
      <c r="U7108">
        <v>0.2</v>
      </c>
      <c r="V7108">
        <v>1.5290999999999999</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0.77939999999999998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1.476</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2.2504</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17.989999999999998</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v>
      </c>
      <c r="T7114">
        <v>5</v>
      </c>
      <c r="U7114">
        <v>0</v>
      </c>
      <c r="V7114">
        <v>15.372</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3.2480000000000002</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5.7279999999999998</v>
      </c>
      <c r="T7117">
        <v>2</v>
      </c>
      <c r="U7117">
        <v>0.2</v>
      </c>
      <c r="V7117">
        <v>2.0047999999999999</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27.882000000000001</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0.47039999999999998</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8.7905999999999995</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-51.5154</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41.168399999999998</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4.4088000000000003</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69.177599999999998</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8.7905999999999995</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4.5837000000000003</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7.5670000000000002</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8.3523999999999994</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545.1884</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828.6</v>
      </c>
      <c r="T7137">
        <v>3</v>
      </c>
      <c r="U7137">
        <v>0</v>
      </c>
      <c r="V7137">
        <v>240.29400000000001</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v>
      </c>
      <c r="T7138">
        <v>5</v>
      </c>
      <c r="U7138">
        <v>0.7</v>
      </c>
      <c r="V7138">
        <v>-5.7839999999999998</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1.3080000000000001</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290.35199999999998</v>
      </c>
      <c r="T7141">
        <v>3</v>
      </c>
      <c r="U7141">
        <v>0.2</v>
      </c>
      <c r="V7141">
        <v>-36.293999999999997</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135.30000000000001</v>
      </c>
      <c r="T7143">
        <v>5</v>
      </c>
      <c r="U7143">
        <v>0</v>
      </c>
      <c r="V7143">
        <v>37.884</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48.905999999999999</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776.85</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-8.6058000000000003</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-46.429200000000002</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v>
      </c>
      <c r="T7151">
        <v>3</v>
      </c>
      <c r="U7151">
        <v>0.2</v>
      </c>
      <c r="V7151">
        <v>109.3365</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31.0688</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53.088000000000001</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46.8996</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157.9</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0.87919999999999998</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222.38399999999999</v>
      </c>
      <c r="T7161">
        <v>2</v>
      </c>
      <c r="U7161">
        <v>0.2</v>
      </c>
      <c r="V7161">
        <v>16.678799999999999</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3.3452999999999999</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17.38</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71.772000000000006</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v>
      </c>
      <c r="T7171">
        <v>3</v>
      </c>
      <c r="U7171">
        <v>0.2</v>
      </c>
      <c r="V7171">
        <v>19.1646</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3.2391999999999999</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1.7995000000000001</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23.234999999999999</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87.168000000000006</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2.4174000000000002</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v>
      </c>
      <c r="T7179">
        <v>2</v>
      </c>
      <c r="U7179">
        <v>0.7</v>
      </c>
      <c r="V7179">
        <v>-1.5414000000000001</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-7.5167999999999999</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25.191600000000001</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7.5529999999999999</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227.20500000000001</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5.5519999999999996</v>
      </c>
      <c r="T7186">
        <v>2</v>
      </c>
      <c r="U7186">
        <v>0.2</v>
      </c>
      <c r="V7186">
        <v>-1.0409999999999999</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1.002</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-2.1312000000000002</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16.783999999999999</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38.863999999999997</v>
      </c>
      <c r="T7190">
        <v>4</v>
      </c>
      <c r="U7190">
        <v>0.8</v>
      </c>
      <c r="V7190">
        <v>-99.103200000000001</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25.497</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674.35199999999998</v>
      </c>
      <c r="T7192">
        <v>3</v>
      </c>
      <c r="U7192">
        <v>0.2</v>
      </c>
      <c r="V7192">
        <v>-8.4293999999999993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5.3879999999999999</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7.2298</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v>
      </c>
      <c r="T7198">
        <v>5</v>
      </c>
      <c r="U7198">
        <v>0</v>
      </c>
      <c r="V7198">
        <v>6.2060000000000004</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5.7960000000000003</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3.1095999999999999</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116.76</v>
      </c>
      <c r="T7202">
        <v>1</v>
      </c>
      <c r="U7202">
        <v>0.2</v>
      </c>
      <c r="V7202">
        <v>14.595000000000001</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331.02300000000002</v>
      </c>
      <c r="T7203">
        <v>7</v>
      </c>
      <c r="U7203">
        <v>0.45</v>
      </c>
      <c r="V7203">
        <v>-114.35339999999999</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v>
      </c>
      <c r="T7204">
        <v>5</v>
      </c>
      <c r="U7204">
        <v>0</v>
      </c>
      <c r="V7204">
        <v>75.680000000000007</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2.0672000000000001</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32.301499999999997</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2.9119999999999999</v>
      </c>
      <c r="T7209">
        <v>2</v>
      </c>
      <c r="U7209">
        <v>0.2</v>
      </c>
      <c r="V7209">
        <v>0.91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20.736000000000001</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9.5679999999999996</v>
      </c>
      <c r="T7211">
        <v>2</v>
      </c>
      <c r="U7211">
        <v>0.2</v>
      </c>
      <c r="V7211">
        <v>2.99</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4.7560000000000002</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12.441599999999999</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2.5577999999999999</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62.496000000000002</v>
      </c>
      <c r="T7219">
        <v>2</v>
      </c>
      <c r="U7219">
        <v>0.2</v>
      </c>
      <c r="V7219">
        <v>21.8736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122.3856</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49.567999999999998</v>
      </c>
      <c r="T7221">
        <v>2</v>
      </c>
      <c r="U7221">
        <v>0.2</v>
      </c>
      <c r="V7221">
        <v>17.348800000000001</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274.49099999999999</v>
      </c>
      <c r="T7222">
        <v>3</v>
      </c>
      <c r="U7222">
        <v>0.7</v>
      </c>
      <c r="V7222">
        <v>-228.74250000000001</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35.864400000000003</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-7.1189999999999998</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12.417299999999999</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50.034599999999998</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10.164</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v>
      </c>
      <c r="T7228">
        <v>5</v>
      </c>
      <c r="U7228">
        <v>0.2</v>
      </c>
      <c r="V7228">
        <v>38.725000000000001</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214.4675</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89.712000000000003</v>
      </c>
      <c r="T7230">
        <v>6</v>
      </c>
      <c r="U7230">
        <v>0.2</v>
      </c>
      <c r="V7230">
        <v>30.277799999999999</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6.3503999999999996</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22.5732</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341.99099999999999</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18.463200000000001</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18.687200000000001</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v>
      </c>
      <c r="T7243">
        <v>6</v>
      </c>
      <c r="U7243">
        <v>0.2</v>
      </c>
      <c r="V7243">
        <v>30.186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7.9661999999999997</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-630.88199999999995</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18.832799999999999</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v>
      </c>
      <c r="T7247">
        <v>5</v>
      </c>
      <c r="U7247">
        <v>0</v>
      </c>
      <c r="V7247">
        <v>17.745000000000001</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v>
      </c>
      <c r="T7248">
        <v>3</v>
      </c>
      <c r="U7248">
        <v>0.2</v>
      </c>
      <c r="V7248">
        <v>4.9139999999999997</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-199.61699999999999</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44.671999999999997</v>
      </c>
      <c r="T7250">
        <v>8</v>
      </c>
      <c r="U7250">
        <v>0.2</v>
      </c>
      <c r="V7250">
        <v>-10.0512</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31.519200000000001</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109.422</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1.4456</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629.1</v>
      </c>
      <c r="T7259">
        <v>6</v>
      </c>
      <c r="U7259">
        <v>0</v>
      </c>
      <c r="V7259">
        <v>301.96800000000002</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3.9689999999999999</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35.277200000000001</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v>
      </c>
      <c r="T7263">
        <v>7</v>
      </c>
      <c r="U7263">
        <v>0</v>
      </c>
      <c r="V7263">
        <v>4.1159999999999997</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-6.54</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v>
      </c>
      <c r="T7265">
        <v>4</v>
      </c>
      <c r="U7265">
        <v>0.2</v>
      </c>
      <c r="V7265">
        <v>11.087999999999999</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155.37200000000001</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13.428000000000001</v>
      </c>
      <c r="T7268">
        <v>3</v>
      </c>
      <c r="U7268">
        <v>0.7</v>
      </c>
      <c r="V7268">
        <v>-11.19</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67.135999999999996</v>
      </c>
      <c r="T7269">
        <v>4</v>
      </c>
      <c r="U7269">
        <v>0.2</v>
      </c>
      <c r="V7269">
        <v>-0.83919999999999995</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315.77600000000001</v>
      </c>
      <c r="T7271">
        <v>8</v>
      </c>
      <c r="U7271">
        <v>0.2</v>
      </c>
      <c r="V7271">
        <v>31.5776</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-12.878399999999999</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20.608000000000001</v>
      </c>
      <c r="T7274">
        <v>2</v>
      </c>
      <c r="U7274">
        <v>0.2</v>
      </c>
      <c r="V7274">
        <v>-4.3792</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4.0949999999999998</v>
      </c>
      <c r="T7275">
        <v>3</v>
      </c>
      <c r="U7275">
        <v>0.7</v>
      </c>
      <c r="V7275">
        <v>-2.73</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v>
      </c>
      <c r="T7276">
        <v>5</v>
      </c>
      <c r="U7276">
        <v>0.2</v>
      </c>
      <c r="V7276">
        <v>42.494999999999997</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4.4980000000000002</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185.52799999999999</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599.98500000000001</v>
      </c>
      <c r="T7283">
        <v>5</v>
      </c>
      <c r="U7283">
        <v>0.7</v>
      </c>
      <c r="V7283">
        <v>-479.988</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3.036</v>
      </c>
      <c r="T7284">
        <v>3</v>
      </c>
      <c r="U7284">
        <v>0.8</v>
      </c>
      <c r="V7284">
        <v>-5.0094000000000003</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v>
      </c>
      <c r="T7285">
        <v>5</v>
      </c>
      <c r="U7285">
        <v>0.2</v>
      </c>
      <c r="V7285">
        <v>3.8879999999999999</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66.111999999999995</v>
      </c>
      <c r="T7286">
        <v>2</v>
      </c>
      <c r="U7286">
        <v>0.2</v>
      </c>
      <c r="V7286">
        <v>-9.0904000000000007</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15.2988</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0.55200000000000005</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23.652899999999999</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-121.2705</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21.596399999999999</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7.8936000000000002</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37.840000000000003</v>
      </c>
      <c r="T7297">
        <v>2</v>
      </c>
      <c r="U7297">
        <v>0.2</v>
      </c>
      <c r="V7297">
        <v>2.8380000000000001</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5.4720000000000004</v>
      </c>
      <c r="T7298">
        <v>6</v>
      </c>
      <c r="U7298">
        <v>0.2</v>
      </c>
      <c r="V7298">
        <v>1.8468</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77.239999999999995</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-7.476</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-30.294</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2.8919999999999999</v>
      </c>
      <c r="T7303">
        <v>3</v>
      </c>
      <c r="U7303">
        <v>0.8</v>
      </c>
      <c r="V7303">
        <v>-4.9164000000000003</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-66.801000000000002</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97.183999999999997</v>
      </c>
      <c r="T7305">
        <v>2</v>
      </c>
      <c r="U7305">
        <v>0.2</v>
      </c>
      <c r="V7305">
        <v>6.0739999999999998</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890.84100000000001</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12.96</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113.88800000000001</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14.13</v>
      </c>
      <c r="T7311">
        <v>3</v>
      </c>
      <c r="U7311">
        <v>0</v>
      </c>
      <c r="V7311">
        <v>0.70650000000000002</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29.137499999999999</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1.8720000000000001</v>
      </c>
      <c r="T7313">
        <v>2</v>
      </c>
      <c r="U7313">
        <v>0.7</v>
      </c>
      <c r="V7313">
        <v>-1.3104</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7.4752000000000001</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286.39999999999998</v>
      </c>
      <c r="T7316">
        <v>1</v>
      </c>
      <c r="U7316">
        <v>0.2</v>
      </c>
      <c r="V7316">
        <v>25.06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12.736800000000001</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-37.915199999999999</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135.30000000000001</v>
      </c>
      <c r="T7322">
        <v>5</v>
      </c>
      <c r="U7322">
        <v>0</v>
      </c>
      <c r="V7322">
        <v>37.884</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3.339</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10.909599999999999</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400.8</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10.077199999999999</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415.9896</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334.11419999999998</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22.751999999999999</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61.542000000000002</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81.438000000000002</v>
      </c>
      <c r="T7334">
        <v>7</v>
      </c>
      <c r="U7334">
        <v>0.7</v>
      </c>
      <c r="V7334">
        <v>-65.150400000000005</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10.103999999999999</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54.527999999999999</v>
      </c>
      <c r="T7336">
        <v>3</v>
      </c>
      <c r="U7336">
        <v>0.2</v>
      </c>
      <c r="V7336">
        <v>14.313599999999999</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371.31599999999997</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449.56799999999998</v>
      </c>
      <c r="T7338">
        <v>2</v>
      </c>
      <c r="U7338">
        <v>0.2</v>
      </c>
      <c r="V7338">
        <v>56.195999999999998</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3.8774999999999999</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192.18600000000001</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18.3276</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76.558300000000003</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9.2555999999999994</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19.187999999999999</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-16.552800000000001</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176.77199999999999</v>
      </c>
      <c r="T7350">
        <v>3</v>
      </c>
      <c r="U7350">
        <v>0.8</v>
      </c>
      <c r="V7350">
        <v>-459.60719999999998</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10.512</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-81.664000000000001</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v>
      </c>
      <c r="T7355">
        <v>5</v>
      </c>
      <c r="U7355">
        <v>0.2</v>
      </c>
      <c r="V7355">
        <v>5.3689999999999998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v>
      </c>
      <c r="T7356">
        <v>5</v>
      </c>
      <c r="U7356">
        <v>0</v>
      </c>
      <c r="V7356">
        <v>13.455</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52.38</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1.4079999999999999</v>
      </c>
      <c r="T7358">
        <v>1</v>
      </c>
      <c r="U7358">
        <v>0.2</v>
      </c>
      <c r="V7358">
        <v>0.15840000000000001</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251.964</v>
      </c>
      <c r="T7360">
        <v>6</v>
      </c>
      <c r="U7360">
        <v>0.4</v>
      </c>
      <c r="V7360">
        <v>-50.392800000000001</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-192.04679999999999</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v>
      </c>
      <c r="T7363">
        <v>3</v>
      </c>
      <c r="U7363">
        <v>0.2</v>
      </c>
      <c r="V7363">
        <v>-36.441000000000003</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-73.706100000000006</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2.6928000000000001</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6.8879999999999999</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32.543999999999997</v>
      </c>
      <c r="T7368">
        <v>2</v>
      </c>
      <c r="U7368">
        <v>0.2</v>
      </c>
      <c r="V7368">
        <v>-7.7291999999999996</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-24.843</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v>
      </c>
      <c r="T7370">
        <v>3</v>
      </c>
      <c r="U7370">
        <v>0.7</v>
      </c>
      <c r="V7370">
        <v>-11.936999999999999</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44.596200000000003</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61.02</v>
      </c>
      <c r="T7374">
        <v>3</v>
      </c>
      <c r="U7374">
        <v>0</v>
      </c>
      <c r="V7374">
        <v>0.61019999999999996</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31.931899999999999</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11.707800000000001</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54.335999999999999</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24.980399999999999</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v>
      </c>
      <c r="T7380">
        <v>3</v>
      </c>
      <c r="U7380">
        <v>0.2</v>
      </c>
      <c r="V7380">
        <v>1.1556</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0.40739999999999998</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14.4</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41.985999999999997</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5.07</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136.08000000000001</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1336.44</v>
      </c>
      <c r="T7389">
        <v>14</v>
      </c>
      <c r="U7389">
        <v>0</v>
      </c>
      <c r="V7389">
        <v>387.56760000000003</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0.29970000000000002</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48.795999999999999</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v>
      </c>
      <c r="T7392">
        <v>5</v>
      </c>
      <c r="U7392">
        <v>0.2</v>
      </c>
      <c r="V7392">
        <v>19.035</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23.234999999999999</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v>
      </c>
      <c r="T7394">
        <v>5</v>
      </c>
      <c r="U7394">
        <v>0</v>
      </c>
      <c r="V7394">
        <v>7.0650000000000004</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59.52</v>
      </c>
      <c r="T7395">
        <v>3</v>
      </c>
      <c r="U7395">
        <v>0</v>
      </c>
      <c r="V7395">
        <v>15.475199999999999</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15.824</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795.40800000000002</v>
      </c>
      <c r="T7399">
        <v>6</v>
      </c>
      <c r="U7399">
        <v>0.2</v>
      </c>
      <c r="V7399">
        <v>59.6556</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v>
      </c>
      <c r="T7401">
        <v>4</v>
      </c>
      <c r="U7401">
        <v>0.2</v>
      </c>
      <c r="V7401">
        <v>3.278</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14.664199999999999</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14.200200000000001</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21.036000000000001</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509.95749999999998</v>
      </c>
      <c r="T7405">
        <v>5</v>
      </c>
      <c r="U7405">
        <v>0.15</v>
      </c>
      <c r="V7405">
        <v>41.996499999999997</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-6.0979999999999999</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722.35199999999998</v>
      </c>
      <c r="T7408">
        <v>3</v>
      </c>
      <c r="U7408">
        <v>0.2</v>
      </c>
      <c r="V7408">
        <v>81.264600000000002</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11.748799999999999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-94.660499999999999</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7.9984000000000002</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v>
      </c>
      <c r="T7413">
        <v>1</v>
      </c>
      <c r="U7413">
        <v>0.2</v>
      </c>
      <c r="V7413">
        <v>17.639099999999999</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v>
      </c>
      <c r="T7414">
        <v>2</v>
      </c>
      <c r="U7414">
        <v>0.2</v>
      </c>
      <c r="V7414">
        <v>-3.0939999999999999</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13.592000000000001</v>
      </c>
      <c r="T7415">
        <v>1</v>
      </c>
      <c r="U7415">
        <v>0.2</v>
      </c>
      <c r="V7415">
        <v>-0.33979999999999999</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386.68</v>
      </c>
      <c r="T7416">
        <v>2</v>
      </c>
      <c r="U7416">
        <v>0.3</v>
      </c>
      <c r="V7416">
        <v>-5.524</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v>
      </c>
      <c r="T7417">
        <v>5</v>
      </c>
      <c r="U7417">
        <v>0.2</v>
      </c>
      <c r="V7417">
        <v>47.494999999999997</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-116.98050000000001</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v>
      </c>
      <c r="T7419">
        <v>5</v>
      </c>
      <c r="U7419">
        <v>0.2</v>
      </c>
      <c r="V7419">
        <v>13.9185</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51.896999999999998</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v>
      </c>
      <c r="T7422">
        <v>5</v>
      </c>
      <c r="U7422">
        <v>0.7</v>
      </c>
      <c r="V7422">
        <v>-15.44</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-28.367999999999999</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21.949200000000001</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-6.0890000000000004</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-26.169599999999999</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6.3503999999999996</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8.4941999999999993</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-0.9486</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9.3450000000000006</v>
      </c>
      <c r="T7435">
        <v>5</v>
      </c>
      <c r="U7435">
        <v>0.7</v>
      </c>
      <c r="V7435">
        <v>-6.5415000000000001</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3.0861000000000001</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23.135999999999999</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v>
      </c>
      <c r="T7440">
        <v>5</v>
      </c>
      <c r="U7440">
        <v>0</v>
      </c>
      <c r="V7440">
        <v>13.132</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236.52799999999999</v>
      </c>
      <c r="T7442">
        <v>2</v>
      </c>
      <c r="U7442">
        <v>0.2</v>
      </c>
      <c r="V7442">
        <v>-2.9565999999999999</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8.6940000000000008</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3.7408000000000001</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v>
      </c>
      <c r="T7445">
        <v>3</v>
      </c>
      <c r="U7445">
        <v>0.2</v>
      </c>
      <c r="V7445">
        <v>20.745899999999999</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5.1840000000000002</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v>
      </c>
      <c r="T7448">
        <v>1</v>
      </c>
      <c r="U7448">
        <v>0.6</v>
      </c>
      <c r="V7448">
        <v>-26.085000000000001</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v>
      </c>
      <c r="T7450">
        <v>5</v>
      </c>
      <c r="U7450">
        <v>0.2</v>
      </c>
      <c r="V7450">
        <v>14.4495</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3.2214</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-77.332999999999998</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5.8</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88.484999999999999</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16.704000000000001</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9.2479999999999993</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51.831200000000003</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119.68600000000001</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639.96799999999996</v>
      </c>
      <c r="T7462">
        <v>4</v>
      </c>
      <c r="U7462">
        <v>0.2</v>
      </c>
      <c r="V7462">
        <v>215.98920000000001</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24.269600000000001</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538.91999999999996</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15.407999999999999</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23.716799999999999</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v>
      </c>
      <c r="T7470">
        <v>3</v>
      </c>
      <c r="U7470">
        <v>0</v>
      </c>
      <c r="V7470">
        <v>7.0217999999999998</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6.2607999999999997</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3.5760000000000001</v>
      </c>
      <c r="T7472">
        <v>4</v>
      </c>
      <c r="U7472">
        <v>0.7</v>
      </c>
      <c r="V7472">
        <v>-2.8607999999999998</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-29.436800000000002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449.98500000000001</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v>
      </c>
      <c r="T7475">
        <v>4</v>
      </c>
      <c r="U7475">
        <v>0.2</v>
      </c>
      <c r="V7475">
        <v>3.2223999999999999</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746.40779999999995</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113.6742</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0.31119999999999998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5.7510000000000003</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6.9240000000000004</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0.86799999999999999</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12.691000000000001</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517.47929999999997</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-105.3164</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6.2207999999999997</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33.070799999999998</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5.9969999999999999</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v>
      </c>
      <c r="T7494">
        <v>3</v>
      </c>
      <c r="U7494">
        <v>0.2</v>
      </c>
      <c r="V7494">
        <v>3.21</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-65.852999999999994</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4.4480000000000004</v>
      </c>
      <c r="T7497">
        <v>2</v>
      </c>
      <c r="U7497">
        <v>0.2</v>
      </c>
      <c r="V7497">
        <v>1.4456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49.804200000000002</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20.8568</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7.9127999999999998</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19.735800000000001</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470.37599999999998</v>
      </c>
      <c r="T7503">
        <v>3</v>
      </c>
      <c r="U7503">
        <v>0.2</v>
      </c>
      <c r="V7503">
        <v>52.917299999999997</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2.0672000000000001</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v>
      </c>
      <c r="T7505">
        <v>1</v>
      </c>
      <c r="U7505">
        <v>0.2</v>
      </c>
      <c r="V7505">
        <v>18.539100000000001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12.176</v>
      </c>
      <c r="T7507">
        <v>4</v>
      </c>
      <c r="U7507">
        <v>0.8</v>
      </c>
      <c r="V7507">
        <v>-18.872800000000002</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5.2182000000000004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105.24679999999999</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9.2479999999999993</v>
      </c>
      <c r="T7510">
        <v>2</v>
      </c>
      <c r="U7510">
        <v>0.2</v>
      </c>
      <c r="V7510">
        <v>3.3523999999999998</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v>
      </c>
      <c r="T7512">
        <v>5</v>
      </c>
      <c r="U7512">
        <v>0.2</v>
      </c>
      <c r="V7512">
        <v>4.6529999999999996</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17.959199999999999</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v>
      </c>
      <c r="T7515">
        <v>5</v>
      </c>
      <c r="U7515">
        <v>0.2</v>
      </c>
      <c r="V7515">
        <v>2.1320000000000001</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214.9</v>
      </c>
      <c r="T7517">
        <v>5</v>
      </c>
      <c r="U7517">
        <v>0</v>
      </c>
      <c r="V7517">
        <v>62.320999999999998</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48.328499999999998</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0.60560000000000003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2.6496</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v>
      </c>
      <c r="T7523">
        <v>2</v>
      </c>
      <c r="U7523">
        <v>0.7</v>
      </c>
      <c r="V7523">
        <v>-7.46</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8.8559999999999999</v>
      </c>
      <c r="T7524">
        <v>6</v>
      </c>
      <c r="U7524">
        <v>0.7</v>
      </c>
      <c r="V7524">
        <v>-6.4943999999999997</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7.6048</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148.70400000000001</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2.9567999999999999</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5.5380000000000003</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931.17600000000004</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266.35199999999998</v>
      </c>
      <c r="T7533">
        <v>3</v>
      </c>
      <c r="U7533">
        <v>0.2</v>
      </c>
      <c r="V7533">
        <v>-13.317600000000001</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483.13600000000002</v>
      </c>
      <c r="T7534">
        <v>4</v>
      </c>
      <c r="U7534">
        <v>0.2</v>
      </c>
      <c r="V7534">
        <v>54.352800000000002</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-22.138200000000001</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v>
      </c>
      <c r="T7536">
        <v>5</v>
      </c>
      <c r="U7536">
        <v>0.2</v>
      </c>
      <c r="V7536">
        <v>5.798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13.592000000000001</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33.313600000000001</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v>
      </c>
      <c r="T7540">
        <v>1</v>
      </c>
      <c r="U7540">
        <v>0.2</v>
      </c>
      <c r="V7540">
        <v>12.8574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-24.416</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v>
      </c>
      <c r="T7542">
        <v>8</v>
      </c>
      <c r="U7542">
        <v>0.7</v>
      </c>
      <c r="V7542">
        <v>-363.52800000000002</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v>
      </c>
      <c r="T7543">
        <v>2</v>
      </c>
      <c r="U7543">
        <v>0.2</v>
      </c>
      <c r="V7543">
        <v>4.9615999999999998</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508.70400000000001</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v>
      </c>
      <c r="T7546">
        <v>5</v>
      </c>
      <c r="U7546">
        <v>0.2</v>
      </c>
      <c r="V7546">
        <v>68.001000000000005</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v>
      </c>
      <c r="T7547">
        <v>6</v>
      </c>
      <c r="U7547">
        <v>0.2</v>
      </c>
      <c r="V7547">
        <v>71.995199999999997</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755.94399999999996</v>
      </c>
      <c r="T7548">
        <v>7</v>
      </c>
      <c r="U7548">
        <v>0.2</v>
      </c>
      <c r="V7548">
        <v>66.145099999999999</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11.98</v>
      </c>
      <c r="T7549">
        <v>5</v>
      </c>
      <c r="U7549">
        <v>0.8</v>
      </c>
      <c r="V7549">
        <v>-19.167999999999999</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0.89800000000000002</v>
      </c>
      <c r="T7550">
        <v>1</v>
      </c>
      <c r="U7550">
        <v>0.8</v>
      </c>
      <c r="V7550">
        <v>-1.5714999999999999</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21.204000000000001</v>
      </c>
      <c r="T7551">
        <v>3</v>
      </c>
      <c r="U7551">
        <v>0.6</v>
      </c>
      <c r="V7551">
        <v>-11.6622</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12.441599999999999</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-216.97829999999999</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72.808800000000005</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497.94</v>
      </c>
      <c r="T7559">
        <v>3</v>
      </c>
      <c r="U7559">
        <v>0</v>
      </c>
      <c r="V7559">
        <v>224.07300000000001</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533.94000000000005</v>
      </c>
      <c r="T7560">
        <v>3</v>
      </c>
      <c r="U7560">
        <v>0</v>
      </c>
      <c r="V7560">
        <v>154.8426</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9.8208000000000002</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170.786</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63.823999999999998</v>
      </c>
      <c r="T7565">
        <v>2</v>
      </c>
      <c r="U7565">
        <v>0.2</v>
      </c>
      <c r="V7565">
        <v>13.5626</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435.16800000000001</v>
      </c>
      <c r="T7566">
        <v>4</v>
      </c>
      <c r="U7566">
        <v>0.2</v>
      </c>
      <c r="V7566">
        <v>-59.835599999999999</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7.7728000000000002</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8.3957999999999995</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20.736000000000001</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23.086400000000001</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7.2</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9.7349999999999994</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112.35080000000001</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0.88039999999999996</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40.119999999999997</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15.0984</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563.94000000000005</v>
      </c>
      <c r="T7580">
        <v>3</v>
      </c>
      <c r="U7580">
        <v>0</v>
      </c>
      <c r="V7580">
        <v>112.788</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15.857100000000001</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v>
      </c>
      <c r="T7584">
        <v>2</v>
      </c>
      <c r="U7584">
        <v>0.1</v>
      </c>
      <c r="V7584">
        <v>2.8391999999999999</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v>
      </c>
      <c r="T7585">
        <v>7</v>
      </c>
      <c r="U7585">
        <v>0</v>
      </c>
      <c r="V7585">
        <v>909.98180000000002</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14.4</v>
      </c>
      <c r="T7586">
        <v>5</v>
      </c>
      <c r="U7586">
        <v>0</v>
      </c>
      <c r="V7586">
        <v>6.6239999999999997</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60.255299999999998</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59.011200000000002</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58.247999999999998</v>
      </c>
      <c r="T7592">
        <v>9</v>
      </c>
      <c r="U7592">
        <v>0.2</v>
      </c>
      <c r="V7592">
        <v>11.6496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-19.338200000000001</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0.59040000000000004</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887.27099999999996</v>
      </c>
      <c r="T7595">
        <v>3</v>
      </c>
      <c r="U7595">
        <v>0.3</v>
      </c>
      <c r="V7595">
        <v>-63.3765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70.492800000000003</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225.57599999999999</v>
      </c>
      <c r="T7598">
        <v>3</v>
      </c>
      <c r="U7598">
        <v>0.2</v>
      </c>
      <c r="V7598">
        <v>22.557600000000001</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4.782</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13.077999999999999</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-21.945</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46.47</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6.2207999999999997</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25.175999999999998</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5.5839999999999996</v>
      </c>
      <c r="T7607">
        <v>2</v>
      </c>
      <c r="U7607">
        <v>0.6</v>
      </c>
      <c r="V7607">
        <v>-1.6752</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1297.3679999999999</v>
      </c>
      <c r="T7608">
        <v>9</v>
      </c>
      <c r="U7608">
        <v>0.2</v>
      </c>
      <c r="V7608">
        <v>97.302599999999998</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19.824000000000002</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12.441599999999999</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22.96</v>
      </c>
      <c r="T7611">
        <v>7</v>
      </c>
      <c r="U7611">
        <v>0</v>
      </c>
      <c r="V7611">
        <v>6.6584000000000003</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4.2930000000000001</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6.6420000000000003</v>
      </c>
      <c r="T7617">
        <v>9</v>
      </c>
      <c r="U7617">
        <v>0.7</v>
      </c>
      <c r="V7617">
        <v>-4.4279999999999999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8.7138000000000009</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220.98699999999999</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189.57599999999999</v>
      </c>
      <c r="T7620">
        <v>1</v>
      </c>
      <c r="U7620">
        <v>0.2</v>
      </c>
      <c r="V7620">
        <v>9.4787999999999997</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7.1959999999999997</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47.243000000000002</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54.400799999999997</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7.44</v>
      </c>
      <c r="T7624">
        <v>3</v>
      </c>
      <c r="U7624">
        <v>0</v>
      </c>
      <c r="V7624">
        <v>2.6040000000000001</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11.054399999999999</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245.7</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325.63200000000001</v>
      </c>
      <c r="T7628">
        <v>6</v>
      </c>
      <c r="U7628">
        <v>0.2</v>
      </c>
      <c r="V7628">
        <v>28.492799999999999</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-1.4590000000000001</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v>
      </c>
      <c r="T7630">
        <v>5</v>
      </c>
      <c r="U7630">
        <v>0.2</v>
      </c>
      <c r="V7630">
        <v>5.3689999999999998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251.94399999999999</v>
      </c>
      <c r="T7632">
        <v>7</v>
      </c>
      <c r="U7632">
        <v>0.2</v>
      </c>
      <c r="V7632">
        <v>88.180400000000006</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127.30200000000001</v>
      </c>
      <c r="T7633">
        <v>7</v>
      </c>
      <c r="U7633">
        <v>0.3</v>
      </c>
      <c r="V7633">
        <v>-9.093</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10.0282</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87.284199999999998</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77.625</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59.52</v>
      </c>
      <c r="T7639">
        <v>3</v>
      </c>
      <c r="U7639">
        <v>0</v>
      </c>
      <c r="V7639">
        <v>15.475199999999999</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57.96</v>
      </c>
      <c r="T7640">
        <v>7</v>
      </c>
      <c r="U7640">
        <v>0</v>
      </c>
      <c r="V7640">
        <v>27.241199999999999</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68.040000000000006</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v>
      </c>
      <c r="T7644">
        <v>4</v>
      </c>
      <c r="U7644">
        <v>0.7</v>
      </c>
      <c r="V7644">
        <v>-14.92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11.976000000000001</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0.84950000000000003</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89.222399999999993</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1352.0319999999999</v>
      </c>
      <c r="T7650">
        <v>4</v>
      </c>
      <c r="U7650">
        <v>0.2</v>
      </c>
      <c r="V7650">
        <v>84.501999999999995</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v>
      </c>
      <c r="T7651">
        <v>9</v>
      </c>
      <c r="U7651">
        <v>0.4</v>
      </c>
      <c r="V7651">
        <v>-464.697</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6.7068000000000003</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119.44799999999999</v>
      </c>
      <c r="T7653">
        <v>3</v>
      </c>
      <c r="U7653">
        <v>0.2</v>
      </c>
      <c r="V7653">
        <v>-13.437900000000001</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-25.109000000000002</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5.4767999999999999</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29.145600000000002</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12.441599999999999</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31.0184</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76.775999999999996</v>
      </c>
      <c r="T7660">
        <v>4</v>
      </c>
      <c r="U7660">
        <v>0.7</v>
      </c>
      <c r="V7660">
        <v>-53.743200000000002</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25.872</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76.727999999999994</v>
      </c>
      <c r="T7662">
        <v>3</v>
      </c>
      <c r="U7662">
        <v>0.6</v>
      </c>
      <c r="V7662">
        <v>-53.709600000000002</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10.43</v>
      </c>
      <c r="T7663">
        <v>7</v>
      </c>
      <c r="U7663">
        <v>0.8</v>
      </c>
      <c r="V7663">
        <v>-18.252500000000001</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v>
      </c>
      <c r="T7665">
        <v>5</v>
      </c>
      <c r="U7665">
        <v>0.2</v>
      </c>
      <c r="V7665">
        <v>2.786</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10.393599999999999</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13.984</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v>
      </c>
      <c r="T7669">
        <v>3</v>
      </c>
      <c r="U7669">
        <v>0</v>
      </c>
      <c r="V7669">
        <v>34.539000000000001</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28.171800000000001</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88.393199999999993</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4.6764000000000001</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41.293799999999997</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4.9878</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91.950800000000001</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v>
      </c>
      <c r="T7680">
        <v>3</v>
      </c>
      <c r="U7680">
        <v>0</v>
      </c>
      <c r="V7680">
        <v>7.0217999999999998</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742.63199999999995</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41.496000000000002</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v>
      </c>
      <c r="T7685">
        <v>3</v>
      </c>
      <c r="U7685">
        <v>0</v>
      </c>
      <c r="V7685">
        <v>1906.4849999999999</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50.383200000000002</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157.1292</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6.2207999999999997</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v>
      </c>
      <c r="T7694">
        <v>6</v>
      </c>
      <c r="U7694">
        <v>0</v>
      </c>
      <c r="V7694">
        <v>44.4</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35.996400000000001</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14.690200000000001</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5.2320000000000002</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6.6845999999999997</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8.1216000000000008</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-52.658200000000001</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5.6643999999999997</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98.524799999999999</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40.776000000000003</v>
      </c>
      <c r="T7710">
        <v>3</v>
      </c>
      <c r="U7710">
        <v>0.2</v>
      </c>
      <c r="V7710">
        <v>0.50970000000000004</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15.590400000000001</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-29.436800000000002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47.951999999999998</v>
      </c>
      <c r="T7715">
        <v>3</v>
      </c>
      <c r="U7715">
        <v>0.2</v>
      </c>
      <c r="V7715">
        <v>16.183800000000002</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72.575400000000002</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40.776000000000003</v>
      </c>
      <c r="T7717">
        <v>3</v>
      </c>
      <c r="U7717">
        <v>0.2</v>
      </c>
      <c r="V7717">
        <v>0.50970000000000004</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v>
      </c>
      <c r="T7718">
        <v>5</v>
      </c>
      <c r="U7718">
        <v>0.2</v>
      </c>
      <c r="V7718">
        <v>9.25</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1.9379999999999999</v>
      </c>
      <c r="T7719">
        <v>2</v>
      </c>
      <c r="U7719">
        <v>0.7</v>
      </c>
      <c r="V7719">
        <v>-1.3566</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51.187199999999997</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59.52</v>
      </c>
      <c r="T7721">
        <v>3</v>
      </c>
      <c r="U7721">
        <v>0</v>
      </c>
      <c r="V7721">
        <v>15.475199999999999</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13.167999999999999</v>
      </c>
      <c r="T7723">
        <v>2</v>
      </c>
      <c r="U7723">
        <v>0.2</v>
      </c>
      <c r="V7723">
        <v>4.6087999999999996</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-2.5697999999999999</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286.25599999999997</v>
      </c>
      <c r="T7726">
        <v>1</v>
      </c>
      <c r="U7726">
        <v>0.2</v>
      </c>
      <c r="V7726">
        <v>17.890999999999998</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v>
      </c>
      <c r="T7727">
        <v>2</v>
      </c>
      <c r="U7727">
        <v>0.2</v>
      </c>
      <c r="V7727">
        <v>-4.8448000000000002</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v>
      </c>
      <c r="T7731">
        <v>3</v>
      </c>
      <c r="U7731">
        <v>0.2</v>
      </c>
      <c r="V7731">
        <v>-75.595799999999997</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-25.474399999999999</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v>
      </c>
      <c r="T7733">
        <v>4</v>
      </c>
      <c r="U7733">
        <v>0.2</v>
      </c>
      <c r="V7733">
        <v>35.89</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3.7408000000000001</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5.5216000000000003</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12.42</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26.388000000000002</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1.4256</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89.95</v>
      </c>
      <c r="T7740">
        <v>5</v>
      </c>
      <c r="U7740">
        <v>0</v>
      </c>
      <c r="V7740">
        <v>43.176000000000002</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3.0268000000000002</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28.497</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12.441599999999999</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2.8536000000000001</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19.468800000000002</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15.849600000000001</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1.0680000000000001</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0.33839999999999998</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93.884</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v>
      </c>
      <c r="T7758">
        <v>5</v>
      </c>
      <c r="U7758">
        <v>0.2</v>
      </c>
      <c r="V7758">
        <v>107.79</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30.99</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13.717599999999999</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2.2240000000000002</v>
      </c>
      <c r="T7764">
        <v>1</v>
      </c>
      <c r="U7764">
        <v>0.2</v>
      </c>
      <c r="V7764">
        <v>0.55600000000000005</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35.0244</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5.2560000000000002</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373.779</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219.9</v>
      </c>
      <c r="T7768">
        <v>5</v>
      </c>
      <c r="U7768">
        <v>0</v>
      </c>
      <c r="V7768">
        <v>59.372999999999998</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7.1520000000000001</v>
      </c>
      <c r="T7769">
        <v>3</v>
      </c>
      <c r="U7769">
        <v>0.2</v>
      </c>
      <c r="V7769">
        <v>0.71519999999999995</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90.976200000000006</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13.788</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456.58800000000002</v>
      </c>
      <c r="T7773">
        <v>2</v>
      </c>
      <c r="U7773">
        <v>0.7</v>
      </c>
      <c r="V7773">
        <v>-304.392</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4499.9849999999997</v>
      </c>
      <c r="T7774">
        <v>5</v>
      </c>
      <c r="U7774">
        <v>0.7</v>
      </c>
      <c r="V7774">
        <v>-6599.9780000000001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11.995200000000001</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2.8763999999999998</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2.9645999999999999</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51.45</v>
      </c>
      <c r="T7779">
        <v>3</v>
      </c>
      <c r="U7779">
        <v>0</v>
      </c>
      <c r="V7779">
        <v>13.891500000000001</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55.058399999999999</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7.9812000000000003</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8.5679999999999996</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45.247999999999998</v>
      </c>
      <c r="T7784">
        <v>2</v>
      </c>
      <c r="U7784">
        <v>0.2</v>
      </c>
      <c r="V7784">
        <v>3.9592000000000001</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v>
      </c>
      <c r="T7785">
        <v>10</v>
      </c>
      <c r="U7785">
        <v>0.4</v>
      </c>
      <c r="V7785">
        <v>-292.10000000000002</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-34.758000000000003</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11.7782</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2.89</v>
      </c>
      <c r="T7788">
        <v>1</v>
      </c>
      <c r="U7788">
        <v>0.8</v>
      </c>
      <c r="V7788">
        <v>-4.7685000000000004</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7.8959999999999999</v>
      </c>
      <c r="T7789">
        <v>3</v>
      </c>
      <c r="U7789">
        <v>0.2</v>
      </c>
      <c r="V7789">
        <v>2.4674999999999998</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-10.1736</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9.5399999999999991</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4.8419999999999996</v>
      </c>
      <c r="T7792">
        <v>3</v>
      </c>
      <c r="U7792">
        <v>0.7</v>
      </c>
      <c r="V7792">
        <v>-3.3894000000000002</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1.8</v>
      </c>
      <c r="T7793">
        <v>5</v>
      </c>
      <c r="U7793">
        <v>0.8</v>
      </c>
      <c r="V7793">
        <v>-2.88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-1.4994000000000001</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v>
      </c>
      <c r="T7795">
        <v>5</v>
      </c>
      <c r="U7795">
        <v>0</v>
      </c>
      <c r="V7795">
        <v>15.875999999999999</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30.716799999999999</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13.180999999999999</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22.0947</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136.2971</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v>
      </c>
      <c r="T7801">
        <v>3</v>
      </c>
      <c r="U7801">
        <v>0.1</v>
      </c>
      <c r="V7801">
        <v>2.3094000000000001</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-77.1267</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14.572800000000001</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4.2</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720.06399999999996</v>
      </c>
      <c r="T7805">
        <v>4</v>
      </c>
      <c r="U7805">
        <v>0.2</v>
      </c>
      <c r="V7805">
        <v>-63.005600000000001</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25.423999999999999</v>
      </c>
      <c r="T7806">
        <v>1</v>
      </c>
      <c r="U7806">
        <v>0.2</v>
      </c>
      <c r="V7806">
        <v>-4.7670000000000003</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2.8159999999999998</v>
      </c>
      <c r="T7807">
        <v>2</v>
      </c>
      <c r="U7807">
        <v>0.2</v>
      </c>
      <c r="V7807">
        <v>0.31680000000000003</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-2.5632000000000001</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30.827999999999999</v>
      </c>
      <c r="T7809">
        <v>7</v>
      </c>
      <c r="U7809">
        <v>0.7</v>
      </c>
      <c r="V7809">
        <v>-24.662400000000002</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5.952</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108.78400000000001</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2.1465000000000001</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2.0748000000000002</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4.6463999999999999</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140.95679999999999</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17.581199999999999</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4535.9759999999997</v>
      </c>
      <c r="T7820">
        <v>3</v>
      </c>
      <c r="U7820">
        <v>0.2</v>
      </c>
      <c r="V7820">
        <v>1644.2913000000001</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5.6832000000000003</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160.03980000000001</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v>
      </c>
      <c r="T7823">
        <v>9</v>
      </c>
      <c r="U7823">
        <v>0.2</v>
      </c>
      <c r="V7823">
        <v>6.9794999999999998</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52.4895</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17.466000000000001</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508.76799999999997</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3.2214</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v>
      </c>
      <c r="T7830">
        <v>3</v>
      </c>
      <c r="U7830">
        <v>0.2</v>
      </c>
      <c r="V7830">
        <v>6.3936000000000002</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59.52</v>
      </c>
      <c r="T7831">
        <v>3</v>
      </c>
      <c r="U7831">
        <v>0</v>
      </c>
      <c r="V7831">
        <v>15.475199999999999</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v>
      </c>
      <c r="T7832">
        <v>3</v>
      </c>
      <c r="U7832">
        <v>0.2</v>
      </c>
      <c r="V7832">
        <v>38.997</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50.351999999999997</v>
      </c>
      <c r="T7833">
        <v>3</v>
      </c>
      <c r="U7833">
        <v>0.2</v>
      </c>
      <c r="V7833">
        <v>17.623200000000001</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19.135999999999999</v>
      </c>
      <c r="T7834">
        <v>2</v>
      </c>
      <c r="U7834">
        <v>0.2</v>
      </c>
      <c r="V7834">
        <v>1.9136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v>
      </c>
      <c r="T7835">
        <v>5</v>
      </c>
      <c r="U7835">
        <v>0.2</v>
      </c>
      <c r="V7835">
        <v>2.1320000000000001</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241.56800000000001</v>
      </c>
      <c r="T7836">
        <v>2</v>
      </c>
      <c r="U7836">
        <v>0.2</v>
      </c>
      <c r="V7836">
        <v>-15.098000000000001</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41.993000000000002</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5.7960000000000003</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2.8763999999999998</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106.62479999999999</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13.788</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34.214399999999998</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-6.8815999999999997</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-3.7871999999999999</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2.9567999999999999</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20.388000000000002</v>
      </c>
      <c r="T7854">
        <v>2</v>
      </c>
      <c r="U7854">
        <v>0.8</v>
      </c>
      <c r="V7854">
        <v>-53.008800000000001</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4.8803999999999998</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134.56</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v>
      </c>
      <c r="T7860">
        <v>3</v>
      </c>
      <c r="U7860">
        <v>0</v>
      </c>
      <c r="V7860">
        <v>77.863500000000002</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18.527999999999999</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-64.774799999999999</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18.495999999999999</v>
      </c>
      <c r="T7866">
        <v>4</v>
      </c>
      <c r="U7866">
        <v>0.2</v>
      </c>
      <c r="V7866">
        <v>6.7047999999999996</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49.716000000000001</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v>
      </c>
      <c r="T7868">
        <v>6</v>
      </c>
      <c r="U7868">
        <v>0.7</v>
      </c>
      <c r="V7868">
        <v>-191.64599999999999</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-2.7</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915.13599999999997</v>
      </c>
      <c r="T7874">
        <v>4</v>
      </c>
      <c r="U7874">
        <v>0.2</v>
      </c>
      <c r="V7874">
        <v>102.9528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3.8519999999999999</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45.9754</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31.103999999999999</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v>
      </c>
      <c r="T7878">
        <v>1</v>
      </c>
      <c r="U7878">
        <v>0.2</v>
      </c>
      <c r="V7878">
        <v>0.83819999999999995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242.17599999999999</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13.343999999999999</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76.751999999999995</v>
      </c>
      <c r="T7883">
        <v>6</v>
      </c>
      <c r="U7883">
        <v>0.2</v>
      </c>
      <c r="V7883">
        <v>10.5534</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v>
      </c>
      <c r="T7884">
        <v>8</v>
      </c>
      <c r="U7884">
        <v>0.2</v>
      </c>
      <c r="V7884">
        <v>14.071199999999999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3.7410000000000001</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5.915</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7.0128000000000004</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3.3439999999999999</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4.6551999999999998</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v>
      </c>
      <c r="T7890">
        <v>5</v>
      </c>
      <c r="U7890">
        <v>0</v>
      </c>
      <c r="V7890">
        <v>15.552</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343.85</v>
      </c>
      <c r="T7893">
        <v>5</v>
      </c>
      <c r="U7893">
        <v>0</v>
      </c>
      <c r="V7893">
        <v>137.54</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49.970399999999998</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13.92</v>
      </c>
      <c r="T7895">
        <v>3</v>
      </c>
      <c r="U7895">
        <v>0.2</v>
      </c>
      <c r="V7895">
        <v>4.3499999999999996</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40.375999999999998</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30.605399999999999</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1614.5820000000001</v>
      </c>
      <c r="T7900">
        <v>6</v>
      </c>
      <c r="U7900">
        <v>0.7</v>
      </c>
      <c r="V7900">
        <v>-1237.8462</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v>
      </c>
      <c r="T7901">
        <v>5</v>
      </c>
      <c r="U7901">
        <v>0.2</v>
      </c>
      <c r="V7901">
        <v>9.1199999999999992</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0.47520000000000001</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31.984000000000002</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4.7969999999999997</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423.64800000000002</v>
      </c>
      <c r="T7905">
        <v>2</v>
      </c>
      <c r="U7905">
        <v>0.2</v>
      </c>
      <c r="V7905">
        <v>47.660400000000003</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26.824000000000002</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3.96</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178.91</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5.9184000000000001</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-12.098000000000001</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25.696000000000002</v>
      </c>
      <c r="T7915">
        <v>2</v>
      </c>
      <c r="U7915">
        <v>0.2</v>
      </c>
      <c r="V7915">
        <v>1.9272</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8.1072000000000006</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344.37200000000001</v>
      </c>
      <c r="T7918">
        <v>4</v>
      </c>
      <c r="U7918">
        <v>0.3</v>
      </c>
      <c r="V7918">
        <v>-93.472399999999993</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3.798</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7.4256000000000002</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10.813599999999999</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10.7964</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81.921000000000006</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v>
      </c>
      <c r="T7924">
        <v>5</v>
      </c>
      <c r="U7924">
        <v>0.2</v>
      </c>
      <c r="V7924">
        <v>38.396000000000001</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v>
      </c>
      <c r="T7927">
        <v>7</v>
      </c>
      <c r="U7927">
        <v>0</v>
      </c>
      <c r="V7927">
        <v>51.8</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2.97</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170.99700000000001</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9.1745999999999999</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-4.2587999999999999</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59.52</v>
      </c>
      <c r="T7932">
        <v>3</v>
      </c>
      <c r="U7932">
        <v>0</v>
      </c>
      <c r="V7932">
        <v>17.856000000000002</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v>
      </c>
      <c r="T7933">
        <v>3</v>
      </c>
      <c r="U7933">
        <v>0.2</v>
      </c>
      <c r="V7933">
        <v>23.027999999999999</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8.9969999999999999</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3.8519999999999999</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13.92</v>
      </c>
      <c r="T7938">
        <v>3</v>
      </c>
      <c r="U7938">
        <v>0.2</v>
      </c>
      <c r="V7938">
        <v>4.8719999999999999</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654.75540000000001</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540.57000000000005</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77.369600000000005</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-9.1601999999999997</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35.048000000000002</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39.582000000000001</v>
      </c>
      <c r="T7944">
        <v>9</v>
      </c>
      <c r="U7944">
        <v>0.8</v>
      </c>
      <c r="V7944">
        <v>-59.372999999999998</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5.0274000000000001</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2.3807999999999998</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40.98</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3.1680000000000001</v>
      </c>
      <c r="T7948">
        <v>3</v>
      </c>
      <c r="U7948">
        <v>0.8</v>
      </c>
      <c r="V7948">
        <v>-5.0688000000000004</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-3.5325000000000002</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362.25</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-22.671600000000002</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v>
      </c>
      <c r="T7953">
        <v>2</v>
      </c>
      <c r="U7953">
        <v>0.2</v>
      </c>
      <c r="V7953">
        <v>2.2440000000000002</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249.91040000000001</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2.6783999999999999</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435.16800000000001</v>
      </c>
      <c r="T7957">
        <v>4</v>
      </c>
      <c r="U7957">
        <v>0.2</v>
      </c>
      <c r="V7957">
        <v>-59.835599999999999</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6.8540000000000001</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4.1079999999999997</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26.972999999999999</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v>
      </c>
      <c r="T7961">
        <v>3</v>
      </c>
      <c r="U7961">
        <v>0.2</v>
      </c>
      <c r="V7961">
        <v>5.1588000000000003</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v>
      </c>
      <c r="T7962">
        <v>1</v>
      </c>
      <c r="U7962">
        <v>0.2</v>
      </c>
      <c r="V7962">
        <v>2.6972999999999998</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v>
      </c>
      <c r="T7963">
        <v>5</v>
      </c>
      <c r="U7963">
        <v>0.2</v>
      </c>
      <c r="V7963">
        <v>-19.323</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20.231999999999999</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389.05599999999998</v>
      </c>
      <c r="T7965">
        <v>4</v>
      </c>
      <c r="U7965">
        <v>0.2</v>
      </c>
      <c r="V7965">
        <v>48.631999999999998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20.736000000000001</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41.472000000000001</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-190.85220000000001</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15.992000000000001</v>
      </c>
      <c r="T7970">
        <v>1</v>
      </c>
      <c r="U7970">
        <v>0.2</v>
      </c>
      <c r="V7970">
        <v>-2.9984999999999999</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120.78400000000001</v>
      </c>
      <c r="T7971">
        <v>1</v>
      </c>
      <c r="U7971">
        <v>0.2</v>
      </c>
      <c r="V7971">
        <v>13.588200000000001</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-112.6216</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31.175999999999998</v>
      </c>
      <c r="T7973">
        <v>3</v>
      </c>
      <c r="U7973">
        <v>0.2</v>
      </c>
      <c r="V7973">
        <v>-5.4558</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2.7240000000000002</v>
      </c>
      <c r="T7975">
        <v>2</v>
      </c>
      <c r="U7975">
        <v>0.7</v>
      </c>
      <c r="V7975">
        <v>-1.9068000000000001</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v>
      </c>
      <c r="T7978">
        <v>3</v>
      </c>
      <c r="U7978">
        <v>0.2</v>
      </c>
      <c r="V7978">
        <v>3.21</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197.99100000000001</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113.73</v>
      </c>
      <c r="T7980">
        <v>3</v>
      </c>
      <c r="U7980">
        <v>0</v>
      </c>
      <c r="V7980">
        <v>32.981699999999996</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1.6588000000000001</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5.5511999999999997</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254.9</v>
      </c>
      <c r="T7984">
        <v>5</v>
      </c>
      <c r="U7984">
        <v>0</v>
      </c>
      <c r="V7984">
        <v>76.47</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v>
      </c>
      <c r="T7985">
        <v>5</v>
      </c>
      <c r="U7985">
        <v>0.2</v>
      </c>
      <c r="V7985">
        <v>4.9139999999999997</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0.88560000000000005</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89.95</v>
      </c>
      <c r="T7988">
        <v>5</v>
      </c>
      <c r="U7988">
        <v>0</v>
      </c>
      <c r="V7988">
        <v>43.176000000000002</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11.592000000000001</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37.590000000000003</v>
      </c>
      <c r="T7990">
        <v>3</v>
      </c>
      <c r="U7990">
        <v>0</v>
      </c>
      <c r="V7990">
        <v>17.667300000000001</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4.1916000000000002</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v>
      </c>
      <c r="T7993">
        <v>4</v>
      </c>
      <c r="U7993">
        <v>0.7</v>
      </c>
      <c r="V7993">
        <v>-26.623999999999999</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4.8959999999999999</v>
      </c>
      <c r="T7995">
        <v>3</v>
      </c>
      <c r="U7995">
        <v>0.7</v>
      </c>
      <c r="V7995">
        <v>-3.4272</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-247.7988</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-7.3692000000000002</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1673.184</v>
      </c>
      <c r="T7999">
        <v>12</v>
      </c>
      <c r="U7999">
        <v>0.2</v>
      </c>
      <c r="V7999">
        <v>20.9148</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3.8976000000000002</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19.034400000000002</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76.548400000000001</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0.51519999999999999</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78.850999999999999</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45.84</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3.2406000000000001</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0.93359999999999999</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5.4123999999999999</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49.970399999999998</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1323.9</v>
      </c>
      <c r="T8011">
        <v>5</v>
      </c>
      <c r="U8011">
        <v>0</v>
      </c>
      <c r="V8011">
        <v>383.93099999999998</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41.152799999999999</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15.743</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207.47499999999999</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6.0288000000000004</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60.671999999999997</v>
      </c>
      <c r="T8018">
        <v>6</v>
      </c>
      <c r="U8018">
        <v>0.2</v>
      </c>
      <c r="V8018">
        <v>12.892799999999999</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30.815999999999999</v>
      </c>
      <c r="T8019">
        <v>9</v>
      </c>
      <c r="U8019">
        <v>0.2</v>
      </c>
      <c r="V8019">
        <v>2.6964000000000001</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5.7624000000000004</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4.992</v>
      </c>
      <c r="T8023">
        <v>3</v>
      </c>
      <c r="U8023">
        <v>0.8</v>
      </c>
      <c r="V8023">
        <v>-12.979200000000001</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29.672999999999998</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-93.99</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1.044</v>
      </c>
      <c r="T8026">
        <v>1</v>
      </c>
      <c r="U8026">
        <v>0.8</v>
      </c>
      <c r="V8026">
        <v>-1.827</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50.563200000000002</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1.5760000000000001</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v>
      </c>
      <c r="T8031">
        <v>6</v>
      </c>
      <c r="U8031">
        <v>0.2</v>
      </c>
      <c r="V8031">
        <v>-9.282</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47.951999999999998</v>
      </c>
      <c r="T8034">
        <v>3</v>
      </c>
      <c r="U8034">
        <v>0.2</v>
      </c>
      <c r="V8034">
        <v>16.183800000000002</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0.98399999999999999</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v>
      </c>
      <c r="T8036">
        <v>9</v>
      </c>
      <c r="U8036">
        <v>0.6</v>
      </c>
      <c r="V8036">
        <v>-20.730599999999999</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v>
      </c>
      <c r="T8039">
        <v>3</v>
      </c>
      <c r="U8039">
        <v>0</v>
      </c>
      <c r="V8039">
        <v>10.896599999999999</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5.1294000000000004</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388.70400000000001</v>
      </c>
      <c r="T8041">
        <v>6</v>
      </c>
      <c r="U8041">
        <v>0.2</v>
      </c>
      <c r="V8041">
        <v>38.870399999999997</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34.354799999999997</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106.95780000000001</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129.77250000000001</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v>
      </c>
      <c r="T8048">
        <v>3</v>
      </c>
      <c r="U8048">
        <v>0.7</v>
      </c>
      <c r="V8048">
        <v>-1.476</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16.271999999999998</v>
      </c>
      <c r="T8049">
        <v>3</v>
      </c>
      <c r="U8049">
        <v>0.2</v>
      </c>
      <c r="V8049">
        <v>5.2884000000000002</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197.92080000000001</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3.1032000000000002</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2.6549999999999998</v>
      </c>
      <c r="T8055">
        <v>1</v>
      </c>
      <c r="U8055">
        <v>0.7</v>
      </c>
      <c r="V8055">
        <v>-1.8585</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267.70499999999998</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28.956800000000001</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29.152799999999999</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1.7472000000000001</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28.858000000000001</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71.269199999999998</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6.2207999999999997</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5.8410000000000002</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276.78399999999999</v>
      </c>
      <c r="T8068">
        <v>2</v>
      </c>
      <c r="U8068">
        <v>0.2</v>
      </c>
      <c r="V8068">
        <v>89.954800000000006</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239.97</v>
      </c>
      <c r="T8069">
        <v>3</v>
      </c>
      <c r="U8069">
        <v>0</v>
      </c>
      <c r="V8069">
        <v>86.389200000000002</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v>
      </c>
      <c r="T8071">
        <v>5</v>
      </c>
      <c r="U8071">
        <v>0.2</v>
      </c>
      <c r="V8071">
        <v>-107.958</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-187.38149999999999</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310.74400000000003</v>
      </c>
      <c r="T8073">
        <v>4</v>
      </c>
      <c r="U8073">
        <v>0.3</v>
      </c>
      <c r="V8073">
        <v>-26.635200000000001</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2.2288000000000001</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6.47</v>
      </c>
      <c r="T8075">
        <v>5</v>
      </c>
      <c r="U8075">
        <v>0.8</v>
      </c>
      <c r="V8075">
        <v>-9.7050000000000001</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13.747999999999999</v>
      </c>
      <c r="T8076">
        <v>14</v>
      </c>
      <c r="U8076">
        <v>0.8</v>
      </c>
      <c r="V8076">
        <v>-22.684200000000001</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15.224</v>
      </c>
      <c r="T8077">
        <v>2</v>
      </c>
      <c r="U8077">
        <v>0.8</v>
      </c>
      <c r="V8077">
        <v>-38.821199999999997</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9.3228000000000009</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74.691000000000003</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134.27199999999999</v>
      </c>
      <c r="T8081">
        <v>8</v>
      </c>
      <c r="U8081">
        <v>0.2</v>
      </c>
      <c r="V8081">
        <v>46.995199999999997</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47.626800000000003</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47.815199999999997</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v>
      </c>
      <c r="T8084">
        <v>5</v>
      </c>
      <c r="U8084">
        <v>0.2</v>
      </c>
      <c r="V8084">
        <v>20.388000000000002</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v>
      </c>
      <c r="T8085">
        <v>7</v>
      </c>
      <c r="U8085">
        <v>0.7</v>
      </c>
      <c r="V8085">
        <v>-10.487399999999999</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v>
      </c>
      <c r="T8086">
        <v>10</v>
      </c>
      <c r="U8086">
        <v>0.2</v>
      </c>
      <c r="V8086">
        <v>-161.69399999999999</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18.329999999999998</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5.2649999999999997</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1.1808000000000001</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12.974</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269.36</v>
      </c>
      <c r="T8092">
        <v>7</v>
      </c>
      <c r="U8092">
        <v>0</v>
      </c>
      <c r="V8092">
        <v>70.033600000000007</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10.507199999999999</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6.2207999999999997</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v>
      </c>
      <c r="T8098">
        <v>5</v>
      </c>
      <c r="U8098">
        <v>0</v>
      </c>
      <c r="V8098">
        <v>32.893000000000001</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1.9259999999999999</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26.85</v>
      </c>
      <c r="T8101">
        <v>3</v>
      </c>
      <c r="U8101">
        <v>0</v>
      </c>
      <c r="V8101">
        <v>5.1014999999999997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v>
      </c>
      <c r="T8102">
        <v>3</v>
      </c>
      <c r="U8102">
        <v>0.2</v>
      </c>
      <c r="V8102">
        <v>377.73</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334.49849999999998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29.341200000000001</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775.72799999999995</v>
      </c>
      <c r="T8106">
        <v>6</v>
      </c>
      <c r="U8106">
        <v>0.2</v>
      </c>
      <c r="V8106">
        <v>58.179600000000001</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89.066400000000002</v>
      </c>
      <c r="T8107">
        <v>1</v>
      </c>
      <c r="U8107">
        <v>0.32</v>
      </c>
      <c r="V8107">
        <v>-17.0274</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52.631999999999998</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-87.667199999999994</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-58.504800000000003</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127.386</v>
      </c>
      <c r="T8112">
        <v>2</v>
      </c>
      <c r="U8112">
        <v>0.3</v>
      </c>
      <c r="V8112">
        <v>-25.4772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-17.745000000000001</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11.648</v>
      </c>
      <c r="T8114">
        <v>4</v>
      </c>
      <c r="U8114">
        <v>0.8</v>
      </c>
      <c r="V8114">
        <v>-30.8672</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2.3220000000000001</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41.445599999999999</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7.9896000000000003</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526.34400000000005</v>
      </c>
      <c r="T8120">
        <v>4</v>
      </c>
      <c r="U8120">
        <v>0.3</v>
      </c>
      <c r="V8120">
        <v>-75.191999999999993</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10.909599999999999</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451.15199999999999</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31.504000000000001</v>
      </c>
      <c r="T8123">
        <v>11</v>
      </c>
      <c r="U8123">
        <v>0.2</v>
      </c>
      <c r="V8123">
        <v>11.026400000000001</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1079.9760000000001</v>
      </c>
      <c r="T8125">
        <v>4</v>
      </c>
      <c r="U8125">
        <v>0.4</v>
      </c>
      <c r="V8125">
        <v>125.99720000000001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2.9340000000000002</v>
      </c>
      <c r="T8127">
        <v>3</v>
      </c>
      <c r="U8127">
        <v>0.8</v>
      </c>
      <c r="V8127">
        <v>-4.9878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18.527999999999999</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670.75199999999995</v>
      </c>
      <c r="T8129">
        <v>3</v>
      </c>
      <c r="U8129">
        <v>0.2</v>
      </c>
      <c r="V8129">
        <v>-125.76600000000001</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-43.847999999999999</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15.0984</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3.8048000000000002</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160.62299999999999</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36.840000000000003</v>
      </c>
      <c r="T8136">
        <v>3</v>
      </c>
      <c r="U8136">
        <v>0</v>
      </c>
      <c r="V8136">
        <v>17.314800000000002</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41.223700000000001</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562.29250000000002</v>
      </c>
      <c r="T8138">
        <v>7</v>
      </c>
      <c r="U8138">
        <v>0.45</v>
      </c>
      <c r="V8138">
        <v>-255.58750000000001</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21.477599999999999</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11.263999999999999</v>
      </c>
      <c r="T8140">
        <v>8</v>
      </c>
      <c r="U8140">
        <v>0.2</v>
      </c>
      <c r="V8140">
        <v>1.2672000000000001</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18.495999999999999</v>
      </c>
      <c r="T8142">
        <v>4</v>
      </c>
      <c r="U8142">
        <v>0.2</v>
      </c>
      <c r="V8142">
        <v>6.7047999999999996</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6.9715999999999996</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159.96799999999999</v>
      </c>
      <c r="T8146">
        <v>4</v>
      </c>
      <c r="U8146">
        <v>0.2</v>
      </c>
      <c r="V8146">
        <v>-31.993600000000001</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v>
      </c>
      <c r="T8147">
        <v>6</v>
      </c>
      <c r="U8147">
        <v>0</v>
      </c>
      <c r="V8147">
        <v>155.727</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23.086400000000001</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6719.9808000000003</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27.882000000000001</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239.37200000000001</v>
      </c>
      <c r="T8158">
        <v>2</v>
      </c>
      <c r="U8158">
        <v>0.3</v>
      </c>
      <c r="V8158">
        <v>-23.937200000000001</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5.6112000000000002</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36.473599999999998</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89.3142</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v>
      </c>
      <c r="T8165">
        <v>6</v>
      </c>
      <c r="U8165">
        <v>0</v>
      </c>
      <c r="V8165">
        <v>33.936</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v>
      </c>
      <c r="T8166">
        <v>7</v>
      </c>
      <c r="U8166">
        <v>0.2</v>
      </c>
      <c r="V8166">
        <v>41.120800000000003</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-30.146999999999998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v>
      </c>
      <c r="T8170">
        <v>7</v>
      </c>
      <c r="U8170">
        <v>0</v>
      </c>
      <c r="V8170">
        <v>366.63479999999998</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449.56799999999998</v>
      </c>
      <c r="T8171">
        <v>2</v>
      </c>
      <c r="U8171">
        <v>0.2</v>
      </c>
      <c r="V8171">
        <v>-73.0548</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v>
      </c>
      <c r="T8172">
        <v>3</v>
      </c>
      <c r="U8172">
        <v>0</v>
      </c>
      <c r="V8172">
        <v>32.688000000000002</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52.822800000000001</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37.218600000000002</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142.48500000000001</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-480.20319999999998</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-24.043500000000002</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-10.1736</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1.8919999999999999</v>
      </c>
      <c r="T8185">
        <v>1</v>
      </c>
      <c r="U8185">
        <v>0.6</v>
      </c>
      <c r="V8185">
        <v>-0.99329999999999996</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20.5764</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2.9340000000000002</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-12.148</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v>
      </c>
      <c r="T8194">
        <v>7</v>
      </c>
      <c r="U8194">
        <v>0.7</v>
      </c>
      <c r="V8194">
        <v>-4.2336</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9.8352000000000004</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25.180800000000001</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4.3903999999999996</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-1.1195999999999999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7.1959999999999997</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10.43</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0.4264</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1369.7639999999999</v>
      </c>
      <c r="T8210">
        <v>6</v>
      </c>
      <c r="U8210">
        <v>0.7</v>
      </c>
      <c r="V8210">
        <v>-913.17600000000004</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-58.873600000000003</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v>
      </c>
      <c r="T8213">
        <v>5</v>
      </c>
      <c r="U8213">
        <v>0.6</v>
      </c>
      <c r="V8213">
        <v>-17.783999999999999</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19.630500000000001</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6.3360000000000003</v>
      </c>
      <c r="T8215">
        <v>4</v>
      </c>
      <c r="U8215">
        <v>0.7</v>
      </c>
      <c r="V8215">
        <v>-4.6463999999999999</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3.7989999999999999</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2.4689999999999999</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3.2639999999999998</v>
      </c>
      <c r="T8218">
        <v>2</v>
      </c>
      <c r="U8218">
        <v>0.7</v>
      </c>
      <c r="V8218">
        <v>-2.2848000000000002</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0.86880000000000002</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v>
      </c>
      <c r="T8220">
        <v>3</v>
      </c>
      <c r="U8220">
        <v>0.6</v>
      </c>
      <c r="V8220">
        <v>-19.0656</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4.9279999999999999</v>
      </c>
      <c r="T8221">
        <v>2</v>
      </c>
      <c r="U8221">
        <v>0.2</v>
      </c>
      <c r="V8221">
        <v>1.7248000000000001</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1.788</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15.071999999999999</v>
      </c>
      <c r="T8223">
        <v>4</v>
      </c>
      <c r="U8223">
        <v>0.2</v>
      </c>
      <c r="V8223">
        <v>-3.7679999999999998</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-2.5247999999999999</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83.646000000000001</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6.2207999999999997</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91.055999999999997</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7.4375999999999998</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37.787399999999998</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9.7119</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291.37779999999998</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0.40679999999999999</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3.3279999999999998</v>
      </c>
      <c r="T8236">
        <v>2</v>
      </c>
      <c r="U8236">
        <v>0.2</v>
      </c>
      <c r="V8236">
        <v>0.41599999999999998</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933.26199999999994</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-0.77480000000000004</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6.6719999999999997</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4.4480000000000004</v>
      </c>
      <c r="T8241">
        <v>2</v>
      </c>
      <c r="U8241">
        <v>0.2</v>
      </c>
      <c r="V8241">
        <v>1.1120000000000001</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v>
      </c>
      <c r="T8242">
        <v>4</v>
      </c>
      <c r="U8242">
        <v>0.2</v>
      </c>
      <c r="V8242">
        <v>6.0411999999999999</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50.396000000000001</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344.91</v>
      </c>
      <c r="T8247">
        <v>3</v>
      </c>
      <c r="U8247">
        <v>0</v>
      </c>
      <c r="V8247">
        <v>10.347300000000001</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70.97</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3.6783999999999999</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743.98800000000006</v>
      </c>
      <c r="T8250">
        <v>2</v>
      </c>
      <c r="U8250">
        <v>0.4</v>
      </c>
      <c r="V8250">
        <v>-123.998</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11.212</v>
      </c>
      <c r="T8251">
        <v>2</v>
      </c>
      <c r="U8251">
        <v>0.8</v>
      </c>
      <c r="V8251">
        <v>-16.818000000000001</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-1.8848</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180.98</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6.0415999999999999</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89.997</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92.236800000000002</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27.295200000000001</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11.685</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v>
      </c>
      <c r="T8259">
        <v>5</v>
      </c>
      <c r="U8259">
        <v>0</v>
      </c>
      <c r="V8259">
        <v>12.246499999999999</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100.70399999999999</v>
      </c>
      <c r="T8260">
        <v>6</v>
      </c>
      <c r="U8260">
        <v>0.2</v>
      </c>
      <c r="V8260">
        <v>37.764000000000003</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180.76589999999999</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3.7694000000000001</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13.092000000000001</v>
      </c>
      <c r="T8265">
        <v>4</v>
      </c>
      <c r="U8265">
        <v>0.7</v>
      </c>
      <c r="V8265">
        <v>-10.0372</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30.734999999999999</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5.1947999999999999</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v>
      </c>
      <c r="T8270">
        <v>4</v>
      </c>
      <c r="U8270">
        <v>0.2</v>
      </c>
      <c r="V8270">
        <v>2.7719999999999998</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2003.1679999999999</v>
      </c>
      <c r="T8271">
        <v>4</v>
      </c>
      <c r="U8271">
        <v>0.2</v>
      </c>
      <c r="V8271">
        <v>250.39599999999999</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3.1536</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313.26240000000001</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4.8391999999999999</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3.4239999999999999</v>
      </c>
      <c r="T8275">
        <v>1</v>
      </c>
      <c r="U8275">
        <v>0.2</v>
      </c>
      <c r="V8275">
        <v>0.29959999999999998</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43.055999999999997</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v>
      </c>
      <c r="T8279">
        <v>2</v>
      </c>
      <c r="U8279">
        <v>0.7</v>
      </c>
      <c r="V8279">
        <v>-26.725999999999999</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32.434199999999997</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25.875</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137.26400000000001</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59.904000000000003</v>
      </c>
      <c r="T8285">
        <v>2</v>
      </c>
      <c r="U8285">
        <v>0.2</v>
      </c>
      <c r="V8285">
        <v>14.2272</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135.45599999999999</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31.103999999999999</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4.1965000000000003</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41.718600000000002</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15.8436</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5.5519999999999996</v>
      </c>
      <c r="T8292">
        <v>2</v>
      </c>
      <c r="U8292">
        <v>0.2</v>
      </c>
      <c r="V8292">
        <v>-1.0409999999999999</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10.332000000000001</v>
      </c>
      <c r="T8294">
        <v>3</v>
      </c>
      <c r="U8294">
        <v>0.7</v>
      </c>
      <c r="V8294">
        <v>-7.5768000000000004</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18.367999999999999</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4.9279999999999999</v>
      </c>
      <c r="T8299">
        <v>2</v>
      </c>
      <c r="U8299">
        <v>0.2</v>
      </c>
      <c r="V8299">
        <v>0.73919999999999997</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4.2717000000000001</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2.0748000000000002</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45.293999999999997</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486.36799999999999</v>
      </c>
      <c r="T8306">
        <v>4</v>
      </c>
      <c r="U8306">
        <v>0.2</v>
      </c>
      <c r="V8306">
        <v>36.477600000000002</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v>
      </c>
      <c r="T8307">
        <v>5</v>
      </c>
      <c r="U8307">
        <v>0</v>
      </c>
      <c r="V8307">
        <v>15.552</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8.5845000000000002</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376.50900000000001</v>
      </c>
      <c r="T8312">
        <v>3</v>
      </c>
      <c r="U8312">
        <v>0.3</v>
      </c>
      <c r="V8312">
        <v>-43.029600000000002</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v>
      </c>
      <c r="T8314">
        <v>7</v>
      </c>
      <c r="U8314">
        <v>0</v>
      </c>
      <c r="V8314">
        <v>764.3818</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-14.6388</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3.9003999999999999</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5.6112000000000002</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0.15329999999999999</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2.3616000000000001</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3.363</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4.5039999999999996</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15.624000000000001</v>
      </c>
      <c r="T8323">
        <v>2</v>
      </c>
      <c r="U8323">
        <v>0.8</v>
      </c>
      <c r="V8323">
        <v>-24.9984</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20.585000000000001</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5.3970000000000002</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13.857900000000001</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2.8639999999999999</v>
      </c>
      <c r="T8328">
        <v>4</v>
      </c>
      <c r="U8328">
        <v>0.8</v>
      </c>
      <c r="V8328">
        <v>-4.5823999999999998</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94.191999999999993</v>
      </c>
      <c r="T8329">
        <v>7</v>
      </c>
      <c r="U8329">
        <v>0.8</v>
      </c>
      <c r="V8329">
        <v>-164.83600000000001</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3.1103999999999998</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2.5215999999999998</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3.363</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v>
      </c>
      <c r="T8334">
        <v>5</v>
      </c>
      <c r="U8334">
        <v>0</v>
      </c>
      <c r="V8334">
        <v>88.724999999999994</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8.7905999999999995</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23.31</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436.70400000000001</v>
      </c>
      <c r="T8341">
        <v>6</v>
      </c>
      <c r="U8341">
        <v>0.2</v>
      </c>
      <c r="V8341">
        <v>-38.211599999999997</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v>
      </c>
      <c r="T8342">
        <v>5</v>
      </c>
      <c r="U8342">
        <v>0</v>
      </c>
      <c r="V8342">
        <v>15.552</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v>
      </c>
      <c r="T8345">
        <v>5</v>
      </c>
      <c r="U8345">
        <v>0.2</v>
      </c>
      <c r="V8345">
        <v>22.2</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32.951999999999998</v>
      </c>
      <c r="T8346">
        <v>3</v>
      </c>
      <c r="U8346">
        <v>0.2</v>
      </c>
      <c r="V8346">
        <v>6.5903999999999998</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-10.918799999999999</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v>
      </c>
      <c r="T8348">
        <v>5</v>
      </c>
      <c r="U8348">
        <v>0</v>
      </c>
      <c r="V8348">
        <v>13.188000000000001</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3.7919999999999998</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3.1103999999999998</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7.3007999999999997</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-17.591999999999999</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373.47</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9.2385999999999999</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91.324799999999996</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3.968</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5.4320000000000004</v>
      </c>
      <c r="T8363">
        <v>2</v>
      </c>
      <c r="U8363">
        <v>0.8</v>
      </c>
      <c r="V8363">
        <v>-13.58</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v>
      </c>
      <c r="T8364">
        <v>5</v>
      </c>
      <c r="U8364">
        <v>0.3</v>
      </c>
      <c r="V8364">
        <v>-169.637</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27.910799999999998</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84.598200000000006</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60.476799999999997</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33.851700000000001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21.294</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4.984</v>
      </c>
      <c r="T8373">
        <v>1</v>
      </c>
      <c r="U8373">
        <v>0.8</v>
      </c>
      <c r="V8373">
        <v>-8.4727999999999994</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33.726599999999998</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4.4610000000000003</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23.587199999999999</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17.55</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8.048</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-14.5764</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223.88800000000001</v>
      </c>
      <c r="T8381">
        <v>7</v>
      </c>
      <c r="U8381">
        <v>0.2</v>
      </c>
      <c r="V8381">
        <v>69.965000000000003</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3.4049999999999998</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-20.136199999999999</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241.5</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14.9925</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21.713999999999999</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22.0748</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5.7624000000000004</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35.864400000000003</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48.905999999999999</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901.95</v>
      </c>
      <c r="T8396">
        <v>3</v>
      </c>
      <c r="U8396">
        <v>0</v>
      </c>
      <c r="V8396">
        <v>297.64350000000002</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366.00900000000001</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108.74079999999999</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7.68</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155.37200000000001</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0.80579999999999996</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v>
      </c>
      <c r="T8402">
        <v>5</v>
      </c>
      <c r="U8402">
        <v>0.2</v>
      </c>
      <c r="V8402">
        <v>78.435000000000002</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12.8058</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11.113200000000001</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48.539200000000001</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5.8743999999999996</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38.684800000000003</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9.1937999999999995</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v>
      </c>
      <c r="T8416">
        <v>3</v>
      </c>
      <c r="U8416">
        <v>0.2</v>
      </c>
      <c r="V8416">
        <v>-6.21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49.970399999999998</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46.225000000000001</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26.07</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2.6783999999999999</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129.29400000000001</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18.431999999999999</v>
      </c>
      <c r="T8427">
        <v>8</v>
      </c>
      <c r="U8427">
        <v>0.7</v>
      </c>
      <c r="V8427">
        <v>-12.288</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0.95760000000000001</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62.351999999999997</v>
      </c>
      <c r="T8430">
        <v>6</v>
      </c>
      <c r="U8430">
        <v>0.2</v>
      </c>
      <c r="V8430">
        <v>-10.9116</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-30.391999999999999</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6.4649999999999999</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6.8479999999999999</v>
      </c>
      <c r="T8435">
        <v>2</v>
      </c>
      <c r="U8435">
        <v>0.2</v>
      </c>
      <c r="V8435">
        <v>2.14</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-6.7229999999999999</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8.5519999999999996</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16.5242</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51.36</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v>
      </c>
      <c r="T8441">
        <v>2</v>
      </c>
      <c r="U8441">
        <v>0.2</v>
      </c>
      <c r="V8441">
        <v>4.9615999999999998</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v>
      </c>
      <c r="T8442">
        <v>3</v>
      </c>
      <c r="U8442">
        <v>0.2</v>
      </c>
      <c r="V8442">
        <v>3.4398</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27.435199999999998</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-71.989999999999995</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-1.4982</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-12.510300000000001</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-13.7568</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50.563200000000002</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-127.5792</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0.66600000000000004</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344.37200000000001</v>
      </c>
      <c r="T8454">
        <v>4</v>
      </c>
      <c r="U8454">
        <v>0.3</v>
      </c>
      <c r="V8454">
        <v>-93.472399999999993</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1554.9359999999999</v>
      </c>
      <c r="T8455">
        <v>3</v>
      </c>
      <c r="U8455">
        <v>0.2</v>
      </c>
      <c r="V8455">
        <v>77.746799999999993</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222.38399999999999</v>
      </c>
      <c r="T8457">
        <v>2</v>
      </c>
      <c r="U8457">
        <v>0.2</v>
      </c>
      <c r="V8457">
        <v>22.238399999999999</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-29.007300000000001</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3.5640000000000001</v>
      </c>
      <c r="T8459">
        <v>3</v>
      </c>
      <c r="U8459">
        <v>0.8</v>
      </c>
      <c r="V8459">
        <v>-6.2370000000000001</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25.68</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12.384</v>
      </c>
      <c r="T8461">
        <v>3</v>
      </c>
      <c r="U8461">
        <v>0.8</v>
      </c>
      <c r="V8461">
        <v>-19.814399999999999</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25.3</v>
      </c>
      <c r="T8462">
        <v>5</v>
      </c>
      <c r="U8462">
        <v>0</v>
      </c>
      <c r="V8462">
        <v>11.891</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9.5939999999999994</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-2.9180000000000001</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3.0497999999999998</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3.1248</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11.919600000000001</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1.05</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0.99519999999999997</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-29.053599999999999</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1.6704000000000001</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16.655999999999999</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83.7</v>
      </c>
      <c r="T8485">
        <v>5</v>
      </c>
      <c r="U8485">
        <v>0</v>
      </c>
      <c r="V8485">
        <v>41.012999999999998</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53.260800000000003</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2799.9839999999999</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18.690000000000001</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5.94</v>
      </c>
      <c r="T8493">
        <v>3</v>
      </c>
      <c r="U8493">
        <v>0</v>
      </c>
      <c r="V8493">
        <v>0.1188</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60.735999999999997</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6.08</v>
      </c>
      <c r="T8496">
        <v>1</v>
      </c>
      <c r="U8496">
        <v>0.8</v>
      </c>
      <c r="V8496">
        <v>-10.336</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v>
      </c>
      <c r="T8497">
        <v>3</v>
      </c>
      <c r="U8497">
        <v>0.2</v>
      </c>
      <c r="V8497">
        <v>-6.21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59.52</v>
      </c>
      <c r="T8498">
        <v>3</v>
      </c>
      <c r="U8498">
        <v>0</v>
      </c>
      <c r="V8498">
        <v>15.475199999999999</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49.631999999999998</v>
      </c>
      <c r="T8501">
        <v>6</v>
      </c>
      <c r="U8501">
        <v>0.2</v>
      </c>
      <c r="V8501">
        <v>16.750800000000002</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45.9754</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v>
      </c>
      <c r="T8503">
        <v>2</v>
      </c>
      <c r="U8503">
        <v>0.2</v>
      </c>
      <c r="V8503">
        <v>1.1988000000000001</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-20.784600000000001</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6.2207999999999997</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366.74400000000003</v>
      </c>
      <c r="T8506">
        <v>4</v>
      </c>
      <c r="U8506">
        <v>0.3</v>
      </c>
      <c r="V8506">
        <v>-110.0232</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8.8559999999999999</v>
      </c>
      <c r="T8507">
        <v>9</v>
      </c>
      <c r="U8507">
        <v>0.8</v>
      </c>
      <c r="V8507">
        <v>-14.169600000000001</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8.3879999999999999</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49.393799999999999</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31.497499999999999</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20.736000000000001</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8.2344000000000008</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0.98280000000000001</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30.335999999999999</v>
      </c>
      <c r="T8519">
        <v>6</v>
      </c>
      <c r="U8519">
        <v>0.6</v>
      </c>
      <c r="V8519">
        <v>-17.443200000000001</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1.5588</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18.176400000000001</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54.991999999999997</v>
      </c>
      <c r="T8523">
        <v>14</v>
      </c>
      <c r="U8523">
        <v>0.2</v>
      </c>
      <c r="V8523">
        <v>8.9361999999999995</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0.25979999999999998</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-7.3959999999999999</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7.6896000000000004</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5.1929999999999996</v>
      </c>
      <c r="T8528">
        <v>3</v>
      </c>
      <c r="U8528">
        <v>0.7</v>
      </c>
      <c r="V8528">
        <v>-3.4620000000000002</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54.223999999999997</v>
      </c>
      <c r="T8530">
        <v>2</v>
      </c>
      <c r="U8530">
        <v>0.2</v>
      </c>
      <c r="V8530">
        <v>3.3889999999999998</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241.42400000000001</v>
      </c>
      <c r="T8531">
        <v>2</v>
      </c>
      <c r="U8531">
        <v>0.2</v>
      </c>
      <c r="V8531">
        <v>-36.2136</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6.3296000000000001</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24.843</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35.097299999999997</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v>
      </c>
      <c r="T8537">
        <v>3</v>
      </c>
      <c r="U8537">
        <v>0</v>
      </c>
      <c r="V8537">
        <v>3.3839999999999999</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-12.208</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1.002</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479.98399999999998</v>
      </c>
      <c r="T8541">
        <v>2</v>
      </c>
      <c r="U8541">
        <v>0.2</v>
      </c>
      <c r="V8541">
        <v>59.997999999999998</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33.567999999999998</v>
      </c>
      <c r="T8543">
        <v>2</v>
      </c>
      <c r="U8543">
        <v>0.2</v>
      </c>
      <c r="V8543">
        <v>1.6783999999999999</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422.625</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15.944599999999999</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17.55</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4.0039999999999996</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23.992000000000001</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158.529</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447.94400000000002</v>
      </c>
      <c r="T8557">
        <v>7</v>
      </c>
      <c r="U8557">
        <v>0.2</v>
      </c>
      <c r="V8557">
        <v>89.588800000000006</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39.687899999999999</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14.742000000000001</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v>
      </c>
      <c r="T8562">
        <v>3</v>
      </c>
      <c r="U8562">
        <v>0.2</v>
      </c>
      <c r="V8562">
        <v>14.836499999999999</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2.3279999999999998</v>
      </c>
      <c r="T8563">
        <v>2</v>
      </c>
      <c r="U8563">
        <v>0.6</v>
      </c>
      <c r="V8563">
        <v>-0.75660000000000005</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4.8419999999999996</v>
      </c>
      <c r="T8565">
        <v>3</v>
      </c>
      <c r="U8565">
        <v>0.7</v>
      </c>
      <c r="V8565">
        <v>-3.5508000000000002</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-8.2764000000000006</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6.7176</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5.5216000000000003</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31.103999999999999</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968.74400000000003</v>
      </c>
      <c r="T8570">
        <v>7</v>
      </c>
      <c r="U8570">
        <v>0.2</v>
      </c>
      <c r="V8570">
        <v>314.84179999999998</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222.352</v>
      </c>
      <c r="T8571">
        <v>13</v>
      </c>
      <c r="U8571">
        <v>0.2</v>
      </c>
      <c r="V8571">
        <v>77.8232</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479.98399999999998</v>
      </c>
      <c r="T8572">
        <v>2</v>
      </c>
      <c r="U8572">
        <v>0.2</v>
      </c>
      <c r="V8572">
        <v>89.997</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v>
      </c>
      <c r="T8573">
        <v>3</v>
      </c>
      <c r="U8573">
        <v>0.2</v>
      </c>
      <c r="V8573">
        <v>3.21</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998.85</v>
      </c>
      <c r="T8574">
        <v>5</v>
      </c>
      <c r="U8574">
        <v>0.4</v>
      </c>
      <c r="V8574">
        <v>-199.77</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11.543200000000001</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v>
      </c>
      <c r="T8577">
        <v>4</v>
      </c>
      <c r="U8577">
        <v>0.2</v>
      </c>
      <c r="V8577">
        <v>0.89600000000000002</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97.203199999999995</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7.79</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-5.9409000000000001</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20.783999999999999</v>
      </c>
      <c r="T8584">
        <v>2</v>
      </c>
      <c r="U8584">
        <v>0.2</v>
      </c>
      <c r="V8584">
        <v>-3.6372</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-13.391999999999999</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6.0368000000000004</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11.087999999999999</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244.6155</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43.706000000000003</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51.968000000000004</v>
      </c>
      <c r="T8590">
        <v>2</v>
      </c>
      <c r="U8590">
        <v>0.2</v>
      </c>
      <c r="V8590">
        <v>-10.393599999999999</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3.9102000000000001</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v>
      </c>
      <c r="T8594">
        <v>3</v>
      </c>
      <c r="U8594">
        <v>0.2</v>
      </c>
      <c r="V8594">
        <v>3.3534000000000002</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38.395200000000003</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499.16800000000001</v>
      </c>
      <c r="T8596">
        <v>4</v>
      </c>
      <c r="U8596">
        <v>0.2</v>
      </c>
      <c r="V8596">
        <v>31.198</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16.6568</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67.135999999999996</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v>
      </c>
      <c r="T8601">
        <v>3</v>
      </c>
      <c r="U8601">
        <v>0</v>
      </c>
      <c r="V8601">
        <v>7.0217999999999998</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7.3120000000000003</v>
      </c>
      <c r="T8603">
        <v>1</v>
      </c>
      <c r="U8603">
        <v>0.2</v>
      </c>
      <c r="V8603">
        <v>2.5592000000000001</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59.493000000000002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v>
      </c>
      <c r="T8606">
        <v>3</v>
      </c>
      <c r="U8606">
        <v>0.2</v>
      </c>
      <c r="V8606">
        <v>-6.21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13.571999999999999</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7.6494</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21.075199999999999</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-44.195999999999998</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39.624000000000002</v>
      </c>
      <c r="T8619">
        <v>3</v>
      </c>
      <c r="U8619">
        <v>0.2</v>
      </c>
      <c r="V8619">
        <v>13.868399999999999</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v>
      </c>
      <c r="T8622">
        <v>5</v>
      </c>
      <c r="U8622">
        <v>0.6</v>
      </c>
      <c r="V8622">
        <v>-19.864000000000001</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2.3363999999999998</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3.9807999999999999</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v>
      </c>
      <c r="T8625">
        <v>6</v>
      </c>
      <c r="U8625">
        <v>0.7</v>
      </c>
      <c r="V8625">
        <v>-100.92</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v>
      </c>
      <c r="T8627">
        <v>3</v>
      </c>
      <c r="U8627">
        <v>0.2</v>
      </c>
      <c r="V8627">
        <v>5.1012000000000004</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2.0573999999999999</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2.3892000000000002</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1369.7639999999999</v>
      </c>
      <c r="T8634">
        <v>6</v>
      </c>
      <c r="U8634">
        <v>0.7</v>
      </c>
      <c r="V8634">
        <v>-913.17600000000004</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0.71099999999999997</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-89.066400000000002</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760.98</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v>
      </c>
      <c r="T8643">
        <v>6</v>
      </c>
      <c r="U8643">
        <v>0.7</v>
      </c>
      <c r="V8643">
        <v>-45.24</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31.504000000000001</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1.6379999999999999</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-29.244599999999998</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v>
      </c>
      <c r="T8648">
        <v>3</v>
      </c>
      <c r="U8648">
        <v>0.2</v>
      </c>
      <c r="V8648">
        <v>19.435199999999998</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10.9602</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26.4285</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27.396000000000001</v>
      </c>
      <c r="T8651">
        <v>3</v>
      </c>
      <c r="U8651">
        <v>0.7</v>
      </c>
      <c r="V8651">
        <v>-20.090399999999999</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5.7</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v>
      </c>
      <c r="T8653">
        <v>3</v>
      </c>
      <c r="U8653">
        <v>0</v>
      </c>
      <c r="V8653">
        <v>5.5340999999999996</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2.19</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20.059999999999999</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0.83599999999999997</v>
      </c>
      <c r="T8660">
        <v>1</v>
      </c>
      <c r="U8660">
        <v>0.8</v>
      </c>
      <c r="V8660">
        <v>-1.3375999999999999</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-81.441000000000003</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69.654600000000002</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v>
      </c>
      <c r="T8665">
        <v>7</v>
      </c>
      <c r="U8665">
        <v>0.2</v>
      </c>
      <c r="V8665">
        <v>41.568800000000003</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v>
      </c>
      <c r="T8668">
        <v>5</v>
      </c>
      <c r="U8668">
        <v>0.2</v>
      </c>
      <c r="V8668">
        <v>1.6519999999999999</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v>
      </c>
      <c r="T8669">
        <v>4</v>
      </c>
      <c r="U8669">
        <v>0.2</v>
      </c>
      <c r="V8669">
        <v>19.376000000000001</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3.7570000000000001</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7.7039999999999997</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v>
      </c>
      <c r="T8672">
        <v>3</v>
      </c>
      <c r="U8672">
        <v>0.2</v>
      </c>
      <c r="V8672">
        <v>-18.235199999999999</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-25.109000000000002</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18.367999999999999</v>
      </c>
      <c r="T8674">
        <v>2</v>
      </c>
      <c r="U8674">
        <v>0.2</v>
      </c>
      <c r="V8674">
        <v>6.1992000000000003</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-8.5793999999999997</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50.351999999999997</v>
      </c>
      <c r="T8676">
        <v>3</v>
      </c>
      <c r="U8676">
        <v>0.2</v>
      </c>
      <c r="V8676">
        <v>-8.1821999999999999</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28.032</v>
      </c>
      <c r="T8677">
        <v>6</v>
      </c>
      <c r="U8677">
        <v>0.2</v>
      </c>
      <c r="V8677">
        <v>3.504</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-3.6537000000000002</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517.40499999999997</v>
      </c>
      <c r="T8679">
        <v>5</v>
      </c>
      <c r="U8679">
        <v>0.3</v>
      </c>
      <c r="V8679">
        <v>-81.3065</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8.6080000000000005</v>
      </c>
      <c r="T8680">
        <v>8</v>
      </c>
      <c r="U8680">
        <v>0.8</v>
      </c>
      <c r="V8680">
        <v>-13.3424</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33.906500000000001</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2104.5500000000002</v>
      </c>
      <c r="T8682">
        <v>7</v>
      </c>
      <c r="U8682">
        <v>0</v>
      </c>
      <c r="V8682">
        <v>694.50149999999996</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11.803000000000001</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1.3415999999999999</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21.21</v>
      </c>
      <c r="T8686">
        <v>7</v>
      </c>
      <c r="U8686">
        <v>0</v>
      </c>
      <c r="V8686">
        <v>4.4541000000000004</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96.36</v>
      </c>
      <c r="T8687">
        <v>6</v>
      </c>
      <c r="U8687">
        <v>0</v>
      </c>
      <c r="V8687">
        <v>25.053599999999999</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11.586</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1.1022000000000001</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-56.3108</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-49.437600000000003</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48.993000000000002</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11.283899999999999</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26.997299999999999</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31.167999999999999</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223.99359999999999</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6.7031999999999998</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17.847000000000001</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v>
      </c>
      <c r="T8704">
        <v>5</v>
      </c>
      <c r="U8704">
        <v>0.2</v>
      </c>
      <c r="V8704">
        <v>29.692</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v>
      </c>
      <c r="T8705">
        <v>2</v>
      </c>
      <c r="U8705">
        <v>0.2</v>
      </c>
      <c r="V8705">
        <v>0.44400000000000001</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13.437200000000001</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25.197900000000001</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344.91</v>
      </c>
      <c r="T8712">
        <v>3</v>
      </c>
      <c r="U8712">
        <v>0</v>
      </c>
      <c r="V8712">
        <v>10.347300000000001</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626.35199999999998</v>
      </c>
      <c r="T8713">
        <v>3</v>
      </c>
      <c r="U8713">
        <v>0.2</v>
      </c>
      <c r="V8713">
        <v>-23.488199999999999</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359.49900000000002</v>
      </c>
      <c r="T8714">
        <v>3</v>
      </c>
      <c r="U8714">
        <v>0.15</v>
      </c>
      <c r="V8714">
        <v>-29.605799999999999</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5.3963999999999999</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v>
      </c>
      <c r="T8716">
        <v>5</v>
      </c>
      <c r="U8716">
        <v>0.2</v>
      </c>
      <c r="V8716">
        <v>9.3125</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1.8240000000000001</v>
      </c>
      <c r="T8717">
        <v>1</v>
      </c>
      <c r="U8717">
        <v>0.7</v>
      </c>
      <c r="V8717">
        <v>-1.3984000000000001</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64.384</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v>
      </c>
      <c r="T8719">
        <v>2</v>
      </c>
      <c r="U8719">
        <v>0.6</v>
      </c>
      <c r="V8719">
        <v>-4.5396000000000001</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11.263999999999999</v>
      </c>
      <c r="T8720">
        <v>8</v>
      </c>
      <c r="U8720">
        <v>0.2</v>
      </c>
      <c r="V8720">
        <v>3.9424000000000001</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67.536000000000001</v>
      </c>
      <c r="T8723">
        <v>9</v>
      </c>
      <c r="U8723">
        <v>0.2</v>
      </c>
      <c r="V8723">
        <v>6.7535999999999996</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1.524</v>
      </c>
      <c r="T8724">
        <v>2</v>
      </c>
      <c r="U8724">
        <v>0.8</v>
      </c>
      <c r="V8724">
        <v>-2.6669999999999998</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8.8704000000000001</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0.70920000000000005</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53.351999999999997</v>
      </c>
      <c r="T8729">
        <v>3</v>
      </c>
      <c r="U8729">
        <v>0.2</v>
      </c>
      <c r="V8729">
        <v>16.005600000000001</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8.1940000000000008</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v>
      </c>
      <c r="T8732">
        <v>7</v>
      </c>
      <c r="U8732">
        <v>0.2</v>
      </c>
      <c r="V8732">
        <v>-12.7302</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15.776999999999999</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244.6155</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160.62299999999999</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v>
      </c>
      <c r="T8739">
        <v>5</v>
      </c>
      <c r="U8739">
        <v>0.7</v>
      </c>
      <c r="V8739">
        <v>-5.94</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3.6432000000000002</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83.988</v>
      </c>
      <c r="T8741">
        <v>2</v>
      </c>
      <c r="U8741">
        <v>0.4</v>
      </c>
      <c r="V8741">
        <v>-20.997</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21.228000000000002</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3.0337999999999998</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v>
      </c>
      <c r="T8745">
        <v>3</v>
      </c>
      <c r="U8745">
        <v>0.2</v>
      </c>
      <c r="V8745">
        <v>-4.641</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4.9648000000000003</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28.171800000000001</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12.6348</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v>
      </c>
      <c r="T8749">
        <v>2</v>
      </c>
      <c r="U8749">
        <v>0.2</v>
      </c>
      <c r="V8749">
        <v>10.061999999999999</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239.98400000000001</v>
      </c>
      <c r="T8750">
        <v>2</v>
      </c>
      <c r="U8750">
        <v>0.2</v>
      </c>
      <c r="V8750">
        <v>38.997399999999999</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33.494999999999997</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v>
      </c>
      <c r="T8754">
        <v>3</v>
      </c>
      <c r="U8754">
        <v>0.2</v>
      </c>
      <c r="V8754">
        <v>19.9665</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5.9778000000000002</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4.8600000000000003</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24.883199999999999</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9.3228000000000009</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58.919199999999996</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7.2695999999999996</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0.73480000000000001</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1.696</v>
      </c>
      <c r="T8767">
        <v>2</v>
      </c>
      <c r="U8767">
        <v>0.8</v>
      </c>
      <c r="V8767">
        <v>-2.544</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24.588000000000001</v>
      </c>
      <c r="T8768">
        <v>3</v>
      </c>
      <c r="U8768">
        <v>0.8</v>
      </c>
      <c r="V8768">
        <v>-67.617000000000004</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7.98</v>
      </c>
      <c r="T8769">
        <v>5</v>
      </c>
      <c r="U8769">
        <v>0.8</v>
      </c>
      <c r="V8769">
        <v>-13.167</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57.6</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9.1844999999999999</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83.135999999999996</v>
      </c>
      <c r="T8772">
        <v>4</v>
      </c>
      <c r="U8772">
        <v>0.2</v>
      </c>
      <c r="V8772">
        <v>5.1959999999999997</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942.78399999999999</v>
      </c>
      <c r="T8773">
        <v>4</v>
      </c>
      <c r="U8773">
        <v>0.2</v>
      </c>
      <c r="V8773">
        <v>94.278400000000005</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23.234999999999999</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v>
      </c>
      <c r="T8775">
        <v>6</v>
      </c>
      <c r="U8775">
        <v>0</v>
      </c>
      <c r="V8775">
        <v>6.72</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3.8136000000000001</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41.472000000000001</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7.1993999999999998</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29.303999999999998</v>
      </c>
      <c r="T8781">
        <v>3</v>
      </c>
      <c r="U8781">
        <v>0.2</v>
      </c>
      <c r="V8781">
        <v>2.5640999999999998</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6.2244000000000002</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-36.117600000000003</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6.6352000000000002</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1128.3900000000001</v>
      </c>
      <c r="T8785">
        <v>3</v>
      </c>
      <c r="U8785">
        <v>0</v>
      </c>
      <c r="V8785">
        <v>259.52969999999999</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v>
      </c>
      <c r="T8787">
        <v>5</v>
      </c>
      <c r="U8787">
        <v>0.2</v>
      </c>
      <c r="V8787">
        <v>19.596</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54.393599999999999</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698.35199999999998</v>
      </c>
      <c r="T8790">
        <v>3</v>
      </c>
      <c r="U8790">
        <v>0.2</v>
      </c>
      <c r="V8790">
        <v>52.376399999999997</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77.727999999999994</v>
      </c>
      <c r="T8791">
        <v>2</v>
      </c>
      <c r="U8791">
        <v>0.2</v>
      </c>
      <c r="V8791">
        <v>-3.8864000000000001</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21.4452</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6.8714000000000004</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22.55</v>
      </c>
      <c r="T8795">
        <v>5</v>
      </c>
      <c r="U8795">
        <v>0</v>
      </c>
      <c r="V8795">
        <v>8.7944999999999993</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72.974999999999994</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6.2207999999999997</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1799.97</v>
      </c>
      <c r="T8801">
        <v>5</v>
      </c>
      <c r="U8801">
        <v>0.4</v>
      </c>
      <c r="V8801">
        <v>239.99600000000001</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3.7408000000000001</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62.154400000000003</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54.7136</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34.770000000000003</v>
      </c>
      <c r="T8805">
        <v>3</v>
      </c>
      <c r="U8805">
        <v>0</v>
      </c>
      <c r="V8805">
        <v>11.4741</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8.6940000000000008</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14.572800000000001</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33.281999999999996</v>
      </c>
      <c r="T8809">
        <v>3</v>
      </c>
      <c r="U8809">
        <v>0.7</v>
      </c>
      <c r="V8809">
        <v>-27.734999999999999</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118.65</v>
      </c>
      <c r="T8810">
        <v>5</v>
      </c>
      <c r="U8810">
        <v>0.4</v>
      </c>
      <c r="V8810">
        <v>19.774999999999999</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4.9814999999999996</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18.009599999999999</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48.333599999999997</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13.9</v>
      </c>
      <c r="T8814">
        <v>5</v>
      </c>
      <c r="U8814">
        <v>0</v>
      </c>
      <c r="V8814">
        <v>3.7530000000000001</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266.35199999999998</v>
      </c>
      <c r="T8815">
        <v>3</v>
      </c>
      <c r="U8815">
        <v>0.2</v>
      </c>
      <c r="V8815">
        <v>13.317600000000001</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89.3142</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44.1</v>
      </c>
      <c r="T8817">
        <v>6</v>
      </c>
      <c r="U8817">
        <v>0</v>
      </c>
      <c r="V8817">
        <v>20.727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117.432</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311.9948</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-2.9964</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55.984000000000002</v>
      </c>
      <c r="T8824">
        <v>2</v>
      </c>
      <c r="U8824">
        <v>0.2</v>
      </c>
      <c r="V8824">
        <v>4.1988000000000003</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3.7408000000000001</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2.8782000000000001</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6.9119999999999999</v>
      </c>
      <c r="T8827">
        <v>3</v>
      </c>
      <c r="U8827">
        <v>0.2</v>
      </c>
      <c r="V8827">
        <v>2.5055999999999998</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v>
      </c>
      <c r="T8829">
        <v>7</v>
      </c>
      <c r="U8829">
        <v>0.2</v>
      </c>
      <c r="V8829">
        <v>10.465</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54.087600000000002</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11.704000000000001</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3.8774999999999999</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25.172000000000001</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3.7128000000000001</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70.95</v>
      </c>
      <c r="T8840">
        <v>3</v>
      </c>
      <c r="U8840">
        <v>0</v>
      </c>
      <c r="V8840">
        <v>18.446999999999999</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23.7684</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299.97000000000003</v>
      </c>
      <c r="T8842">
        <v>3</v>
      </c>
      <c r="U8842">
        <v>0</v>
      </c>
      <c r="V8842">
        <v>131.98679999999999</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39.586799999999997</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-6.03</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v>
      </c>
      <c r="T8848">
        <v>5</v>
      </c>
      <c r="U8848">
        <v>0.2</v>
      </c>
      <c r="V8848">
        <v>29.692</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13.011200000000001</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8.3520000000000003</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v>
      </c>
      <c r="T8851">
        <v>10</v>
      </c>
      <c r="U8851">
        <v>0.2</v>
      </c>
      <c r="V8851">
        <v>45.954000000000001</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2.8919999999999999</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9.3919999999999995</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55.764000000000003</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v>
      </c>
      <c r="T8855">
        <v>5</v>
      </c>
      <c r="U8855">
        <v>0.2</v>
      </c>
      <c r="V8855">
        <v>6.2549999999999999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v>
      </c>
      <c r="T8856">
        <v>3</v>
      </c>
      <c r="U8856">
        <v>0.2</v>
      </c>
      <c r="V8856">
        <v>-7.7247000000000003</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21.312000000000001</v>
      </c>
      <c r="T8857">
        <v>3</v>
      </c>
      <c r="U8857">
        <v>0.2</v>
      </c>
      <c r="V8857">
        <v>7.992</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31.984000000000002</v>
      </c>
      <c r="T8859">
        <v>2</v>
      </c>
      <c r="U8859">
        <v>0.2</v>
      </c>
      <c r="V8859">
        <v>-7.9960000000000004</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3.5960000000000001</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31.05</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3.9247999999999998</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29.980799999999999</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36.270000000000003</v>
      </c>
      <c r="T8867">
        <v>3</v>
      </c>
      <c r="U8867">
        <v>0</v>
      </c>
      <c r="V8867">
        <v>10.881</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493.43</v>
      </c>
      <c r="T8868">
        <v>5</v>
      </c>
      <c r="U8868">
        <v>0.3</v>
      </c>
      <c r="V8868">
        <v>-70.489999999999995</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v>
      </c>
      <c r="T8869">
        <v>2</v>
      </c>
      <c r="U8869">
        <v>0.2</v>
      </c>
      <c r="V8869">
        <v>3.4750000000000001</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v>
      </c>
      <c r="T8870">
        <v>2</v>
      </c>
      <c r="U8870">
        <v>0.2</v>
      </c>
      <c r="V8870">
        <v>77.22</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v>
      </c>
      <c r="T8871">
        <v>5</v>
      </c>
      <c r="U8871">
        <v>0.2</v>
      </c>
      <c r="V8871">
        <v>5.3730000000000002</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70.680000000000007</v>
      </c>
      <c r="T8872">
        <v>12</v>
      </c>
      <c r="U8872">
        <v>0</v>
      </c>
      <c r="V8872">
        <v>31.0992</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5.4123999999999999</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v>
      </c>
      <c r="T8874">
        <v>2</v>
      </c>
      <c r="U8874">
        <v>0.7</v>
      </c>
      <c r="V8874">
        <v>-71.395799999999994</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18.263999999999999</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21.99</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-34.758000000000003</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58.923999999999999</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9.5340000000000007</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92.505600000000001</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239.97</v>
      </c>
      <c r="T8882">
        <v>3</v>
      </c>
      <c r="U8882">
        <v>0</v>
      </c>
      <c r="V8882">
        <v>86.389200000000002</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v>
      </c>
      <c r="T8883">
        <v>7</v>
      </c>
      <c r="U8883">
        <v>0.2</v>
      </c>
      <c r="V8883">
        <v>-0.62649999999999995</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v>
      </c>
      <c r="T8885">
        <v>3</v>
      </c>
      <c r="U8885">
        <v>0.2</v>
      </c>
      <c r="V8885">
        <v>4.4850000000000003</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6.5279999999999996</v>
      </c>
      <c r="T8886">
        <v>4</v>
      </c>
      <c r="U8886">
        <v>0.7</v>
      </c>
      <c r="V8886">
        <v>-4.5696000000000003</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2.8620000000000001</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-16.684799999999999</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107.03879999999999</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v>
      </c>
      <c r="T8892">
        <v>7</v>
      </c>
      <c r="U8892">
        <v>0</v>
      </c>
      <c r="V8892">
        <v>751.76009999999997</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30.445</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267.66719999999998</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489.23</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312.02999999999997</v>
      </c>
      <c r="T8896">
        <v>3</v>
      </c>
      <c r="U8896">
        <v>0</v>
      </c>
      <c r="V8896">
        <v>43.684199999999997</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3.0497999999999998</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v>
      </c>
      <c r="T8898">
        <v>3</v>
      </c>
      <c r="U8898">
        <v>0.2</v>
      </c>
      <c r="V8898">
        <v>10.35</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18.009599999999999</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148.49100000000001</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11.7782</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-12.8256</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18.495999999999999</v>
      </c>
      <c r="T8903">
        <v>4</v>
      </c>
      <c r="U8903">
        <v>0.2</v>
      </c>
      <c r="V8903">
        <v>6.7047999999999996</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191.07900000000001</v>
      </c>
      <c r="T8904">
        <v>3</v>
      </c>
      <c r="U8904">
        <v>0.3</v>
      </c>
      <c r="V8904">
        <v>-38.215800000000002</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14.043799999999999</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30.84</v>
      </c>
      <c r="T8907">
        <v>3</v>
      </c>
      <c r="U8907">
        <v>0</v>
      </c>
      <c r="V8907">
        <v>6.1680000000000001</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33.777000000000001</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66.975999999999999</v>
      </c>
      <c r="T8909">
        <v>7</v>
      </c>
      <c r="U8909">
        <v>0.2</v>
      </c>
      <c r="V8909">
        <v>6.6976000000000004</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10.3071</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95.975999999999999</v>
      </c>
      <c r="T8912">
        <v>3</v>
      </c>
      <c r="U8912">
        <v>0.2</v>
      </c>
      <c r="V8912">
        <v>15.5961</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-32.383800000000001</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3.5640000000000001</v>
      </c>
      <c r="T8914">
        <v>2</v>
      </c>
      <c r="U8914">
        <v>0.7</v>
      </c>
      <c r="V8914">
        <v>-2.97</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4.9279999999999999</v>
      </c>
      <c r="T8915">
        <v>2</v>
      </c>
      <c r="U8915">
        <v>0.2</v>
      </c>
      <c r="V8915">
        <v>1.7248000000000001</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856.65599999999995</v>
      </c>
      <c r="T8916">
        <v>6</v>
      </c>
      <c r="U8916">
        <v>0.2</v>
      </c>
      <c r="V8916">
        <v>107.08199999999999</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13.183999999999999</v>
      </c>
      <c r="T8917">
        <v>4</v>
      </c>
      <c r="U8917">
        <v>0.8</v>
      </c>
      <c r="V8917">
        <v>-20.435199999999998</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48.783999999999999</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26.824000000000002</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18.527999999999999</v>
      </c>
      <c r="T8920">
        <v>6</v>
      </c>
      <c r="U8920">
        <v>0.8</v>
      </c>
      <c r="V8920">
        <v>-27.792000000000002</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46.196800000000003</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52.68</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v>
      </c>
      <c r="T8924">
        <v>3</v>
      </c>
      <c r="U8924">
        <v>0.2</v>
      </c>
      <c r="V8924">
        <v>2.6027999999999998</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4.5720000000000001</v>
      </c>
      <c r="T8925">
        <v>4</v>
      </c>
      <c r="U8925">
        <v>0.7</v>
      </c>
      <c r="V8925">
        <v>-3.81</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143.99680000000001</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1.728</v>
      </c>
      <c r="T8927">
        <v>3</v>
      </c>
      <c r="U8927">
        <v>0.8</v>
      </c>
      <c r="V8927">
        <v>-2.6783999999999999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609.98</v>
      </c>
      <c r="T8930">
        <v>4</v>
      </c>
      <c r="U8930">
        <v>0.3</v>
      </c>
      <c r="V8930">
        <v>-113.282</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211.37200000000001</v>
      </c>
      <c r="T8931">
        <v>2</v>
      </c>
      <c r="U8931">
        <v>0.3</v>
      </c>
      <c r="V8931">
        <v>-45.293999999999997</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17.998200000000001</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99.95</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29.34</v>
      </c>
      <c r="T8934">
        <v>3</v>
      </c>
      <c r="U8934">
        <v>0</v>
      </c>
      <c r="V8934">
        <v>10.8558</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4.3524000000000003</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1119.8879999999999</v>
      </c>
      <c r="T8937">
        <v>14</v>
      </c>
      <c r="U8937">
        <v>0.2</v>
      </c>
      <c r="V8937">
        <v>209.97900000000001</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16.998000000000001</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7.0519999999999996</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v>
      </c>
      <c r="T8941">
        <v>2</v>
      </c>
      <c r="U8941">
        <v>0.2</v>
      </c>
      <c r="V8941">
        <v>31.373999999999999</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7.6319999999999997</v>
      </c>
      <c r="T8942">
        <v>3</v>
      </c>
      <c r="U8942">
        <v>0.2</v>
      </c>
      <c r="V8942">
        <v>-1.8126</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179.99100000000001</v>
      </c>
      <c r="T8944">
        <v>3</v>
      </c>
      <c r="U8944">
        <v>0.7</v>
      </c>
      <c r="V8944">
        <v>-251.98740000000001</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3.2850000000000001</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934.95600000000002</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46.863999999999997</v>
      </c>
      <c r="T8952">
        <v>2</v>
      </c>
      <c r="U8952">
        <v>0.2</v>
      </c>
      <c r="V8952">
        <v>7.6154000000000002</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v>
      </c>
      <c r="T8953">
        <v>3</v>
      </c>
      <c r="U8953">
        <v>0.2</v>
      </c>
      <c r="V8953">
        <v>1.962</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2.891</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16.291</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155.45599999999999</v>
      </c>
      <c r="T8956">
        <v>4</v>
      </c>
      <c r="U8956">
        <v>0.2</v>
      </c>
      <c r="V8956">
        <v>-7.7728000000000002</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3.8519999999999999</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5.7750000000000004</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37.494999999999997</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67.84</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853.93</v>
      </c>
      <c r="T8962">
        <v>5</v>
      </c>
      <c r="U8962">
        <v>0.3</v>
      </c>
      <c r="V8962">
        <v>-24.398</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18.893699999999999</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v>
      </c>
      <c r="T8966">
        <v>5</v>
      </c>
      <c r="U8966">
        <v>0</v>
      </c>
      <c r="V8966">
        <v>75.680000000000007</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1.248</v>
      </c>
      <c r="T8967">
        <v>2</v>
      </c>
      <c r="U8967">
        <v>0.8</v>
      </c>
      <c r="V8967">
        <v>-1.9343999999999999</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14.4</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-8.8038000000000007</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60.392000000000003</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344.98099999999999</v>
      </c>
      <c r="T8975">
        <v>7</v>
      </c>
      <c r="U8975">
        <v>0.15</v>
      </c>
      <c r="V8975">
        <v>28.4102</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36.287999999999997</v>
      </c>
      <c r="T8976">
        <v>7</v>
      </c>
      <c r="U8976">
        <v>0.2</v>
      </c>
      <c r="V8976">
        <v>12.700799999999999</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29.364000000000001</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-31.0335</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6.1040000000000001</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1.72</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8.952</v>
      </c>
      <c r="T8982">
        <v>2</v>
      </c>
      <c r="U8982">
        <v>0.8</v>
      </c>
      <c r="V8982">
        <v>-14.770799999999999</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2.3340000000000001</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1.728</v>
      </c>
      <c r="T8984">
        <v>4</v>
      </c>
      <c r="U8984">
        <v>0.8</v>
      </c>
      <c r="V8984">
        <v>-2.7648000000000001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-99.266400000000004</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12.667199999999999</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v>
      </c>
      <c r="T8988">
        <v>5</v>
      </c>
      <c r="U8988">
        <v>0.7</v>
      </c>
      <c r="V8988">
        <v>-73.576999999999998</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9.2385999999999999</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1.1679999999999999</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18.527999999999999</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v>
      </c>
      <c r="T8996">
        <v>5</v>
      </c>
      <c r="U8996">
        <v>0.2</v>
      </c>
      <c r="V8996">
        <v>29.692</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17.126999999999999</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19.137599999999999</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102.774</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458.43</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-6.0324</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0.83299999999999996</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26.3934</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6.4367999999999999</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24.980399999999999</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1.1924999999999999</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135.80000000000001</v>
      </c>
      <c r="T9014">
        <v>7</v>
      </c>
      <c r="U9014">
        <v>0</v>
      </c>
      <c r="V9014">
        <v>66.542000000000002</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13.9</v>
      </c>
      <c r="T9015">
        <v>5</v>
      </c>
      <c r="U9015">
        <v>0</v>
      </c>
      <c r="V9015">
        <v>3.7530000000000001</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9.3119999999999994</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4.3836000000000004</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3.8529</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5.5380000000000003</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7.9984000000000002</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9.7218</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9.8328000000000007</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117.88200000000001</v>
      </c>
      <c r="T9025">
        <v>1</v>
      </c>
      <c r="U9025">
        <v>0.1</v>
      </c>
      <c r="V9025">
        <v>1.3098000000000001</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9.0170999999999992</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9.7972000000000001</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6.2244000000000002</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45.369599999999998</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146.38800000000001</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843.17060000000004</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2.992</v>
      </c>
      <c r="T9036">
        <v>4</v>
      </c>
      <c r="U9036">
        <v>0.8</v>
      </c>
      <c r="V9036">
        <v>-4.4880000000000004</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v>
      </c>
      <c r="T9037">
        <v>4</v>
      </c>
      <c r="U9037">
        <v>0.2</v>
      </c>
      <c r="V9037">
        <v>2.7191999999999998</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12.441599999999999</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5.8708</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-12.4146</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-45.827300000000001</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16.854399999999998</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v>
      </c>
      <c r="T9046">
        <v>2</v>
      </c>
      <c r="U9046">
        <v>0.2</v>
      </c>
      <c r="V9046">
        <v>2.2440000000000002</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v>
      </c>
      <c r="T9047">
        <v>5</v>
      </c>
      <c r="U9047">
        <v>0</v>
      </c>
      <c r="V9047">
        <v>45.588000000000001</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31.4895</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v>
      </c>
      <c r="T9050">
        <v>3</v>
      </c>
      <c r="U9050">
        <v>0</v>
      </c>
      <c r="V9050">
        <v>22.2</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0.84</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v>
      </c>
      <c r="T9054">
        <v>4</v>
      </c>
      <c r="U9054">
        <v>0.2</v>
      </c>
      <c r="V9054">
        <v>9.4283999999999999</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6.1487999999999996</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553.39020000000005</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74.760000000000005</v>
      </c>
      <c r="T9059">
        <v>7</v>
      </c>
      <c r="U9059">
        <v>0</v>
      </c>
      <c r="V9059">
        <v>23.923200000000001</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364.77600000000001</v>
      </c>
      <c r="T9060">
        <v>3</v>
      </c>
      <c r="U9060">
        <v>0.2</v>
      </c>
      <c r="V9060">
        <v>27.3582</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334.55099999999999</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89.695999999999998</v>
      </c>
      <c r="T9062">
        <v>4</v>
      </c>
      <c r="U9062">
        <v>0.2</v>
      </c>
      <c r="V9062">
        <v>33.636000000000003</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23.5564</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36.479999999999997</v>
      </c>
      <c r="T9064">
        <v>6</v>
      </c>
      <c r="U9064">
        <v>0</v>
      </c>
      <c r="V9064">
        <v>18.239999999999998</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100.685</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2.9460000000000002</v>
      </c>
      <c r="T9066">
        <v>3</v>
      </c>
      <c r="U9066">
        <v>0.8</v>
      </c>
      <c r="V9066">
        <v>-4.8609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19.135999999999999</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6.9240000000000004</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v>
      </c>
      <c r="T9072">
        <v>3</v>
      </c>
      <c r="U9072">
        <v>0.2</v>
      </c>
      <c r="V9072">
        <v>2.6960999999999999</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6.8768000000000002</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67.188000000000002</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828.84</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-5.5338000000000003</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v>
      </c>
      <c r="T9078">
        <v>4</v>
      </c>
      <c r="U9078">
        <v>0.2</v>
      </c>
      <c r="V9078">
        <v>2.04</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18.893699999999999</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34.988799999999998</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17.994</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1.4456</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2.9346000000000001</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v>
      </c>
      <c r="T9086">
        <v>5</v>
      </c>
      <c r="U9086">
        <v>0</v>
      </c>
      <c r="V9086">
        <v>13.455</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276.78399999999999</v>
      </c>
      <c r="T9087">
        <v>2</v>
      </c>
      <c r="U9087">
        <v>0.2</v>
      </c>
      <c r="V9087">
        <v>89.954800000000006</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93.031999999999996</v>
      </c>
      <c r="T9088">
        <v>2</v>
      </c>
      <c r="U9088">
        <v>0.8</v>
      </c>
      <c r="V9088">
        <v>-251.18639999999999</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-136.48949999999999</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21.5397</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-62.772500000000001</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83.994399999999999</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181.65600000000001</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v>
      </c>
      <c r="T9099">
        <v>5</v>
      </c>
      <c r="U9099">
        <v>0</v>
      </c>
      <c r="V9099">
        <v>15.552</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27.715800000000002</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791.88</v>
      </c>
      <c r="T9102">
        <v>3</v>
      </c>
      <c r="U9102">
        <v>0.2</v>
      </c>
      <c r="V9102">
        <v>128.68049999999999</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-16.956800000000001</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32.06</v>
      </c>
      <c r="T9106">
        <v>10</v>
      </c>
      <c r="U9106">
        <v>0.8</v>
      </c>
      <c r="V9106">
        <v>-51.295999999999999</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v>
      </c>
      <c r="T9107">
        <v>2</v>
      </c>
      <c r="U9107">
        <v>0.2</v>
      </c>
      <c r="V9107">
        <v>-28.867799999999999</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287.91000000000003</v>
      </c>
      <c r="T9108">
        <v>3</v>
      </c>
      <c r="U9108">
        <v>0.4</v>
      </c>
      <c r="V9108">
        <v>33.589500000000001</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22.367999999999999</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207.98400000000001</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4.3624000000000001</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6.3040000000000003</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7.1345999999999998</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429.6</v>
      </c>
      <c r="T9117">
        <v>2</v>
      </c>
      <c r="U9117">
        <v>0.4</v>
      </c>
      <c r="V9117">
        <v>-93.08</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v>
      </c>
      <c r="T9118">
        <v>2</v>
      </c>
      <c r="U9118">
        <v>0.2</v>
      </c>
      <c r="V9118">
        <v>6.3936000000000002</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887.27099999999996</v>
      </c>
      <c r="T9119">
        <v>3</v>
      </c>
      <c r="U9119">
        <v>0.3</v>
      </c>
      <c r="V9119">
        <v>-63.3765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7.0511999999999997</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46.953000000000003</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26.349399999999999</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3.5009999999999999</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v>
      </c>
      <c r="T9125">
        <v>9</v>
      </c>
      <c r="U9125">
        <v>0.7</v>
      </c>
      <c r="V9125">
        <v>-57.756599999999999</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-3.8208000000000002</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-2.1375999999999999</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50.136000000000003</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88.073999999999998</v>
      </c>
      <c r="T9130">
        <v>7</v>
      </c>
      <c r="U9130">
        <v>0.7</v>
      </c>
      <c r="V9130">
        <v>-58.716000000000001</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301.47000000000003</v>
      </c>
      <c r="T9131">
        <v>3</v>
      </c>
      <c r="U9131">
        <v>0.5</v>
      </c>
      <c r="V9131">
        <v>-241.17599999999999</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18.655999999999999</v>
      </c>
      <c r="T9132">
        <v>2</v>
      </c>
      <c r="U9132">
        <v>0.2</v>
      </c>
      <c r="V9132">
        <v>1.6324000000000001</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36.287700000000001</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-22.671600000000002</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51.984000000000002</v>
      </c>
      <c r="T9137">
        <v>1</v>
      </c>
      <c r="U9137">
        <v>0.2</v>
      </c>
      <c r="V9137">
        <v>-5.1984000000000004</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18.335999999999999</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13.571999999999999</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95.188800000000001</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47.994</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3.0044</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1123.1279999999999</v>
      </c>
      <c r="T9145">
        <v>9</v>
      </c>
      <c r="U9145">
        <v>0.2</v>
      </c>
      <c r="V9145">
        <v>70.195499999999996</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18.821000000000002</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2.8079999999999998</v>
      </c>
      <c r="T9147">
        <v>3</v>
      </c>
      <c r="U9147">
        <v>0.8</v>
      </c>
      <c r="V9147">
        <v>-4.4927999999999999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42.991399999999999</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8.0399999999999991</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406.71539999999999</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v>
      </c>
      <c r="T9152">
        <v>5</v>
      </c>
      <c r="U9152">
        <v>0.1</v>
      </c>
      <c r="V9152">
        <v>12.375999999999999</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2.3685999999999998</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v>
      </c>
      <c r="T9154">
        <v>2</v>
      </c>
      <c r="U9154">
        <v>0.2</v>
      </c>
      <c r="V9154">
        <v>1.45</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1.8522000000000001</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3.1381999999999999</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27.529199999999999</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v>
      </c>
      <c r="T9162">
        <v>5</v>
      </c>
      <c r="U9162">
        <v>0.7</v>
      </c>
      <c r="V9162">
        <v>-7.92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405.86</v>
      </c>
      <c r="T9163">
        <v>7</v>
      </c>
      <c r="U9163">
        <v>0</v>
      </c>
      <c r="V9163">
        <v>32.468800000000002</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2.3759999999999999</v>
      </c>
      <c r="T9165">
        <v>3</v>
      </c>
      <c r="U9165">
        <v>0.2</v>
      </c>
      <c r="V9165">
        <v>0.74250000000000005</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143.12799999999999</v>
      </c>
      <c r="T9166">
        <v>2</v>
      </c>
      <c r="U9166">
        <v>0.8</v>
      </c>
      <c r="V9166">
        <v>-393.60199999999998</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503.64</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50.328000000000003</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72.432000000000002</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1.5980000000000001</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22.992000000000001</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222.58799999999999</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22.92</v>
      </c>
      <c r="T9175">
        <v>3</v>
      </c>
      <c r="U9175">
        <v>0</v>
      </c>
      <c r="V9175">
        <v>11.2308</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8.9969999999999999</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31.085999999999999</v>
      </c>
      <c r="T9178">
        <v>3</v>
      </c>
      <c r="U9178">
        <v>0.7</v>
      </c>
      <c r="V9178">
        <v>-20.724</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3.9144000000000001</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v>
      </c>
      <c r="T9183">
        <v>3</v>
      </c>
      <c r="U9183">
        <v>0.2</v>
      </c>
      <c r="V9183">
        <v>11.673</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11.543200000000001</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15.525</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v>
      </c>
      <c r="T9187">
        <v>1</v>
      </c>
      <c r="U9187">
        <v>0.2</v>
      </c>
      <c r="V9187">
        <v>25.898</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412.46800000000002</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v>
      </c>
      <c r="T9189">
        <v>2</v>
      </c>
      <c r="U9189">
        <v>0.2</v>
      </c>
      <c r="V9189">
        <v>-0.6976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99.587999999999994</v>
      </c>
      <c r="T9192">
        <v>2</v>
      </c>
      <c r="U9192">
        <v>0.7</v>
      </c>
      <c r="V9192">
        <v>-82.99</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49.567999999999998</v>
      </c>
      <c r="T9193">
        <v>2</v>
      </c>
      <c r="U9193">
        <v>0.2</v>
      </c>
      <c r="V9193">
        <v>15.49</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29.372</v>
      </c>
      <c r="T9194">
        <v>7</v>
      </c>
      <c r="U9194">
        <v>0.8</v>
      </c>
      <c r="V9194">
        <v>-46.995199999999997</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38.779200000000003</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47.991999999999997</v>
      </c>
      <c r="T9196">
        <v>7</v>
      </c>
      <c r="U9196">
        <v>0.2</v>
      </c>
      <c r="V9196">
        <v>3.5994000000000002</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v>
      </c>
      <c r="T9197">
        <v>4</v>
      </c>
      <c r="U9197">
        <v>0.2</v>
      </c>
      <c r="V9197">
        <v>-16.614000000000001</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v>
      </c>
      <c r="T9199">
        <v>5</v>
      </c>
      <c r="U9199">
        <v>0.2</v>
      </c>
      <c r="V9199">
        <v>125.3</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256.78399999999999</v>
      </c>
      <c r="T9201">
        <v>1</v>
      </c>
      <c r="U9201">
        <v>0.2</v>
      </c>
      <c r="V9201">
        <v>32.097999999999999</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12.098000000000001</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28.751999999999999</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114.95</v>
      </c>
      <c r="T9205">
        <v>5</v>
      </c>
      <c r="U9205">
        <v>0</v>
      </c>
      <c r="V9205">
        <v>32.186</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4.4892000000000003</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24.883199999999999</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7.4654999999999996</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4.1756000000000002</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11.166399999999999</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28.598400000000002</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v>
      </c>
      <c r="T9217">
        <v>5</v>
      </c>
      <c r="U9217">
        <v>0</v>
      </c>
      <c r="V9217">
        <v>15.552</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13.762</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3.3515999999999999</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301.47000000000003</v>
      </c>
      <c r="T9221">
        <v>3</v>
      </c>
      <c r="U9221">
        <v>0.5</v>
      </c>
      <c r="V9221">
        <v>-204.99959999999999</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346.03960000000001</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12.441599999999999</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7.5359999999999996</v>
      </c>
      <c r="T9225">
        <v>6</v>
      </c>
      <c r="U9225">
        <v>0.8</v>
      </c>
      <c r="V9225">
        <v>-13.188000000000001</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1.4079999999999999</v>
      </c>
      <c r="T9226">
        <v>2</v>
      </c>
      <c r="U9226">
        <v>0.8</v>
      </c>
      <c r="V9226">
        <v>-2.3231999999999999</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4.1440000000000001</v>
      </c>
      <c r="T9227">
        <v>4</v>
      </c>
      <c r="U9227">
        <v>0.8</v>
      </c>
      <c r="V9227">
        <v>-6.4231999999999996</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52.752000000000002</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381.36</v>
      </c>
      <c r="T9229">
        <v>7</v>
      </c>
      <c r="U9229">
        <v>0</v>
      </c>
      <c r="V9229">
        <v>106.7808</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5.5071000000000003</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946.76400000000001</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94.68</v>
      </c>
      <c r="T9234">
        <v>9</v>
      </c>
      <c r="U9234">
        <v>0</v>
      </c>
      <c r="V9234">
        <v>31.244399999999999</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23.67</v>
      </c>
      <c r="T9235">
        <v>3</v>
      </c>
      <c r="U9235">
        <v>0</v>
      </c>
      <c r="V9235">
        <v>0.94679999999999997</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1091.1679999999999</v>
      </c>
      <c r="T9236">
        <v>4</v>
      </c>
      <c r="U9236">
        <v>0.2</v>
      </c>
      <c r="V9236">
        <v>68.197999999999993</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18.690000000000001</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568.72799999999995</v>
      </c>
      <c r="T9238">
        <v>3</v>
      </c>
      <c r="U9238">
        <v>0.2</v>
      </c>
      <c r="V9238">
        <v>28.436399999999999</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7.3120000000000003</v>
      </c>
      <c r="T9239">
        <v>1</v>
      </c>
      <c r="U9239">
        <v>0.2</v>
      </c>
      <c r="V9239">
        <v>2.5592000000000001</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20.584199999999999</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5.6070000000000002</v>
      </c>
      <c r="T9242">
        <v>3</v>
      </c>
      <c r="U9242">
        <v>0.7</v>
      </c>
      <c r="V9242">
        <v>-3.9249000000000001</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6.5759999999999996</v>
      </c>
      <c r="T9243">
        <v>3</v>
      </c>
      <c r="U9243">
        <v>0.2</v>
      </c>
      <c r="V9243">
        <v>0.57540000000000002</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14.304</v>
      </c>
      <c r="T9244">
        <v>6</v>
      </c>
      <c r="U9244">
        <v>0.2</v>
      </c>
      <c r="V9244">
        <v>4.6487999999999996</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119.833</v>
      </c>
      <c r="T9245">
        <v>1</v>
      </c>
      <c r="U9245">
        <v>0.15</v>
      </c>
      <c r="V9245">
        <v>7.0490000000000004</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2.2240000000000002</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v>
      </c>
      <c r="T9247">
        <v>5</v>
      </c>
      <c r="U9247">
        <v>0</v>
      </c>
      <c r="V9247">
        <v>15.552</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2.8536000000000001</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0.7228</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1.365</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220.48249999999999</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v>
      </c>
      <c r="T9253">
        <v>2</v>
      </c>
      <c r="U9253">
        <v>0.2</v>
      </c>
      <c r="V9253">
        <v>33.64</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v>
      </c>
      <c r="T9254">
        <v>5</v>
      </c>
      <c r="U9254">
        <v>0</v>
      </c>
      <c r="V9254">
        <v>63.984000000000002</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6.2207999999999997</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15.2225</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53.270400000000002</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35.097299999999997</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269.91000000000003</v>
      </c>
      <c r="T9265">
        <v>5</v>
      </c>
      <c r="U9265">
        <v>0.1</v>
      </c>
      <c r="V9265">
        <v>53.981999999999999</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64.847999999999999</v>
      </c>
      <c r="T9267">
        <v>7</v>
      </c>
      <c r="U9267">
        <v>0.2</v>
      </c>
      <c r="V9267">
        <v>24.318000000000001</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102.58199999999999</v>
      </c>
      <c r="T9269">
        <v>1</v>
      </c>
      <c r="U9269">
        <v>0.1</v>
      </c>
      <c r="V9269">
        <v>6.8388</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4305.5519999999997</v>
      </c>
      <c r="T9272">
        <v>6</v>
      </c>
      <c r="U9272">
        <v>0.2</v>
      </c>
      <c r="V9272">
        <v>1453.1238000000001</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4.4088000000000003</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255.85</v>
      </c>
      <c r="T9276">
        <v>7</v>
      </c>
      <c r="U9276">
        <v>0</v>
      </c>
      <c r="V9276">
        <v>112.574</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13.8528</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8.0009999999999994</v>
      </c>
      <c r="T9280">
        <v>7</v>
      </c>
      <c r="U9280">
        <v>0.7</v>
      </c>
      <c r="V9280">
        <v>-5.6006999999999998</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-28.498000000000001</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3.9474</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392.94</v>
      </c>
      <c r="T9286">
        <v>3</v>
      </c>
      <c r="U9286">
        <v>0</v>
      </c>
      <c r="V9286">
        <v>43.223399999999998</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4.7712000000000003</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6.8879999999999999</v>
      </c>
      <c r="T9288">
        <v>3</v>
      </c>
      <c r="U9288">
        <v>0.8</v>
      </c>
      <c r="V9288">
        <v>-11.020799999999999</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457.48500000000001</v>
      </c>
      <c r="T9289">
        <v>3</v>
      </c>
      <c r="U9289">
        <v>0.3</v>
      </c>
      <c r="V9289">
        <v>-84.961500000000001</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-15.418799999999999</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2.8536000000000001</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15.525</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0.55600000000000005</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v>
      </c>
      <c r="T9296">
        <v>3</v>
      </c>
      <c r="U9296">
        <v>0.2</v>
      </c>
      <c r="V9296">
        <v>5.0286</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-64.937600000000003</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41.423999999999999</v>
      </c>
      <c r="T9298">
        <v>2</v>
      </c>
      <c r="U9298">
        <v>0.2</v>
      </c>
      <c r="V9298">
        <v>8.2848000000000006</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24.476800000000001</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6.5057999999999998</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4.3120000000000003</v>
      </c>
      <c r="T9301">
        <v>2</v>
      </c>
      <c r="U9301">
        <v>0.8</v>
      </c>
      <c r="V9301">
        <v>-6.8992000000000004</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-20.245000000000001</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6.1230000000000002</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0.88560000000000005</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1.476</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1.9024000000000001</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146.68799999999999</v>
      </c>
      <c r="T9312">
        <v>8</v>
      </c>
      <c r="U9312">
        <v>0.2</v>
      </c>
      <c r="V9312">
        <v>45.84</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4.9279999999999999</v>
      </c>
      <c r="T9313">
        <v>2</v>
      </c>
      <c r="U9313">
        <v>0.2</v>
      </c>
      <c r="V9313">
        <v>1.7248000000000001</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4.7615999999999996</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46.790799999999997</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118.782</v>
      </c>
      <c r="T9317">
        <v>3</v>
      </c>
      <c r="U9317">
        <v>0.4</v>
      </c>
      <c r="V9317">
        <v>-27.715800000000002</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769.18399999999997</v>
      </c>
      <c r="T9318">
        <v>4</v>
      </c>
      <c r="U9318">
        <v>0.2</v>
      </c>
      <c r="V9318">
        <v>-163.45160000000001</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-2.9940000000000002</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31.266400000000001</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11.375999999999999</v>
      </c>
      <c r="T9323">
        <v>3</v>
      </c>
      <c r="U9323">
        <v>0.6</v>
      </c>
      <c r="V9323">
        <v>-5.6879999999999997</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66.111999999999995</v>
      </c>
      <c r="T9324">
        <v>4</v>
      </c>
      <c r="U9324">
        <v>0.6</v>
      </c>
      <c r="V9324">
        <v>-84.2928</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97.078400000000002</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72.959999999999994</v>
      </c>
      <c r="T9327">
        <v>3</v>
      </c>
      <c r="U9327">
        <v>0.2</v>
      </c>
      <c r="V9327">
        <v>23.712</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34.178400000000003</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15.395200000000001</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75.180000000000007</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6.6740000000000004</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v>
      </c>
      <c r="T9339">
        <v>1</v>
      </c>
      <c r="U9339">
        <v>0.2</v>
      </c>
      <c r="V9339">
        <v>1.1220000000000001</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7.0224000000000002</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117.57599999999999</v>
      </c>
      <c r="T9343">
        <v>3</v>
      </c>
      <c r="U9343">
        <v>0.2</v>
      </c>
      <c r="V9343">
        <v>11.7576</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51.183999999999997</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-106.393</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5.7149999999999999</v>
      </c>
      <c r="T9346">
        <v>5</v>
      </c>
      <c r="U9346">
        <v>0.7</v>
      </c>
      <c r="V9346">
        <v>-4.7625000000000002</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57.594000000000001</v>
      </c>
      <c r="T9347">
        <v>1</v>
      </c>
      <c r="U9347">
        <v>0.4</v>
      </c>
      <c r="V9347">
        <v>-11.518800000000001</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30.143999999999998</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202.25280000000001</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10.909599999999999</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13.215999999999999</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-20.784600000000001</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520.46400000000006</v>
      </c>
      <c r="T9354">
        <v>2</v>
      </c>
      <c r="U9354">
        <v>0.3</v>
      </c>
      <c r="V9354">
        <v>-14.8704</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3.7128000000000001</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8.7138000000000009</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v>
      </c>
      <c r="T9359">
        <v>5</v>
      </c>
      <c r="U9359">
        <v>0.2</v>
      </c>
      <c r="V9359">
        <v>15.092000000000001</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-99.345299999999995</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7.8166000000000002</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v>
      </c>
      <c r="T9364">
        <v>7</v>
      </c>
      <c r="U9364">
        <v>0</v>
      </c>
      <c r="V9364">
        <v>0.3906</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6.4206000000000003</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7.1863999999999999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5.6643999999999997</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25.68</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83.843999999999994</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18.211200000000002</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272.97000000000003</v>
      </c>
      <c r="T9371">
        <v>3</v>
      </c>
      <c r="U9371">
        <v>0</v>
      </c>
      <c r="V9371">
        <v>43.675199999999997</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41.567999999999998</v>
      </c>
      <c r="T9372">
        <v>4</v>
      </c>
      <c r="U9372">
        <v>0.2</v>
      </c>
      <c r="V9372">
        <v>-4.1567999999999996</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-86.058599999999998</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2.9144999999999999</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419.94400000000002</v>
      </c>
      <c r="T9375">
        <v>7</v>
      </c>
      <c r="U9375">
        <v>0.2</v>
      </c>
      <c r="V9375">
        <v>52.493000000000002</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31.8</v>
      </c>
      <c r="T9378">
        <v>3</v>
      </c>
      <c r="U9378">
        <v>0</v>
      </c>
      <c r="V9378">
        <v>13.673999999999999</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15.934799999999999</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6.4783999999999997</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424.27199999999999</v>
      </c>
      <c r="T9383">
        <v>2</v>
      </c>
      <c r="U9383">
        <v>0.2</v>
      </c>
      <c r="V9383">
        <v>-10.6068</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v>
      </c>
      <c r="T9385">
        <v>5</v>
      </c>
      <c r="U9385">
        <v>0.2</v>
      </c>
      <c r="V9385">
        <v>-1.0489999999999999</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12.441599999999999</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120.57599999999999</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5.7716000000000003</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542.94000000000005</v>
      </c>
      <c r="T9390">
        <v>3</v>
      </c>
      <c r="U9390">
        <v>0</v>
      </c>
      <c r="V9390">
        <v>152.0232</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0.95879999999999999</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14.307499999999999</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v>
      </c>
      <c r="T9393">
        <v>1</v>
      </c>
      <c r="U9393">
        <v>0.2</v>
      </c>
      <c r="V9393">
        <v>2.5973999999999999</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-29.116800000000001</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629.95000000000005</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140.39599999999999</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801.56799999999998</v>
      </c>
      <c r="T9397">
        <v>2</v>
      </c>
      <c r="U9397">
        <v>0.2</v>
      </c>
      <c r="V9397">
        <v>-10.019600000000001</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75.180000000000007</v>
      </c>
      <c r="T9398">
        <v>6</v>
      </c>
      <c r="U9398">
        <v>0</v>
      </c>
      <c r="V9398">
        <v>35.334600000000002</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14.112</v>
      </c>
      <c r="T9401">
        <v>6</v>
      </c>
      <c r="U9401">
        <v>0.2</v>
      </c>
      <c r="V9401">
        <v>1.2347999999999999</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0.96120000000000005</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286.3836</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1.6830000000000001</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2.64</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3.9830999999999999</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3.2730000000000001</v>
      </c>
      <c r="T9411">
        <v>1</v>
      </c>
      <c r="U9411">
        <v>0.7</v>
      </c>
      <c r="V9411">
        <v>-2.5093000000000001</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v>
      </c>
      <c r="T9413">
        <v>1</v>
      </c>
      <c r="U9413">
        <v>0.2</v>
      </c>
      <c r="V9413">
        <v>6.5434999999999999</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6.8159999999999998</v>
      </c>
      <c r="T9415">
        <v>2</v>
      </c>
      <c r="U9415">
        <v>0.8</v>
      </c>
      <c r="V9415">
        <v>-11.587199999999999</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v>
      </c>
      <c r="T9416">
        <v>2</v>
      </c>
      <c r="U9416">
        <v>0.2</v>
      </c>
      <c r="V9416">
        <v>15.599</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8.7905999999999995</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3.2351999999999999</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15.224</v>
      </c>
      <c r="T9421">
        <v>2</v>
      </c>
      <c r="U9421">
        <v>0.8</v>
      </c>
      <c r="V9421">
        <v>-38.821199999999997</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21.984000000000002</v>
      </c>
      <c r="T9422">
        <v>6</v>
      </c>
      <c r="U9422">
        <v>0.8</v>
      </c>
      <c r="V9422">
        <v>-56.059199999999997</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60.475200000000001</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11.803000000000001</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3785.2919999999999</v>
      </c>
      <c r="T9427">
        <v>6</v>
      </c>
      <c r="U9427">
        <v>0.1</v>
      </c>
      <c r="V9427">
        <v>420.58800000000002</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199.9</v>
      </c>
      <c r="T9429">
        <v>5</v>
      </c>
      <c r="U9429">
        <v>0</v>
      </c>
      <c r="V9429">
        <v>39.979999999999997</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1212.96</v>
      </c>
      <c r="T9430">
        <v>8</v>
      </c>
      <c r="U9430">
        <v>0.3</v>
      </c>
      <c r="V9430">
        <v>-69.311999999999998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103.48099999999999</v>
      </c>
      <c r="T9432">
        <v>1</v>
      </c>
      <c r="U9432">
        <v>0.3</v>
      </c>
      <c r="V9432">
        <v>-16.261299999999999</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36.287999999999997</v>
      </c>
      <c r="T9435">
        <v>7</v>
      </c>
      <c r="U9435">
        <v>0.2</v>
      </c>
      <c r="V9435">
        <v>12.700799999999999</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v>
      </c>
      <c r="T9436">
        <v>3</v>
      </c>
      <c r="U9436">
        <v>0.2</v>
      </c>
      <c r="V9436">
        <v>1.1556</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2.9460000000000002</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6.2207999999999997</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285.57600000000002</v>
      </c>
      <c r="T9440">
        <v>4</v>
      </c>
      <c r="U9440">
        <v>0.4</v>
      </c>
      <c r="V9440">
        <v>-57.115200000000002</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v>
      </c>
      <c r="T9441">
        <v>2</v>
      </c>
      <c r="U9441">
        <v>0.2</v>
      </c>
      <c r="V9441">
        <v>2.5019999999999998</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6.7252000000000001</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6.0449999999999999</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1.2192000000000001</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v>
      </c>
      <c r="T9445">
        <v>2</v>
      </c>
      <c r="U9445">
        <v>0.2</v>
      </c>
      <c r="V9445">
        <v>19.178599999999999</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477.3</v>
      </c>
      <c r="T9449">
        <v>5</v>
      </c>
      <c r="U9449">
        <v>0</v>
      </c>
      <c r="V9449">
        <v>138.417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3.0127999999999999</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5.4504000000000001</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186.15</v>
      </c>
      <c r="T9453">
        <v>3</v>
      </c>
      <c r="U9453">
        <v>0</v>
      </c>
      <c r="V9453">
        <v>55.844999999999999</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26.5824</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13.6851</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-8.2764000000000006</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-1.8294999999999999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0.33989999999999998</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12.06</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v>
      </c>
      <c r="T9460">
        <v>3</v>
      </c>
      <c r="U9460">
        <v>0</v>
      </c>
      <c r="V9460">
        <v>41.933999999999997</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15.992000000000001</v>
      </c>
      <c r="T9461">
        <v>1</v>
      </c>
      <c r="U9461">
        <v>0.2</v>
      </c>
      <c r="V9461">
        <v>-2.9984999999999999</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20.097000000000001</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168.47040000000001</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v>
      </c>
      <c r="T9465">
        <v>4</v>
      </c>
      <c r="U9465">
        <v>0.2</v>
      </c>
      <c r="V9465">
        <v>3.4047999999999998</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7.9488000000000003</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1.5980000000000001</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164.68799999999999</v>
      </c>
      <c r="T9468">
        <v>6</v>
      </c>
      <c r="U9468">
        <v>0.2</v>
      </c>
      <c r="V9468">
        <v>55.5822</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6.2207999999999997</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53.260800000000003</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3.9992000000000001</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3.7128000000000001</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38.531999999999996</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v>
      </c>
      <c r="T9477">
        <v>7</v>
      </c>
      <c r="U9477">
        <v>0.2</v>
      </c>
      <c r="V9477">
        <v>54.215000000000003</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3.5640000000000001</v>
      </c>
      <c r="T9479">
        <v>3</v>
      </c>
      <c r="U9479">
        <v>0.8</v>
      </c>
      <c r="V9479">
        <v>-6.2370000000000001</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3.8279999999999998</v>
      </c>
      <c r="T9481">
        <v>3</v>
      </c>
      <c r="U9481">
        <v>0.8</v>
      </c>
      <c r="V9481">
        <v>-6.5076000000000001</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304.99</v>
      </c>
      <c r="T9482">
        <v>5</v>
      </c>
      <c r="U9482">
        <v>0.8</v>
      </c>
      <c r="V9482">
        <v>-533.73249999999996</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1.8160000000000001</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319.98399999999998</v>
      </c>
      <c r="T9484">
        <v>2</v>
      </c>
      <c r="U9484">
        <v>0.2</v>
      </c>
      <c r="V9484">
        <v>91.995400000000004</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6.4943999999999997</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781.86400000000003</v>
      </c>
      <c r="T9486">
        <v>10</v>
      </c>
      <c r="U9486">
        <v>0.32</v>
      </c>
      <c r="V9486">
        <v>-137.976</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30.815999999999999</v>
      </c>
      <c r="T9487">
        <v>9</v>
      </c>
      <c r="U9487">
        <v>0.2</v>
      </c>
      <c r="V9487">
        <v>9.6300000000000008</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673.34400000000005</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572.79999999999995</v>
      </c>
      <c r="T9490">
        <v>2</v>
      </c>
      <c r="U9490">
        <v>0.2</v>
      </c>
      <c r="V9490">
        <v>50.12</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197.05</v>
      </c>
      <c r="T9491">
        <v>7</v>
      </c>
      <c r="U9491">
        <v>0</v>
      </c>
      <c r="V9491">
        <v>59.115000000000002</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2022.2719999999999</v>
      </c>
      <c r="T9492">
        <v>8</v>
      </c>
      <c r="U9492">
        <v>0.2</v>
      </c>
      <c r="V9492">
        <v>682.51679999999999</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9.1199999999999992</v>
      </c>
      <c r="T9493">
        <v>3</v>
      </c>
      <c r="U9493">
        <v>0</v>
      </c>
      <c r="V9493">
        <v>3.1008</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38.159999999999997</v>
      </c>
      <c r="T9494">
        <v>9</v>
      </c>
      <c r="U9494">
        <v>0</v>
      </c>
      <c r="V9494">
        <v>19.079999999999998</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32.130000000000003</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7.476</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40.200000000000003</v>
      </c>
      <c r="T9509">
        <v>5</v>
      </c>
      <c r="U9509">
        <v>0</v>
      </c>
      <c r="V9509">
        <v>18.09</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4.5837000000000003</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689.82</v>
      </c>
      <c r="T9511">
        <v>6</v>
      </c>
      <c r="U9511">
        <v>0</v>
      </c>
      <c r="V9511">
        <v>20.694600000000001</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38.340000000000003</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9.2639999999999993</v>
      </c>
      <c r="T9513">
        <v>3</v>
      </c>
      <c r="U9513">
        <v>0.8</v>
      </c>
      <c r="V9513">
        <v>-13.896000000000001</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204.66640000000001</v>
      </c>
      <c r="T9514">
        <v>1</v>
      </c>
      <c r="U9514">
        <v>0.32</v>
      </c>
      <c r="V9514">
        <v>-6.0195999999999996</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544.41750000000002</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31.869599999999998</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8.8087999999999997</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6.9119999999999999</v>
      </c>
      <c r="T9519">
        <v>3</v>
      </c>
      <c r="U9519">
        <v>0.2</v>
      </c>
      <c r="V9519">
        <v>2.5055999999999998</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48.994199999999999</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22.702400000000001</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3.7208000000000001</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v>
      </c>
      <c r="T9523">
        <v>3</v>
      </c>
      <c r="U9523">
        <v>0.2</v>
      </c>
      <c r="V9523">
        <v>36.447299999999998</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-7.7405999999999997</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v>
      </c>
      <c r="T9526">
        <v>5</v>
      </c>
      <c r="U9526">
        <v>0.2</v>
      </c>
      <c r="V9526">
        <v>29.372</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199.9</v>
      </c>
      <c r="T9527">
        <v>5</v>
      </c>
      <c r="U9527">
        <v>0</v>
      </c>
      <c r="V9527">
        <v>39.979999999999997</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31.175999999999998</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60.463200000000001</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3.0211999999999999</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0.95760000000000001</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24.269600000000001</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5.5616000000000003</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80.777199999999993</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40.67</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1.3391999999999999</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9.7279999999999998</v>
      </c>
      <c r="T9537">
        <v>2</v>
      </c>
      <c r="U9537">
        <v>0.2</v>
      </c>
      <c r="V9537">
        <v>3.2831999999999999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-6.8634000000000004</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84.293999999999997</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7.774</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191.96799999999999</v>
      </c>
      <c r="T9542">
        <v>7</v>
      </c>
      <c r="U9542">
        <v>0.2</v>
      </c>
      <c r="V9542">
        <v>16.7972</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6.23</v>
      </c>
      <c r="T9544">
        <v>5</v>
      </c>
      <c r="U9544">
        <v>0.8</v>
      </c>
      <c r="V9544">
        <v>-9.6564999999999994</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19.137599999999999</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369.19920000000002</v>
      </c>
      <c r="T9546">
        <v>3</v>
      </c>
      <c r="U9546">
        <v>0.32</v>
      </c>
      <c r="V9546">
        <v>-114.01739999999999</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35.663600000000002</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6.8479999999999999</v>
      </c>
      <c r="T9549">
        <v>2</v>
      </c>
      <c r="U9549">
        <v>0.2</v>
      </c>
      <c r="V9549">
        <v>2.14</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-3.855</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90.72</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13.848000000000001</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577.58399999999995</v>
      </c>
      <c r="T9553">
        <v>6</v>
      </c>
      <c r="U9553">
        <v>0.2</v>
      </c>
      <c r="V9553">
        <v>43.318800000000003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68.432000000000002</v>
      </c>
      <c r="T9555">
        <v>7</v>
      </c>
      <c r="U9555">
        <v>0.2</v>
      </c>
      <c r="V9555">
        <v>8.5540000000000003</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9.7789999999999999</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0.56399999999999995</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84.943600000000004</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-1.5935999999999999</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132.52000000000001</v>
      </c>
      <c r="T9560">
        <v>5</v>
      </c>
      <c r="U9560">
        <v>0.2</v>
      </c>
      <c r="V9560">
        <v>34.786499999999997</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-44.018999999999998</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51.968000000000004</v>
      </c>
      <c r="T9562">
        <v>2</v>
      </c>
      <c r="U9562">
        <v>0.2</v>
      </c>
      <c r="V9562">
        <v>10.393599999999999</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v>
      </c>
      <c r="T9563">
        <v>3</v>
      </c>
      <c r="U9563">
        <v>0.2</v>
      </c>
      <c r="V9563">
        <v>-75.595799999999997</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224.93700000000001</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2.1</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5.7624000000000004</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1125.4880000000001</v>
      </c>
      <c r="T9567">
        <v>7</v>
      </c>
      <c r="U9567">
        <v>0.2</v>
      </c>
      <c r="V9567">
        <v>98.480199999999996</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6.7320000000000002</v>
      </c>
      <c r="T9571">
        <v>6</v>
      </c>
      <c r="U9571">
        <v>0.7</v>
      </c>
      <c r="V9571">
        <v>-4.4880000000000004</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33.567999999999998</v>
      </c>
      <c r="T9572">
        <v>2</v>
      </c>
      <c r="U9572">
        <v>0.2</v>
      </c>
      <c r="V9572">
        <v>1.6783999999999999</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v>
      </c>
      <c r="T9573">
        <v>2</v>
      </c>
      <c r="U9573">
        <v>0.2</v>
      </c>
      <c r="V9573">
        <v>5.5439999999999996</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24.423999999999999</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1.9259999999999999</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105.68600000000001</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399.54</v>
      </c>
      <c r="T9578">
        <v>2</v>
      </c>
      <c r="U9578">
        <v>0.4</v>
      </c>
      <c r="V9578">
        <v>-79.908000000000001</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323.95499999999998</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3.5489999999999999</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-6.5490000000000004</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400.78399999999999</v>
      </c>
      <c r="T9585">
        <v>1</v>
      </c>
      <c r="U9585">
        <v>0.2</v>
      </c>
      <c r="V9585">
        <v>-5.0098000000000003</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13.9672</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11.240399999999999</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15.192</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5.6783999999999999</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104.58</v>
      </c>
      <c r="T9592">
        <v>9</v>
      </c>
      <c r="U9592">
        <v>0.8</v>
      </c>
      <c r="V9592">
        <v>-172.55699999999999</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v>
      </c>
      <c r="T9593">
        <v>5</v>
      </c>
      <c r="U9593">
        <v>0.6</v>
      </c>
      <c r="V9593">
        <v>-9.8800000000000008</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3.8519999999999999</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5.6643999999999997</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276.78399999999999</v>
      </c>
      <c r="T9598">
        <v>2</v>
      </c>
      <c r="U9598">
        <v>0.2</v>
      </c>
      <c r="V9598">
        <v>89.954800000000006</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8.2764000000000006</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19.468800000000002</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2.6406000000000001</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41.472000000000001</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114.96</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55.361600000000003</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v>
      </c>
      <c r="T9607">
        <v>4</v>
      </c>
      <c r="U9607">
        <v>0.2</v>
      </c>
      <c r="V9607">
        <v>-6.1879999999999997</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v>
      </c>
      <c r="T9608">
        <v>3</v>
      </c>
      <c r="U9608">
        <v>0.2</v>
      </c>
      <c r="V9608">
        <v>-43.729199999999999</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19.7988</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5.2560000000000002</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239.98400000000001</v>
      </c>
      <c r="T9614">
        <v>2</v>
      </c>
      <c r="U9614">
        <v>0.2</v>
      </c>
      <c r="V9614">
        <v>23.9984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6.8940000000000001</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15.3195</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1.6704000000000001</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74.998500000000007</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5.3970000000000002</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v>
      </c>
      <c r="T9621">
        <v>5</v>
      </c>
      <c r="U9621">
        <v>0.2</v>
      </c>
      <c r="V9621">
        <v>-1.7495000000000001</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1.2527999999999999</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0.4728</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11.102399999999999</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21.391999999999999</v>
      </c>
      <c r="T9625">
        <v>2</v>
      </c>
      <c r="U9625">
        <v>0.8</v>
      </c>
      <c r="V9625">
        <v>-54.549599999999998</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-39.511800000000001</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-96.470399999999998</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9.2479999999999993</v>
      </c>
      <c r="T9628">
        <v>2</v>
      </c>
      <c r="U9628">
        <v>0.2</v>
      </c>
      <c r="V9628">
        <v>3.3523999999999998</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14.67</v>
      </c>
      <c r="T9629">
        <v>3</v>
      </c>
      <c r="U9629">
        <v>0</v>
      </c>
      <c r="V9629">
        <v>6.7481999999999998</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3.4380000000000002</v>
      </c>
      <c r="T9631">
        <v>2</v>
      </c>
      <c r="U9631">
        <v>0.7</v>
      </c>
      <c r="V9631">
        <v>-2.5211999999999999</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7.1520000000000001</v>
      </c>
      <c r="T9632">
        <v>3</v>
      </c>
      <c r="U9632">
        <v>0.2</v>
      </c>
      <c r="V9632">
        <v>2.3243999999999998</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38.975200000000001</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30.09</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22.245999999999999</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55.015999999999998</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94.926000000000002</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5.6643999999999997</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9.4990000000000006</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204.9</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436.70400000000001</v>
      </c>
      <c r="T9644">
        <v>6</v>
      </c>
      <c r="U9644">
        <v>0.2</v>
      </c>
      <c r="V9644">
        <v>21.8352</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481.56799999999998</v>
      </c>
      <c r="T9645">
        <v>2</v>
      </c>
      <c r="U9645">
        <v>0.2</v>
      </c>
      <c r="V9645">
        <v>54.176400000000001</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89.543999999999997</v>
      </c>
      <c r="T9646">
        <v>7</v>
      </c>
      <c r="U9646">
        <v>0.2</v>
      </c>
      <c r="V9646">
        <v>12.3123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-8.3523999999999994</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72.587999999999994</v>
      </c>
      <c r="T9648">
        <v>2</v>
      </c>
      <c r="U9648">
        <v>0.7</v>
      </c>
      <c r="V9648">
        <v>-48.392000000000003</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57.501600000000003</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281.97000000000003</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160.31360000000001</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19.488</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95.983999999999995</v>
      </c>
      <c r="T9655">
        <v>2</v>
      </c>
      <c r="U9655">
        <v>0.2</v>
      </c>
      <c r="V9655">
        <v>11.997999999999999</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4.9379999999999997</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35.078400000000002</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5.7375999999999996</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83.709599999999995</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3023.9279999999999</v>
      </c>
      <c r="T9662">
        <v>9</v>
      </c>
      <c r="U9662">
        <v>0.2</v>
      </c>
      <c r="V9662">
        <v>226.7946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v>
      </c>
      <c r="T9665">
        <v>3</v>
      </c>
      <c r="U9665">
        <v>0</v>
      </c>
      <c r="V9665">
        <v>9.6974999999999998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6.2207999999999997</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23.988</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12.42</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6.5568999999999997</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8.0850000000000009</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v>
      </c>
      <c r="T9674">
        <v>2</v>
      </c>
      <c r="U9674">
        <v>0.2</v>
      </c>
      <c r="V9674">
        <v>2.6892</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1499.97</v>
      </c>
      <c r="T9675">
        <v>5</v>
      </c>
      <c r="U9675">
        <v>0.4</v>
      </c>
      <c r="V9675">
        <v>-374.99250000000001</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14.144</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29.449200000000001</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61.389000000000003</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75.168000000000006</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6.3503999999999996</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35.1</v>
      </c>
      <c r="T9688">
        <v>6</v>
      </c>
      <c r="U9688">
        <v>0</v>
      </c>
      <c r="V9688">
        <v>10.179</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11.646000000000001</v>
      </c>
      <c r="T9689">
        <v>9</v>
      </c>
      <c r="U9689">
        <v>0.8</v>
      </c>
      <c r="V9689">
        <v>-17.469000000000001</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v>
      </c>
      <c r="T9690">
        <v>5</v>
      </c>
      <c r="U9690">
        <v>0</v>
      </c>
      <c r="V9690">
        <v>15.552</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-18.058800000000002</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15.229200000000001</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2.19</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9.1920000000000002</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30.335999999999999</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14.7582</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1.1946000000000001</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5.5392000000000001</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39.624000000000002</v>
      </c>
      <c r="T9707">
        <v>3</v>
      </c>
      <c r="U9707">
        <v>0.2</v>
      </c>
      <c r="V9707">
        <v>13.868399999999999</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v>
      </c>
      <c r="T9708">
        <v>3</v>
      </c>
      <c r="U9708">
        <v>0.2</v>
      </c>
      <c r="V9708">
        <v>12.1068</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3.4091999999999998</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-34.195999999999998</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-8.7959999999999994</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-6.4450000000000003</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16.794599999999999</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20.154399999999999</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37.311999999999998</v>
      </c>
      <c r="T9718">
        <v>4</v>
      </c>
      <c r="U9718">
        <v>0.2</v>
      </c>
      <c r="V9718">
        <v>2.7984</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7.9960000000000004</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7.5839999999999996</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39.923400000000001</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39.586799999999997</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296.71199999999999</v>
      </c>
      <c r="T9725">
        <v>13</v>
      </c>
      <c r="U9725">
        <v>0.2</v>
      </c>
      <c r="V9725">
        <v>100.1403</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37.787399999999998</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286.86</v>
      </c>
      <c r="T9728">
        <v>7</v>
      </c>
      <c r="U9728">
        <v>0</v>
      </c>
      <c r="V9728">
        <v>80.320800000000006</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284.18549999999999</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v>
      </c>
      <c r="T9731">
        <v>2</v>
      </c>
      <c r="U9731">
        <v>0.2</v>
      </c>
      <c r="V9731">
        <v>3.14</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9.9296000000000006</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500.24</v>
      </c>
      <c r="T9734">
        <v>13</v>
      </c>
      <c r="U9734">
        <v>0</v>
      </c>
      <c r="V9734">
        <v>145.06960000000001</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421.58530000000002</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1.9844999999999999</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22.9008</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6.8879999999999999</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140.66999999999999</v>
      </c>
      <c r="T9742">
        <v>3</v>
      </c>
      <c r="U9742">
        <v>0</v>
      </c>
      <c r="V9742">
        <v>54.8613</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29.445499999999999</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90.644400000000005</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v>
      </c>
      <c r="T9747">
        <v>2</v>
      </c>
      <c r="U9747">
        <v>0.2</v>
      </c>
      <c r="V9747">
        <v>9.1020000000000003</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71.087999999999994</v>
      </c>
      <c r="T9748">
        <v>2</v>
      </c>
      <c r="U9748">
        <v>0.2</v>
      </c>
      <c r="V9748">
        <v>-1.7771999999999999</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-56.996000000000002</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0.66800000000000004</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v>
      </c>
      <c r="T9754">
        <v>1</v>
      </c>
      <c r="U9754">
        <v>0.2</v>
      </c>
      <c r="V9754">
        <v>0.90480000000000005</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9.9882000000000009</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58.42</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55.646999999999998</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v>
      </c>
      <c r="T9761">
        <v>5</v>
      </c>
      <c r="U9761">
        <v>0.2</v>
      </c>
      <c r="V9761">
        <v>70.195999999999998</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1.419</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239.97</v>
      </c>
      <c r="T9763">
        <v>3</v>
      </c>
      <c r="U9763">
        <v>0</v>
      </c>
      <c r="V9763">
        <v>86.389200000000002</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4.7724000000000002</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4.7232000000000003</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3.5009999999999999</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v>
      </c>
      <c r="T9769">
        <v>5</v>
      </c>
      <c r="U9769">
        <v>0</v>
      </c>
      <c r="V9769">
        <v>26.901</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v>
      </c>
      <c r="T9771">
        <v>5</v>
      </c>
      <c r="U9771">
        <v>0.2</v>
      </c>
      <c r="V9771">
        <v>8.4979999999999993</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3.4216000000000002</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4.2384000000000004</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v>
      </c>
      <c r="T9774">
        <v>5</v>
      </c>
      <c r="U9774">
        <v>0.2</v>
      </c>
      <c r="V9774">
        <v>38.725000000000001</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2177.5839999999998</v>
      </c>
      <c r="T9776">
        <v>8</v>
      </c>
      <c r="U9776">
        <v>0.8</v>
      </c>
      <c r="V9776">
        <v>-3701.8928000000001</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17.495999999999999</v>
      </c>
      <c r="T9777">
        <v>3</v>
      </c>
      <c r="U9777">
        <v>0.6</v>
      </c>
      <c r="V9777">
        <v>-10.0602</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16.783999999999999</v>
      </c>
      <c r="T9778">
        <v>4</v>
      </c>
      <c r="U9778">
        <v>0.8</v>
      </c>
      <c r="V9778">
        <v>-26.854399999999998</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-26.946000000000002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8.8800000000000008</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4.8360000000000003</v>
      </c>
      <c r="T9781">
        <v>2</v>
      </c>
      <c r="U9781">
        <v>0.8</v>
      </c>
      <c r="V9781">
        <v>-12.09</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437.85</v>
      </c>
      <c r="T9782">
        <v>3</v>
      </c>
      <c r="U9782">
        <v>0</v>
      </c>
      <c r="V9782">
        <v>131.35499999999999</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673.56799999999998</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16.788599999999999</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2.9807999999999999</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1023.332</v>
      </c>
      <c r="T9789">
        <v>5</v>
      </c>
      <c r="U9789">
        <v>0.32</v>
      </c>
      <c r="V9789">
        <v>-30.097999999999999</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-8.5793999999999997</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39.991999999999997</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211.24600000000001</v>
      </c>
      <c r="T9792">
        <v>2</v>
      </c>
      <c r="U9792">
        <v>0.3</v>
      </c>
      <c r="V9792">
        <v>-66.391599999999997</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56.064</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-29.252400000000002</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4.8319999999999999</v>
      </c>
      <c r="T9795">
        <v>1</v>
      </c>
      <c r="U9795">
        <v>0.2</v>
      </c>
      <c r="V9795">
        <v>1.6308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18.239999999999998</v>
      </c>
      <c r="T9796">
        <v>3</v>
      </c>
      <c r="U9796">
        <v>0.8</v>
      </c>
      <c r="V9796">
        <v>-31.007999999999999</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3.798</v>
      </c>
      <c r="T9797">
        <v>3</v>
      </c>
      <c r="U9797">
        <v>0.8</v>
      </c>
      <c r="V9797">
        <v>-5.8868999999999998</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v>
      </c>
      <c r="T9798">
        <v>2</v>
      </c>
      <c r="U9798">
        <v>0.2</v>
      </c>
      <c r="V9798">
        <v>1.5551999999999999</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-43.117800000000003</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2.6375999999999999</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-21.4236</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28.216999999999999</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3.3279999999999998</v>
      </c>
      <c r="T9804">
        <v>2</v>
      </c>
      <c r="U9804">
        <v>0.2</v>
      </c>
      <c r="V9804">
        <v>1.2063999999999999</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36.717300000000002</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2.1402000000000001</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45.567999999999998</v>
      </c>
      <c r="T9807">
        <v>2</v>
      </c>
      <c r="U9807">
        <v>0.2</v>
      </c>
      <c r="V9807">
        <v>9.6831999999999994</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28.751999999999999</v>
      </c>
      <c r="T9808">
        <v>8</v>
      </c>
      <c r="U9808">
        <v>0.7</v>
      </c>
      <c r="V9808">
        <v>-21.084800000000001</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12.178000000000001</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2.1120000000000001</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v>
      </c>
      <c r="T9812">
        <v>4</v>
      </c>
      <c r="U9812">
        <v>0.2</v>
      </c>
      <c r="V9812">
        <v>9.0576000000000008</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12.441599999999999</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38.375999999999998</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v>
      </c>
      <c r="T9817">
        <v>7</v>
      </c>
      <c r="U9817">
        <v>0.2</v>
      </c>
      <c r="V9817">
        <v>54.215000000000003</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-6.4619999999999997</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45.467100000000002</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4.4480000000000004</v>
      </c>
      <c r="T9820">
        <v>2</v>
      </c>
      <c r="U9820">
        <v>0.2</v>
      </c>
      <c r="V9820">
        <v>0.33360000000000001</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13.2</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18.263999999999999</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6.2496</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v>
      </c>
      <c r="T9827">
        <v>3</v>
      </c>
      <c r="U9827">
        <v>0.2</v>
      </c>
      <c r="V9827">
        <v>15.093</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6.4649999999999999</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v>
      </c>
      <c r="T9831">
        <v>3</v>
      </c>
      <c r="U9831">
        <v>0.2</v>
      </c>
      <c r="V9831">
        <v>15.147</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95.990399999999994</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8.6240000000000006</v>
      </c>
      <c r="T9833">
        <v>7</v>
      </c>
      <c r="U9833">
        <v>0.6</v>
      </c>
      <c r="V9833">
        <v>-2.5872000000000002</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v>
      </c>
      <c r="T9834">
        <v>1</v>
      </c>
      <c r="U9834">
        <v>0.2</v>
      </c>
      <c r="V9834">
        <v>1.4441999999999999</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895.94399999999996</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-6.3</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16.391999999999999</v>
      </c>
      <c r="T9837">
        <v>2</v>
      </c>
      <c r="U9837">
        <v>0.8</v>
      </c>
      <c r="V9837">
        <v>-26.2272</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5.1230000000000002</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44.735999999999997</v>
      </c>
      <c r="T9842">
        <v>8</v>
      </c>
      <c r="U9842">
        <v>0.2</v>
      </c>
      <c r="V9842">
        <v>4.4736000000000002</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1.6704000000000001</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483.13600000000002</v>
      </c>
      <c r="T9844">
        <v>4</v>
      </c>
      <c r="U9844">
        <v>0.2</v>
      </c>
      <c r="V9844">
        <v>60.392000000000003</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9.9521999999999995</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43.1</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46.225000000000001</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16.268799999999999</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21.134399999999999</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11.543200000000001</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17.524000000000001</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1.3560000000000001</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5.2527999999999997</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2.5451999999999999</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5.5566000000000004</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70.311999999999998</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3.4085999999999999</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-2.61</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22.428000000000001</v>
      </c>
      <c r="T9872">
        <v>3</v>
      </c>
      <c r="U9872">
        <v>0.7</v>
      </c>
      <c r="V9872">
        <v>-17.942399999999999</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32.662799999999997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1.1970000000000001</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3.1103999999999998</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63.968000000000004</v>
      </c>
      <c r="T9876">
        <v>2</v>
      </c>
      <c r="U9876">
        <v>0.2</v>
      </c>
      <c r="V9876">
        <v>19.989999999999998</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6.3600000000000004E-2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848.54399999999998</v>
      </c>
      <c r="T9878">
        <v>4</v>
      </c>
      <c r="U9878">
        <v>0.2</v>
      </c>
      <c r="V9878">
        <v>-21.2136</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8.6999999999999993</v>
      </c>
      <c r="T9879">
        <v>5</v>
      </c>
      <c r="U9879">
        <v>0.7</v>
      </c>
      <c r="V9879">
        <v>-6.38</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122.38200000000001</v>
      </c>
      <c r="T9880">
        <v>3</v>
      </c>
      <c r="U9880">
        <v>0.4</v>
      </c>
      <c r="V9880">
        <v>-24.476400000000002</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63.686</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28.706399999999999</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98.139600000000002</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5.94</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4.6811999999999996</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2.4138000000000002</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48.457500000000003</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83.313999999999993</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95.2</v>
      </c>
      <c r="T9896">
        <v>5</v>
      </c>
      <c r="U9896">
        <v>0</v>
      </c>
      <c r="V9896">
        <v>27.608000000000001</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22.480799999999999</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v>
      </c>
      <c r="T9899">
        <v>3</v>
      </c>
      <c r="U9899">
        <v>0.2</v>
      </c>
      <c r="V9899">
        <v>34.973999999999997</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-143.25479999999999</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v>
      </c>
      <c r="T9902">
        <v>3</v>
      </c>
      <c r="U9902">
        <v>0.2</v>
      </c>
      <c r="V9902">
        <v>20.745899999999999</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22.751999999999999</v>
      </c>
      <c r="T9903">
        <v>3</v>
      </c>
      <c r="U9903">
        <v>0.2</v>
      </c>
      <c r="V9903">
        <v>7.11</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6.6719999999999997</v>
      </c>
      <c r="T9904">
        <v>1</v>
      </c>
      <c r="U9904">
        <v>0.2</v>
      </c>
      <c r="V9904">
        <v>2.085</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25.596800000000002</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25.032</v>
      </c>
      <c r="T9908">
        <v>3</v>
      </c>
      <c r="U9908">
        <v>0.2</v>
      </c>
      <c r="V9908">
        <v>7.8224999999999998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71.772000000000006</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24.882000000000001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100.65600000000001</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362.13600000000002</v>
      </c>
      <c r="T9914">
        <v>3</v>
      </c>
      <c r="U9914">
        <v>0.2</v>
      </c>
      <c r="V9914">
        <v>-54.320399999999999</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31.05</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6.2207999999999997</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45.527999999999999</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3.5047999999999999</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17.991</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-143.43100000000001</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22.385999999999999</v>
      </c>
      <c r="T9922">
        <v>7</v>
      </c>
      <c r="U9922">
        <v>0.8</v>
      </c>
      <c r="V9922">
        <v>-35.817599999999999</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v>
      </c>
      <c r="T9923">
        <v>3</v>
      </c>
      <c r="U9923">
        <v>0.7</v>
      </c>
      <c r="V9923">
        <v>-4.5936000000000003</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191.96799999999999</v>
      </c>
      <c r="T9924">
        <v>4</v>
      </c>
      <c r="U9924">
        <v>0.2</v>
      </c>
      <c r="V9924">
        <v>28.795200000000001</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1087.9359999999999</v>
      </c>
      <c r="T9927">
        <v>8</v>
      </c>
      <c r="U9927">
        <v>0.2</v>
      </c>
      <c r="V9927">
        <v>353.57920000000001</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53.994599999999998</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v>
      </c>
      <c r="T9931">
        <v>5</v>
      </c>
      <c r="U9931">
        <v>0.2</v>
      </c>
      <c r="V9931">
        <v>944.98649999999998</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3.4552</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-40.195999999999998</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13.481999999999999</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v>
      </c>
      <c r="T9935">
        <v>3</v>
      </c>
      <c r="U9935">
        <v>0</v>
      </c>
      <c r="V9935">
        <v>47.8065</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33.527999999999999</v>
      </c>
      <c r="T9936">
        <v>3</v>
      </c>
      <c r="U9936">
        <v>0.2</v>
      </c>
      <c r="V9936">
        <v>2.5146000000000002</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3.6743999999999999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48.377099999999999</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71.087999999999994</v>
      </c>
      <c r="T9939">
        <v>2</v>
      </c>
      <c r="U9939">
        <v>0.2</v>
      </c>
      <c r="V9939">
        <v>-1.7771999999999999</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9.9456000000000007</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v>
      </c>
      <c r="T9942">
        <v>7</v>
      </c>
      <c r="U9942">
        <v>0</v>
      </c>
      <c r="V9942">
        <v>4.8159999999999998</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29.964600000000001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v>
      </c>
      <c r="T9945">
        <v>5</v>
      </c>
      <c r="U9945">
        <v>0</v>
      </c>
      <c r="V9945">
        <v>13.298999999999999</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0.40739999999999998</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3.4239999999999999</v>
      </c>
      <c r="T9947">
        <v>1</v>
      </c>
      <c r="U9947">
        <v>0.2</v>
      </c>
      <c r="V9947">
        <v>1.07</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151.19999999999999</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793.71600000000001</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20.724</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3.1103999999999998</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34.247999999999998</v>
      </c>
      <c r="T9956">
        <v>3</v>
      </c>
      <c r="U9956">
        <v>0.2</v>
      </c>
      <c r="V9956">
        <v>11.5587</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10.258800000000001</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46.35</v>
      </c>
      <c r="T9958">
        <v>5</v>
      </c>
      <c r="U9958">
        <v>0</v>
      </c>
      <c r="V9958">
        <v>21.784500000000001</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2.19</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383.46559999999999</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6.4320000000000004</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2.3405999999999998</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51.554299999999998</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40.200000000000003</v>
      </c>
      <c r="T9969">
        <v>5</v>
      </c>
      <c r="U9969">
        <v>0</v>
      </c>
      <c r="V9969">
        <v>18.09</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6.5975000000000001</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54.997599999999998</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42.225000000000001</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33.604199999999999</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27.196000000000002</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18.690000000000001</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v>
      </c>
      <c r="T9978">
        <v>2</v>
      </c>
      <c r="U9978">
        <v>0.2</v>
      </c>
      <c r="V9978">
        <v>31.198</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4.6816000000000004</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437.47199999999998</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22.354800000000001</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v>
      </c>
      <c r="T9983">
        <v>5</v>
      </c>
      <c r="U9983">
        <v>0.2</v>
      </c>
      <c r="V9983">
        <v>5.3689999999999998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16.123999999999999</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55.646999999999998</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4.1028000000000002</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15.6332</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72.947999999999993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F3A9-63A2-477F-9482-CDCCB2CA5EB2}">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3" t="s">
        <v>10931</v>
      </c>
      <c r="B3" t="s">
        <v>10946</v>
      </c>
      <c r="D3" t="s">
        <v>10947</v>
      </c>
      <c r="E3" t="s">
        <v>10948</v>
      </c>
    </row>
    <row r="4" spans="1:5" x14ac:dyDescent="0.25">
      <c r="A4" s="5" t="s">
        <v>71</v>
      </c>
      <c r="B4" s="1">
        <v>145454.94809999989</v>
      </c>
      <c r="D4" t="str">
        <f>A4</f>
        <v>Technology</v>
      </c>
      <c r="E4" s="6">
        <f>GETPIVOTDATA("Profit",$A$3,"Category",A4)</f>
        <v>145454.94809999989</v>
      </c>
    </row>
    <row r="5" spans="1:5" x14ac:dyDescent="0.25">
      <c r="A5" s="5" t="s">
        <v>46</v>
      </c>
      <c r="B5" s="1">
        <v>122490.80080000011</v>
      </c>
      <c r="D5" t="str">
        <f t="shared" ref="D5:D6" si="0">A5</f>
        <v>Office Supplies</v>
      </c>
      <c r="E5" s="6">
        <f t="shared" ref="E5:E6" si="1">GETPIVOTDATA("Profit",$A$3,"Category",A5)</f>
        <v>122490.80080000011</v>
      </c>
    </row>
    <row r="6" spans="1:5" x14ac:dyDescent="0.25">
      <c r="A6" s="5" t="s">
        <v>32</v>
      </c>
      <c r="B6" s="1">
        <v>18451.272799999999</v>
      </c>
      <c r="D6" t="str">
        <f t="shared" si="0"/>
        <v>Furniture</v>
      </c>
      <c r="E6" s="6">
        <f t="shared" si="1"/>
        <v>18451.272799999999</v>
      </c>
    </row>
    <row r="7" spans="1:5" x14ac:dyDescent="0.25">
      <c r="A7" s="5" t="s">
        <v>10932</v>
      </c>
      <c r="B7" s="1">
        <v>286397.02170000004</v>
      </c>
      <c r="D7" t="str">
        <f>A7</f>
        <v>Grand Total</v>
      </c>
      <c r="E7" s="6">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BE2F-F822-46C8-A826-ED65EA66F320}">
  <dimension ref="A3:C16"/>
  <sheetViews>
    <sheetView workbookViewId="0">
      <selection activeCell="S26" sqref="S2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10931</v>
      </c>
      <c r="B3" t="s">
        <v>10945</v>
      </c>
      <c r="C3" t="s">
        <v>10946</v>
      </c>
    </row>
    <row r="4" spans="1:3" x14ac:dyDescent="0.25">
      <c r="A4" s="4" t="s">
        <v>10933</v>
      </c>
      <c r="B4" s="6">
        <v>95365.937600000005</v>
      </c>
      <c r="C4" s="6">
        <v>9199.2699999999986</v>
      </c>
    </row>
    <row r="5" spans="1:3" x14ac:dyDescent="0.25">
      <c r="A5" s="4" t="s">
        <v>10934</v>
      </c>
      <c r="B5" s="6">
        <v>60172.649400000024</v>
      </c>
      <c r="C5" s="6">
        <v>10288.898699999991</v>
      </c>
    </row>
    <row r="6" spans="1:3" x14ac:dyDescent="0.25">
      <c r="A6" s="4" t="s">
        <v>10935</v>
      </c>
      <c r="B6" s="6">
        <v>199252.98399999991</v>
      </c>
      <c r="C6" s="6">
        <v>26806.573700000015</v>
      </c>
    </row>
    <row r="7" spans="1:3" x14ac:dyDescent="0.25">
      <c r="A7" s="4" t="s">
        <v>10936</v>
      </c>
      <c r="B7" s="6">
        <v>141851.5674</v>
      </c>
      <c r="C7" s="6">
        <v>13437.806800000006</v>
      </c>
    </row>
    <row r="8" spans="1:3" x14ac:dyDescent="0.25">
      <c r="A8" s="4" t="s">
        <v>10937</v>
      </c>
      <c r="B8" s="6">
        <v>156122.28669999994</v>
      </c>
      <c r="C8" s="6">
        <v>22308.512799999997</v>
      </c>
    </row>
    <row r="9" spans="1:3" x14ac:dyDescent="0.25">
      <c r="A9" s="4" t="s">
        <v>10938</v>
      </c>
      <c r="B9" s="6">
        <v>147082.61130000008</v>
      </c>
      <c r="C9" s="6">
        <v>20899.334500000019</v>
      </c>
    </row>
    <row r="10" spans="1:3" x14ac:dyDescent="0.25">
      <c r="A10" s="4" t="s">
        <v>10939</v>
      </c>
      <c r="B10" s="6">
        <v>149580.83800000031</v>
      </c>
      <c r="C10" s="6">
        <v>13535.382999999985</v>
      </c>
    </row>
    <row r="11" spans="1:3" x14ac:dyDescent="0.25">
      <c r="A11" s="4" t="s">
        <v>10940</v>
      </c>
      <c r="B11" s="6">
        <v>159589.45099999988</v>
      </c>
      <c r="C11" s="6">
        <v>21896.715399999994</v>
      </c>
    </row>
    <row r="12" spans="1:3" x14ac:dyDescent="0.25">
      <c r="A12" s="4" t="s">
        <v>10941</v>
      </c>
      <c r="B12" s="6">
        <v>309770.09970000025</v>
      </c>
      <c r="C12" s="6">
        <v>37293.192500000048</v>
      </c>
    </row>
    <row r="13" spans="1:3" x14ac:dyDescent="0.25">
      <c r="A13" s="4" t="s">
        <v>10942</v>
      </c>
      <c r="B13" s="6">
        <v>197115.20170000009</v>
      </c>
      <c r="C13" s="6">
        <v>31469.663800000035</v>
      </c>
    </row>
    <row r="14" spans="1:3" x14ac:dyDescent="0.25">
      <c r="A14" s="4" t="s">
        <v>10943</v>
      </c>
      <c r="B14" s="6">
        <v>349120.07400000008</v>
      </c>
      <c r="C14" s="6">
        <v>35825.536599999934</v>
      </c>
    </row>
    <row r="15" spans="1:3" x14ac:dyDescent="0.25">
      <c r="A15" s="4" t="s">
        <v>10944</v>
      </c>
      <c r="B15" s="6">
        <v>332177.15950000001</v>
      </c>
      <c r="C15" s="6">
        <v>43436.133900000037</v>
      </c>
    </row>
    <row r="16" spans="1:3" x14ac:dyDescent="0.25">
      <c r="A16" s="4" t="s">
        <v>10932</v>
      </c>
      <c r="B16" s="1">
        <v>2297200.8603000008</v>
      </c>
      <c r="C16" s="1">
        <v>286397.02170000004</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E205-DC3D-4CB1-A87F-509515C125C6}">
  <dimension ref="A3:B7"/>
  <sheetViews>
    <sheetView workbookViewId="0">
      <selection activeCell="M20" sqref="M20"/>
    </sheetView>
  </sheetViews>
  <sheetFormatPr defaultRowHeight="15" x14ac:dyDescent="0.25"/>
  <cols>
    <col min="1" max="1" width="14.5703125" bestFit="1" customWidth="1"/>
    <col min="2" max="2" width="12.140625" bestFit="1" customWidth="1"/>
  </cols>
  <sheetData>
    <row r="3" spans="1:2" x14ac:dyDescent="0.25">
      <c r="A3" s="3" t="s">
        <v>10931</v>
      </c>
      <c r="B3" t="s">
        <v>10945</v>
      </c>
    </row>
    <row r="4" spans="1:2" x14ac:dyDescent="0.25">
      <c r="A4" s="5" t="s">
        <v>32</v>
      </c>
      <c r="B4" s="7">
        <v>0.32300170530281774</v>
      </c>
    </row>
    <row r="5" spans="1:2" x14ac:dyDescent="0.25">
      <c r="A5" s="5" t="s">
        <v>46</v>
      </c>
      <c r="B5" s="7">
        <v>0.31301008302169103</v>
      </c>
    </row>
    <row r="6" spans="1:2" x14ac:dyDescent="0.25">
      <c r="A6" s="5" t="s">
        <v>71</v>
      </c>
      <c r="B6" s="7">
        <v>0.36398821167549117</v>
      </c>
    </row>
    <row r="7" spans="1:2" x14ac:dyDescent="0.25">
      <c r="A7" s="5" t="s">
        <v>10932</v>
      </c>
      <c r="B7"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95D05-AA78-4876-9685-550311ED112C}">
  <dimension ref="A3:E53"/>
  <sheetViews>
    <sheetView topLeftCell="A34" workbookViewId="0">
      <selection activeCell="D3" sqref="D3:E53"/>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5" x14ac:dyDescent="0.25">
      <c r="A3" s="3" t="s">
        <v>10931</v>
      </c>
      <c r="B3" t="s">
        <v>10945</v>
      </c>
      <c r="D3" t="s">
        <v>10949</v>
      </c>
      <c r="E3" t="s">
        <v>10950</v>
      </c>
    </row>
    <row r="4" spans="1:5" x14ac:dyDescent="0.25">
      <c r="A4" s="5" t="s">
        <v>358</v>
      </c>
      <c r="B4" s="1">
        <v>19510.639999999992</v>
      </c>
      <c r="D4" t="s">
        <v>10949</v>
      </c>
      <c r="E4" s="6">
        <f>GETPIVOTDATA("Sales",$A$3,"State",A4)</f>
        <v>19510.639999999992</v>
      </c>
    </row>
    <row r="5" spans="1:5" x14ac:dyDescent="0.25">
      <c r="A5" s="5" t="s">
        <v>310</v>
      </c>
      <c r="B5" s="1">
        <v>35282.000999999997</v>
      </c>
      <c r="D5" t="s">
        <v>10949</v>
      </c>
      <c r="E5" s="6">
        <f t="shared" ref="E5:E52" si="0">GETPIVOTDATA("Sales",$A$3,"State",A5)</f>
        <v>35282.000999999997</v>
      </c>
    </row>
    <row r="6" spans="1:5" x14ac:dyDescent="0.25">
      <c r="A6" s="5" t="s">
        <v>1707</v>
      </c>
      <c r="B6" s="1">
        <v>11678.129999999997</v>
      </c>
      <c r="D6" t="s">
        <v>10949</v>
      </c>
      <c r="E6" s="6">
        <f t="shared" si="0"/>
        <v>11678.129999999997</v>
      </c>
    </row>
    <row r="7" spans="1:5" x14ac:dyDescent="0.25">
      <c r="A7" s="5" t="s">
        <v>43</v>
      </c>
      <c r="B7" s="1">
        <v>457687.63150000101</v>
      </c>
      <c r="D7" t="s">
        <v>10949</v>
      </c>
      <c r="E7" s="6">
        <f t="shared" si="0"/>
        <v>457687.63150000101</v>
      </c>
    </row>
    <row r="8" spans="1:5" x14ac:dyDescent="0.25">
      <c r="A8" s="5" t="s">
        <v>457</v>
      </c>
      <c r="B8" s="1">
        <v>32108.117999999995</v>
      </c>
      <c r="D8" t="s">
        <v>10949</v>
      </c>
      <c r="E8" s="6">
        <f t="shared" si="0"/>
        <v>32108.117999999995</v>
      </c>
    </row>
    <row r="9" spans="1:5" x14ac:dyDescent="0.25">
      <c r="A9" s="5" t="s">
        <v>747</v>
      </c>
      <c r="B9" s="1">
        <v>13384.356999999996</v>
      </c>
      <c r="D9" t="s">
        <v>10949</v>
      </c>
      <c r="E9" s="6">
        <f t="shared" si="0"/>
        <v>13384.356999999996</v>
      </c>
    </row>
    <row r="10" spans="1:5" x14ac:dyDescent="0.25">
      <c r="A10" s="5" t="s">
        <v>245</v>
      </c>
      <c r="B10" s="1">
        <v>27451.068999999992</v>
      </c>
      <c r="D10" t="s">
        <v>10949</v>
      </c>
      <c r="E10" s="6">
        <f t="shared" si="0"/>
        <v>27451.068999999992</v>
      </c>
    </row>
    <row r="11" spans="1:5" x14ac:dyDescent="0.25">
      <c r="A11" s="5" t="s">
        <v>3034</v>
      </c>
      <c r="B11" s="1">
        <v>2865.0199999999995</v>
      </c>
      <c r="D11" t="s">
        <v>10949</v>
      </c>
      <c r="E11" s="6">
        <f t="shared" si="0"/>
        <v>2865.0199999999995</v>
      </c>
    </row>
    <row r="12" spans="1:5" x14ac:dyDescent="0.25">
      <c r="A12" s="5" t="s">
        <v>54</v>
      </c>
      <c r="B12" s="1">
        <v>89473.707999999999</v>
      </c>
      <c r="D12" t="s">
        <v>10949</v>
      </c>
      <c r="E12" s="6">
        <f t="shared" si="0"/>
        <v>89473.707999999999</v>
      </c>
    </row>
    <row r="13" spans="1:5" x14ac:dyDescent="0.25">
      <c r="A13" s="5" t="s">
        <v>1272</v>
      </c>
      <c r="B13" s="1">
        <v>49095.840000000004</v>
      </c>
      <c r="D13" t="str">
        <f t="shared" ref="D5:D53" si="1">A13</f>
        <v>Georgia</v>
      </c>
      <c r="E13" s="6">
        <f t="shared" si="0"/>
        <v>49095.840000000004</v>
      </c>
    </row>
    <row r="14" spans="1:5" x14ac:dyDescent="0.25">
      <c r="A14" s="5" t="s">
        <v>6259</v>
      </c>
      <c r="B14" s="1">
        <v>4382.4860000000017</v>
      </c>
      <c r="D14" t="str">
        <f t="shared" si="1"/>
        <v>Idaho</v>
      </c>
      <c r="E14" s="6">
        <f t="shared" si="0"/>
        <v>4382.4860000000017</v>
      </c>
    </row>
    <row r="15" spans="1:5" x14ac:dyDescent="0.25">
      <c r="A15" s="5" t="s">
        <v>211</v>
      </c>
      <c r="B15" s="1">
        <v>80166.100999999864</v>
      </c>
      <c r="D15" t="str">
        <f t="shared" si="1"/>
        <v>Illinois</v>
      </c>
      <c r="E15" s="6">
        <f t="shared" si="0"/>
        <v>80166.100999999864</v>
      </c>
    </row>
    <row r="16" spans="1:5" x14ac:dyDescent="0.25">
      <c r="A16" s="5" t="s">
        <v>254</v>
      </c>
      <c r="B16" s="1">
        <v>53555.360000000001</v>
      </c>
      <c r="D16" t="str">
        <f t="shared" si="1"/>
        <v>Indiana</v>
      </c>
      <c r="E16" s="6">
        <f t="shared" si="0"/>
        <v>53555.360000000001</v>
      </c>
    </row>
    <row r="17" spans="1:5" x14ac:dyDescent="0.25">
      <c r="A17" s="5" t="s">
        <v>489</v>
      </c>
      <c r="B17" s="1">
        <v>4579.7599999999993</v>
      </c>
      <c r="D17" t="str">
        <f t="shared" si="1"/>
        <v>Iowa</v>
      </c>
      <c r="E17" s="6">
        <f t="shared" si="0"/>
        <v>4579.7599999999993</v>
      </c>
    </row>
    <row r="18" spans="1:5" x14ac:dyDescent="0.25">
      <c r="A18" s="5" t="s">
        <v>4530</v>
      </c>
      <c r="B18" s="1">
        <v>2914.31</v>
      </c>
      <c r="D18" t="str">
        <f t="shared" si="1"/>
        <v>Kansas</v>
      </c>
      <c r="E18" s="6">
        <f t="shared" si="0"/>
        <v>2914.31</v>
      </c>
    </row>
    <row r="19" spans="1:5" x14ac:dyDescent="0.25">
      <c r="A19" s="5" t="s">
        <v>29</v>
      </c>
      <c r="B19" s="1">
        <v>36591.749999999971</v>
      </c>
      <c r="D19" t="str">
        <f t="shared" si="1"/>
        <v>Kentucky</v>
      </c>
      <c r="E19" s="6">
        <f t="shared" si="0"/>
        <v>36591.749999999971</v>
      </c>
    </row>
    <row r="20" spans="1:5" x14ac:dyDescent="0.25">
      <c r="A20" s="5" t="s">
        <v>736</v>
      </c>
      <c r="B20" s="1">
        <v>9217.0299999999988</v>
      </c>
      <c r="D20" t="str">
        <f t="shared" si="1"/>
        <v>Louisiana</v>
      </c>
      <c r="E20" s="6">
        <f t="shared" si="0"/>
        <v>9217.0299999999988</v>
      </c>
    </row>
    <row r="21" spans="1:5" x14ac:dyDescent="0.25">
      <c r="A21" s="5" t="s">
        <v>5234</v>
      </c>
      <c r="B21" s="1">
        <v>1270.5300000000002</v>
      </c>
      <c r="D21" t="str">
        <f t="shared" si="1"/>
        <v>Maine</v>
      </c>
      <c r="E21" s="6">
        <f t="shared" si="0"/>
        <v>1270.5300000000002</v>
      </c>
    </row>
    <row r="22" spans="1:5" x14ac:dyDescent="0.25">
      <c r="A22" s="5" t="s">
        <v>2735</v>
      </c>
      <c r="B22" s="1">
        <v>23705.523000000001</v>
      </c>
      <c r="D22" t="str">
        <f t="shared" si="1"/>
        <v>Maryland</v>
      </c>
      <c r="E22" s="6">
        <f t="shared" si="0"/>
        <v>23705.523000000001</v>
      </c>
    </row>
    <row r="23" spans="1:5" x14ac:dyDescent="0.25">
      <c r="A23" s="5" t="s">
        <v>1245</v>
      </c>
      <c r="B23" s="1">
        <v>28634.433999999994</v>
      </c>
      <c r="D23" t="str">
        <f t="shared" si="1"/>
        <v>Massachusetts</v>
      </c>
      <c r="E23" s="6">
        <f t="shared" si="0"/>
        <v>28634.433999999994</v>
      </c>
    </row>
    <row r="24" spans="1:5" x14ac:dyDescent="0.25">
      <c r="A24" s="5" t="s">
        <v>238</v>
      </c>
      <c r="B24" s="1">
        <v>76269.614000000016</v>
      </c>
      <c r="D24" t="str">
        <f t="shared" si="1"/>
        <v>Michigan</v>
      </c>
      <c r="E24" s="6">
        <f t="shared" si="0"/>
        <v>76269.614000000016</v>
      </c>
    </row>
    <row r="25" spans="1:5" x14ac:dyDescent="0.25">
      <c r="A25" s="5" t="s">
        <v>229</v>
      </c>
      <c r="B25" s="1">
        <v>29863.149999999994</v>
      </c>
      <c r="D25" t="str">
        <f t="shared" si="1"/>
        <v>Minnesota</v>
      </c>
      <c r="E25" s="6">
        <f t="shared" si="0"/>
        <v>29863.149999999994</v>
      </c>
    </row>
    <row r="26" spans="1:5" x14ac:dyDescent="0.25">
      <c r="A26" s="5" t="s">
        <v>1487</v>
      </c>
      <c r="B26" s="1">
        <v>10771.34</v>
      </c>
      <c r="D26" t="str">
        <f t="shared" si="1"/>
        <v>Mississippi</v>
      </c>
      <c r="E26" s="6">
        <f t="shared" si="0"/>
        <v>10771.34</v>
      </c>
    </row>
    <row r="27" spans="1:5" x14ac:dyDescent="0.25">
      <c r="A27" s="5" t="s">
        <v>596</v>
      </c>
      <c r="B27" s="1">
        <v>22205.149999999998</v>
      </c>
      <c r="D27" t="str">
        <f t="shared" si="1"/>
        <v>Missouri</v>
      </c>
      <c r="E27" s="6">
        <f t="shared" si="0"/>
        <v>22205.149999999998</v>
      </c>
    </row>
    <row r="28" spans="1:5" x14ac:dyDescent="0.25">
      <c r="A28" s="5" t="s">
        <v>1762</v>
      </c>
      <c r="B28" s="1">
        <v>5589.3519999999971</v>
      </c>
      <c r="D28" t="str">
        <f t="shared" si="1"/>
        <v>Montana</v>
      </c>
      <c r="E28" s="6">
        <f t="shared" si="0"/>
        <v>5589.3519999999971</v>
      </c>
    </row>
    <row r="29" spans="1:5" x14ac:dyDescent="0.25">
      <c r="A29" s="5" t="s">
        <v>138</v>
      </c>
      <c r="B29" s="1">
        <v>7464.9299999999985</v>
      </c>
      <c r="D29" t="str">
        <f t="shared" si="1"/>
        <v>Nebraska</v>
      </c>
      <c r="E29" s="6">
        <f t="shared" si="0"/>
        <v>7464.9299999999985</v>
      </c>
    </row>
    <row r="30" spans="1:5" x14ac:dyDescent="0.25">
      <c r="A30" s="5" t="s">
        <v>1392</v>
      </c>
      <c r="B30" s="1">
        <v>16729.101999999999</v>
      </c>
      <c r="D30" t="str">
        <f t="shared" si="1"/>
        <v>Nevada</v>
      </c>
      <c r="E30" s="6">
        <f t="shared" si="0"/>
        <v>16729.101999999999</v>
      </c>
    </row>
    <row r="31" spans="1:5" x14ac:dyDescent="0.25">
      <c r="A31" s="5" t="s">
        <v>2694</v>
      </c>
      <c r="B31" s="1">
        <v>7292.5239999999994</v>
      </c>
      <c r="D31" t="str">
        <f t="shared" si="1"/>
        <v>New Hampshire</v>
      </c>
      <c r="E31" s="6">
        <f t="shared" si="0"/>
        <v>7292.5239999999994</v>
      </c>
    </row>
    <row r="32" spans="1:5" x14ac:dyDescent="0.25">
      <c r="A32" s="5" t="s">
        <v>788</v>
      </c>
      <c r="B32" s="1">
        <v>35764.312000000013</v>
      </c>
      <c r="D32" t="str">
        <f t="shared" si="1"/>
        <v>New Jersey</v>
      </c>
      <c r="E32" s="6">
        <f t="shared" si="0"/>
        <v>35764.312000000013</v>
      </c>
    </row>
    <row r="33" spans="1:5" x14ac:dyDescent="0.25">
      <c r="A33" s="5" t="s">
        <v>668</v>
      </c>
      <c r="B33" s="1">
        <v>4783.521999999999</v>
      </c>
      <c r="D33" t="str">
        <f t="shared" si="1"/>
        <v>New Mexico</v>
      </c>
      <c r="E33" s="6">
        <f t="shared" si="0"/>
        <v>4783.521999999999</v>
      </c>
    </row>
    <row r="34" spans="1:5" x14ac:dyDescent="0.25">
      <c r="A34" s="5" t="s">
        <v>267</v>
      </c>
      <c r="B34" s="1">
        <v>310876.27099999978</v>
      </c>
      <c r="D34" t="str">
        <f t="shared" si="1"/>
        <v>New York</v>
      </c>
      <c r="E34" s="6">
        <f t="shared" si="0"/>
        <v>310876.27099999978</v>
      </c>
    </row>
    <row r="35" spans="1:5" x14ac:dyDescent="0.25">
      <c r="A35" s="5" t="s">
        <v>88</v>
      </c>
      <c r="B35" s="1">
        <v>55603.163999999968</v>
      </c>
      <c r="D35" t="str">
        <f t="shared" si="1"/>
        <v>North Carolina</v>
      </c>
      <c r="E35" s="6">
        <f t="shared" si="0"/>
        <v>55603.163999999968</v>
      </c>
    </row>
    <row r="36" spans="1:5" x14ac:dyDescent="0.25">
      <c r="A36" s="5" t="s">
        <v>7448</v>
      </c>
      <c r="B36" s="1">
        <v>919.91</v>
      </c>
      <c r="D36" t="str">
        <f t="shared" si="1"/>
        <v>North Dakota</v>
      </c>
      <c r="E36" s="6">
        <f t="shared" si="0"/>
        <v>919.91</v>
      </c>
    </row>
    <row r="37" spans="1:5" x14ac:dyDescent="0.25">
      <c r="A37" s="5" t="s">
        <v>498</v>
      </c>
      <c r="B37" s="1">
        <v>78258.135999999926</v>
      </c>
      <c r="D37" t="str">
        <f t="shared" si="1"/>
        <v>Ohio</v>
      </c>
      <c r="E37" s="6">
        <f t="shared" si="0"/>
        <v>78258.135999999926</v>
      </c>
    </row>
    <row r="38" spans="1:5" x14ac:dyDescent="0.25">
      <c r="A38" s="5" t="s">
        <v>649</v>
      </c>
      <c r="B38" s="1">
        <v>19683.39</v>
      </c>
      <c r="D38" t="str">
        <f t="shared" si="1"/>
        <v>Oklahoma</v>
      </c>
      <c r="E38" s="6">
        <f t="shared" si="0"/>
        <v>19683.39</v>
      </c>
    </row>
    <row r="39" spans="1:5" x14ac:dyDescent="0.25">
      <c r="A39" s="5" t="s">
        <v>420</v>
      </c>
      <c r="B39" s="1">
        <v>17431.149999999991</v>
      </c>
      <c r="D39" t="str">
        <f t="shared" si="1"/>
        <v>Oregon</v>
      </c>
      <c r="E39" s="6">
        <f t="shared" si="0"/>
        <v>17431.149999999991</v>
      </c>
    </row>
    <row r="40" spans="1:5" x14ac:dyDescent="0.25">
      <c r="A40" s="5" t="s">
        <v>147</v>
      </c>
      <c r="B40" s="1">
        <v>116511.91400000003</v>
      </c>
      <c r="D40" t="str">
        <f t="shared" si="1"/>
        <v>Pennsylvania</v>
      </c>
      <c r="E40" s="6">
        <f t="shared" si="0"/>
        <v>116511.91400000003</v>
      </c>
    </row>
    <row r="41" spans="1:5" x14ac:dyDescent="0.25">
      <c r="A41" s="5" t="s">
        <v>1399</v>
      </c>
      <c r="B41" s="1">
        <v>22627.955999999995</v>
      </c>
      <c r="D41" t="str">
        <f t="shared" si="1"/>
        <v>Rhode Island</v>
      </c>
      <c r="E41" s="6">
        <f t="shared" si="0"/>
        <v>22627.955999999995</v>
      </c>
    </row>
    <row r="42" spans="1:5" x14ac:dyDescent="0.25">
      <c r="A42" s="5" t="s">
        <v>383</v>
      </c>
      <c r="B42" s="1">
        <v>8481.7099999999991</v>
      </c>
      <c r="D42" t="str">
        <f t="shared" si="1"/>
        <v>South Carolina</v>
      </c>
      <c r="E42" s="6">
        <f t="shared" si="0"/>
        <v>8481.7099999999991</v>
      </c>
    </row>
    <row r="43" spans="1:5" x14ac:dyDescent="0.25">
      <c r="A43" s="5" t="s">
        <v>5325</v>
      </c>
      <c r="B43" s="1">
        <v>1315.5600000000002</v>
      </c>
      <c r="D43" t="str">
        <f t="shared" si="1"/>
        <v>South Dakota</v>
      </c>
      <c r="E43" s="6">
        <f t="shared" si="0"/>
        <v>1315.5600000000002</v>
      </c>
    </row>
    <row r="44" spans="1:5" x14ac:dyDescent="0.25">
      <c r="A44" s="5" t="s">
        <v>335</v>
      </c>
      <c r="B44" s="1">
        <v>30661.872999999981</v>
      </c>
      <c r="D44" t="str">
        <f t="shared" si="1"/>
        <v>Tennessee</v>
      </c>
      <c r="E44" s="6">
        <f t="shared" si="0"/>
        <v>30661.872999999981</v>
      </c>
    </row>
    <row r="45" spans="1:5" x14ac:dyDescent="0.25">
      <c r="A45" s="5" t="s">
        <v>104</v>
      </c>
      <c r="B45" s="1">
        <v>170188.04580000002</v>
      </c>
      <c r="D45" t="str">
        <f t="shared" si="1"/>
        <v>Texas</v>
      </c>
      <c r="E45" s="6">
        <f t="shared" si="0"/>
        <v>170188.04580000002</v>
      </c>
    </row>
    <row r="46" spans="1:5" x14ac:dyDescent="0.25">
      <c r="A46" s="5" t="s">
        <v>121</v>
      </c>
      <c r="B46" s="1">
        <v>11220.055999999999</v>
      </c>
      <c r="D46" t="str">
        <f t="shared" si="1"/>
        <v>Utah</v>
      </c>
      <c r="E46" s="6">
        <f t="shared" si="0"/>
        <v>11220.055999999999</v>
      </c>
    </row>
    <row r="47" spans="1:5" x14ac:dyDescent="0.25">
      <c r="A47" s="5" t="s">
        <v>5203</v>
      </c>
      <c r="B47" s="1">
        <v>8929.369999999999</v>
      </c>
      <c r="D47" t="str">
        <f t="shared" si="1"/>
        <v>Vermont</v>
      </c>
      <c r="E47" s="6">
        <f t="shared" si="0"/>
        <v>8929.369999999999</v>
      </c>
    </row>
    <row r="48" spans="1:5" x14ac:dyDescent="0.25">
      <c r="A48" s="5" t="s">
        <v>319</v>
      </c>
      <c r="B48" s="1">
        <v>70636.719999999987</v>
      </c>
      <c r="D48" t="str">
        <f t="shared" si="1"/>
        <v>Virginia</v>
      </c>
      <c r="E48" s="6">
        <f t="shared" si="0"/>
        <v>70636.719999999987</v>
      </c>
    </row>
    <row r="49" spans="1:5" x14ac:dyDescent="0.25">
      <c r="A49" s="5" t="s">
        <v>96</v>
      </c>
      <c r="B49" s="1">
        <v>138641.26999999993</v>
      </c>
      <c r="D49" t="str">
        <f t="shared" si="1"/>
        <v>Washington</v>
      </c>
      <c r="E49" s="6">
        <f t="shared" si="0"/>
        <v>138641.26999999993</v>
      </c>
    </row>
    <row r="50" spans="1:5" x14ac:dyDescent="0.25">
      <c r="A50" s="5" t="s">
        <v>9725</v>
      </c>
      <c r="B50" s="1">
        <v>1209.8240000000001</v>
      </c>
      <c r="D50" t="str">
        <f t="shared" si="1"/>
        <v>West Virginia</v>
      </c>
      <c r="E50" s="6">
        <f t="shared" si="0"/>
        <v>1209.8240000000001</v>
      </c>
    </row>
    <row r="51" spans="1:5" x14ac:dyDescent="0.25">
      <c r="A51" s="5" t="s">
        <v>114</v>
      </c>
      <c r="B51" s="1">
        <v>32114.610000000019</v>
      </c>
      <c r="D51" t="str">
        <f t="shared" si="1"/>
        <v>Wisconsin</v>
      </c>
      <c r="E51" s="6">
        <f t="shared" si="0"/>
        <v>32114.610000000019</v>
      </c>
    </row>
    <row r="52" spans="1:5" x14ac:dyDescent="0.25">
      <c r="A52" s="5" t="s">
        <v>8541</v>
      </c>
      <c r="B52" s="1">
        <v>1603.136</v>
      </c>
      <c r="D52" t="str">
        <f t="shared" si="1"/>
        <v>Wyoming</v>
      </c>
      <c r="E52" s="6">
        <f t="shared" si="0"/>
        <v>1603.136</v>
      </c>
    </row>
    <row r="53" spans="1:5" x14ac:dyDescent="0.25">
      <c r="A53" s="5" t="s">
        <v>10932</v>
      </c>
      <c r="B53" s="1">
        <v>2297200.8603000003</v>
      </c>
      <c r="D53" t="str">
        <f t="shared" si="1"/>
        <v>Grand Total</v>
      </c>
      <c r="E53" s="6">
        <f>GETPIVOTDATA("Sales",$A$3)</f>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4D367-73E0-4C21-8C55-1E15F47DEF83}">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3" t="s">
        <v>10931</v>
      </c>
      <c r="B3" t="s">
        <v>10945</v>
      </c>
    </row>
    <row r="4" spans="1:2" x14ac:dyDescent="0.25">
      <c r="A4" s="5" t="s">
        <v>75</v>
      </c>
      <c r="B4" s="1">
        <v>203412.73300000009</v>
      </c>
    </row>
    <row r="5" spans="1:2" x14ac:dyDescent="0.25">
      <c r="A5" s="5" t="s">
        <v>56</v>
      </c>
      <c r="B5" s="1">
        <v>206965.53200000009</v>
      </c>
    </row>
    <row r="6" spans="1:2" x14ac:dyDescent="0.25">
      <c r="A6" s="5" t="s">
        <v>59</v>
      </c>
      <c r="B6" s="1">
        <v>223843.60800000012</v>
      </c>
    </row>
    <row r="7" spans="1:2" x14ac:dyDescent="0.25">
      <c r="A7" s="5" t="s">
        <v>36</v>
      </c>
      <c r="B7" s="1">
        <v>328449.10300000076</v>
      </c>
    </row>
    <row r="8" spans="1:2" x14ac:dyDescent="0.25">
      <c r="A8" s="5" t="s">
        <v>72</v>
      </c>
      <c r="B8" s="1">
        <v>330007.05400000012</v>
      </c>
    </row>
    <row r="9" spans="1:2" x14ac:dyDescent="0.25">
      <c r="A9" s="5" t="s">
        <v>10932</v>
      </c>
      <c r="B9" s="1">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DE9D0-E92A-4EF5-956F-1729EFD53FBD}">
  <dimension ref="A3:N17"/>
  <sheetViews>
    <sheetView workbookViewId="0">
      <selection activeCell="N17" sqref="N17"/>
    </sheetView>
  </sheetViews>
  <sheetFormatPr defaultRowHeight="15" x14ac:dyDescent="0.25"/>
  <cols>
    <col min="1" max="1" width="13.140625" bestFit="1" customWidth="1"/>
    <col min="2" max="2" width="12.140625" bestFit="1" customWidth="1"/>
    <col min="3" max="3" width="1.85546875" customWidth="1"/>
    <col min="4" max="4" width="13.140625" bestFit="1" customWidth="1"/>
    <col min="5" max="5" width="12.5703125" bestFit="1" customWidth="1"/>
    <col min="6" max="6" width="1.7109375" customWidth="1"/>
    <col min="7" max="7" width="13.140625" bestFit="1" customWidth="1"/>
    <col min="8" max="8" width="15.42578125" bestFit="1" customWidth="1"/>
    <col min="9" max="9" width="2.140625" customWidth="1"/>
    <col min="10" max="10" width="13.140625" bestFit="1" customWidth="1"/>
    <col min="11" max="11" width="16.5703125" bestFit="1" customWidth="1"/>
    <col min="12" max="12" width="2.7109375" customWidth="1"/>
    <col min="13" max="13" width="13.140625" bestFit="1" customWidth="1"/>
    <col min="14" max="14" width="19.42578125" bestFit="1" customWidth="1"/>
  </cols>
  <sheetData>
    <row r="3" spans="1:14" x14ac:dyDescent="0.25">
      <c r="A3" s="3" t="s">
        <v>10931</v>
      </c>
      <c r="B3" t="s">
        <v>10945</v>
      </c>
      <c r="D3" s="3" t="s">
        <v>10931</v>
      </c>
      <c r="E3" t="s">
        <v>10946</v>
      </c>
      <c r="G3" s="3" t="s">
        <v>10931</v>
      </c>
      <c r="H3" t="s">
        <v>10951</v>
      </c>
      <c r="J3" s="3" t="s">
        <v>10931</v>
      </c>
      <c r="K3" t="s">
        <v>10952</v>
      </c>
      <c r="M3" s="3" t="s">
        <v>10931</v>
      </c>
      <c r="N3" t="s">
        <v>10953</v>
      </c>
    </row>
    <row r="4" spans="1:14" x14ac:dyDescent="0.25">
      <c r="A4" s="4" t="s">
        <v>10933</v>
      </c>
      <c r="B4" s="1">
        <v>95365.937600000005</v>
      </c>
      <c r="D4" s="4" t="s">
        <v>10933</v>
      </c>
      <c r="E4" s="1">
        <v>9199.2699999999986</v>
      </c>
      <c r="G4" s="4" t="s">
        <v>10933</v>
      </c>
      <c r="H4" s="1">
        <v>1500</v>
      </c>
      <c r="J4" s="4" t="s">
        <v>10933</v>
      </c>
      <c r="K4" s="1">
        <v>387</v>
      </c>
      <c r="M4" s="4" t="s">
        <v>10933</v>
      </c>
      <c r="N4" s="1">
        <v>9.6462848596792883E-2</v>
      </c>
    </row>
    <row r="5" spans="1:14" x14ac:dyDescent="0.25">
      <c r="A5" s="4" t="s">
        <v>10934</v>
      </c>
      <c r="B5" s="1">
        <v>60172.649400000024</v>
      </c>
      <c r="D5" s="4" t="s">
        <v>10934</v>
      </c>
      <c r="E5" s="1">
        <v>10288.898699999991</v>
      </c>
      <c r="G5" s="4" t="s">
        <v>10934</v>
      </c>
      <c r="H5" s="1">
        <v>1068</v>
      </c>
      <c r="J5" s="4" t="s">
        <v>10934</v>
      </c>
      <c r="K5" s="1">
        <v>301</v>
      </c>
      <c r="M5" s="4" t="s">
        <v>10934</v>
      </c>
      <c r="N5" s="1">
        <v>0.17098962406664425</v>
      </c>
    </row>
    <row r="6" spans="1:14" x14ac:dyDescent="0.25">
      <c r="A6" s="4" t="s">
        <v>10935</v>
      </c>
      <c r="B6" s="1">
        <v>199252.98399999991</v>
      </c>
      <c r="D6" s="4" t="s">
        <v>10935</v>
      </c>
      <c r="E6" s="1">
        <v>26806.573700000015</v>
      </c>
      <c r="G6" s="4" t="s">
        <v>10935</v>
      </c>
      <c r="H6" s="1">
        <v>2491</v>
      </c>
      <c r="J6" s="4" t="s">
        <v>10935</v>
      </c>
      <c r="K6" s="1">
        <v>680</v>
      </c>
      <c r="M6" s="4" t="s">
        <v>10935</v>
      </c>
      <c r="N6" s="1">
        <v>0.13453536886554246</v>
      </c>
    </row>
    <row r="7" spans="1:14" x14ac:dyDescent="0.25">
      <c r="A7" s="4" t="s">
        <v>10936</v>
      </c>
      <c r="B7" s="1">
        <v>141851.5674</v>
      </c>
      <c r="D7" s="4" t="s">
        <v>10936</v>
      </c>
      <c r="E7" s="1">
        <v>13437.806800000006</v>
      </c>
      <c r="G7" s="4" t="s">
        <v>10936</v>
      </c>
      <c r="H7" s="1">
        <v>2441</v>
      </c>
      <c r="J7" s="4" t="s">
        <v>10936</v>
      </c>
      <c r="K7" s="1">
        <v>663</v>
      </c>
      <c r="M7" s="4" t="s">
        <v>10936</v>
      </c>
      <c r="N7" s="1">
        <v>9.4731465053942046E-2</v>
      </c>
    </row>
    <row r="8" spans="1:14" x14ac:dyDescent="0.25">
      <c r="A8" s="4" t="s">
        <v>10937</v>
      </c>
      <c r="B8" s="1">
        <v>156122.28669999994</v>
      </c>
      <c r="D8" s="4" t="s">
        <v>10937</v>
      </c>
      <c r="E8" s="1">
        <v>22308.512799999997</v>
      </c>
      <c r="G8" s="4" t="s">
        <v>10937</v>
      </c>
      <c r="H8" s="1">
        <v>2850</v>
      </c>
      <c r="J8" s="4" t="s">
        <v>10937</v>
      </c>
      <c r="K8" s="1">
        <v>750</v>
      </c>
      <c r="M8" s="4" t="s">
        <v>10937</v>
      </c>
      <c r="N8" s="1">
        <v>0.14289127626517148</v>
      </c>
    </row>
    <row r="9" spans="1:14" x14ac:dyDescent="0.25">
      <c r="A9" s="4" t="s">
        <v>10938</v>
      </c>
      <c r="B9" s="1">
        <v>147082.61130000008</v>
      </c>
      <c r="D9" s="4" t="s">
        <v>10938</v>
      </c>
      <c r="E9" s="1">
        <v>20899.334500000019</v>
      </c>
      <c r="G9" s="4" t="s">
        <v>10938</v>
      </c>
      <c r="H9" s="1">
        <v>2644</v>
      </c>
      <c r="J9" s="4" t="s">
        <v>10938</v>
      </c>
      <c r="K9" s="1">
        <v>709</v>
      </c>
      <c r="M9" s="4" t="s">
        <v>10938</v>
      </c>
      <c r="N9" s="1">
        <v>0.14209249016780279</v>
      </c>
    </row>
    <row r="10" spans="1:14" x14ac:dyDescent="0.25">
      <c r="A10" s="4" t="s">
        <v>10939</v>
      </c>
      <c r="B10" s="1">
        <v>149580.83800000031</v>
      </c>
      <c r="D10" s="4" t="s">
        <v>10939</v>
      </c>
      <c r="E10" s="1">
        <v>13535.382999999985</v>
      </c>
      <c r="G10" s="4" t="s">
        <v>10939</v>
      </c>
      <c r="H10" s="1">
        <v>2705</v>
      </c>
      <c r="J10" s="4" t="s">
        <v>10939</v>
      </c>
      <c r="K10" s="1">
        <v>708</v>
      </c>
      <c r="M10" s="4" t="s">
        <v>10939</v>
      </c>
      <c r="N10" s="1">
        <v>9.048874963516354E-2</v>
      </c>
    </row>
    <row r="11" spans="1:14" x14ac:dyDescent="0.25">
      <c r="A11" s="4" t="s">
        <v>10940</v>
      </c>
      <c r="B11" s="1">
        <v>159589.45099999988</v>
      </c>
      <c r="D11" s="4" t="s">
        <v>10940</v>
      </c>
      <c r="E11" s="1">
        <v>21896.715399999994</v>
      </c>
      <c r="G11" s="4" t="s">
        <v>10940</v>
      </c>
      <c r="H11" s="1">
        <v>2796</v>
      </c>
      <c r="J11" s="4" t="s">
        <v>10940</v>
      </c>
      <c r="K11" s="1">
        <v>710</v>
      </c>
      <c r="M11" s="4" t="s">
        <v>10940</v>
      </c>
      <c r="N11" s="1">
        <v>0.13720653378273737</v>
      </c>
    </row>
    <row r="12" spans="1:14" x14ac:dyDescent="0.25">
      <c r="A12" s="4" t="s">
        <v>10941</v>
      </c>
      <c r="B12" s="1">
        <v>309770.09970000025</v>
      </c>
      <c r="D12" s="4" t="s">
        <v>10941</v>
      </c>
      <c r="E12" s="1">
        <v>37293.192500000048</v>
      </c>
      <c r="G12" s="4" t="s">
        <v>10941</v>
      </c>
      <c r="H12" s="1">
        <v>5073</v>
      </c>
      <c r="J12" s="4" t="s">
        <v>10941</v>
      </c>
      <c r="K12" s="1">
        <v>1386</v>
      </c>
      <c r="M12" s="4" t="s">
        <v>10941</v>
      </c>
      <c r="N12" s="1">
        <v>0.12038990379031736</v>
      </c>
    </row>
    <row r="13" spans="1:14" x14ac:dyDescent="0.25">
      <c r="A13" s="4" t="s">
        <v>10942</v>
      </c>
      <c r="B13" s="1">
        <v>197115.20170000009</v>
      </c>
      <c r="D13" s="4" t="s">
        <v>10942</v>
      </c>
      <c r="E13" s="1">
        <v>31469.663800000035</v>
      </c>
      <c r="G13" s="4" t="s">
        <v>10942</v>
      </c>
      <c r="H13" s="1">
        <v>3095</v>
      </c>
      <c r="J13" s="4" t="s">
        <v>10942</v>
      </c>
      <c r="K13" s="1">
        <v>817</v>
      </c>
      <c r="M13" s="4" t="s">
        <v>10942</v>
      </c>
      <c r="N13" s="1">
        <v>0.15965112547684351</v>
      </c>
    </row>
    <row r="14" spans="1:14" x14ac:dyDescent="0.25">
      <c r="A14" s="4" t="s">
        <v>10943</v>
      </c>
      <c r="B14" s="1">
        <v>349120.07400000008</v>
      </c>
      <c r="D14" s="4" t="s">
        <v>10943</v>
      </c>
      <c r="E14" s="1">
        <v>35825.536599999934</v>
      </c>
      <c r="G14" s="4" t="s">
        <v>10943</v>
      </c>
      <c r="H14" s="1">
        <v>5741</v>
      </c>
      <c r="J14" s="4" t="s">
        <v>10943</v>
      </c>
      <c r="K14" s="1">
        <v>1462</v>
      </c>
      <c r="M14" s="4" t="s">
        <v>10943</v>
      </c>
      <c r="N14" s="1">
        <v>0.10261666191099605</v>
      </c>
    </row>
    <row r="15" spans="1:14" x14ac:dyDescent="0.25">
      <c r="A15" s="4" t="s">
        <v>10944</v>
      </c>
      <c r="B15" s="1">
        <v>332177.15950000001</v>
      </c>
      <c r="D15" s="4" t="s">
        <v>10944</v>
      </c>
      <c r="E15" s="1">
        <v>43436.133900000037</v>
      </c>
      <c r="G15" s="4" t="s">
        <v>10944</v>
      </c>
      <c r="H15" s="1">
        <v>5469</v>
      </c>
      <c r="J15" s="4" t="s">
        <v>10944</v>
      </c>
      <c r="K15" s="1">
        <v>1421</v>
      </c>
      <c r="M15" s="4" t="s">
        <v>10944</v>
      </c>
      <c r="N15" s="1">
        <v>0.13076195234308408</v>
      </c>
    </row>
    <row r="16" spans="1:14" x14ac:dyDescent="0.25">
      <c r="A16" s="4" t="s">
        <v>10932</v>
      </c>
      <c r="B16" s="1">
        <v>2297200.8603000008</v>
      </c>
      <c r="D16" s="4" t="s">
        <v>10932</v>
      </c>
      <c r="E16" s="1">
        <v>286397.02170000004</v>
      </c>
      <c r="G16" s="4" t="s">
        <v>10932</v>
      </c>
      <c r="H16" s="1">
        <v>37873</v>
      </c>
      <c r="J16" s="4" t="s">
        <v>10932</v>
      </c>
      <c r="K16" s="1">
        <v>9994</v>
      </c>
      <c r="M16" s="4" t="s">
        <v>10932</v>
      </c>
      <c r="N16" s="1">
        <v>0.12467217240315863</v>
      </c>
    </row>
    <row r="17" spans="2:14" x14ac:dyDescent="0.25">
      <c r="B17" s="8">
        <f>GETPIVOTDATA("Sales",$A$3)</f>
        <v>2297200.8603000008</v>
      </c>
      <c r="E17" s="8">
        <f>GETPIVOTDATA("Profit",$D$3)</f>
        <v>286397.02170000004</v>
      </c>
      <c r="H17" s="9">
        <f>GETPIVOTDATA("Quantity",$G$3)</f>
        <v>37873</v>
      </c>
      <c r="K17" s="9">
        <f>GETPIVOTDATA("Order ID",$J$3)</f>
        <v>9994</v>
      </c>
      <c r="N17" s="10">
        <f>GETPIVOTDATA("Profit margin",$M$3)</f>
        <v>0.12467217240315863</v>
      </c>
    </row>
  </sheetData>
  <pageMargins left="0.7" right="0.7" top="0.75" bottom="0.75" header="0.3" footer="0.3"/>
  <pageSetup paperSize="9"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0CEAD-3A15-46DB-B55D-632F7B5A9D56}">
  <dimension ref="A3:L12"/>
  <sheetViews>
    <sheetView topLeftCell="B1" workbookViewId="0">
      <selection activeCell="L6" sqref="L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0.85546875" bestFit="1" customWidth="1"/>
    <col min="12" max="12" width="9.5703125" bestFit="1" customWidth="1"/>
  </cols>
  <sheetData>
    <row r="3" spans="1:12" x14ac:dyDescent="0.25">
      <c r="A3" s="3" t="s">
        <v>10931</v>
      </c>
      <c r="B3" t="s">
        <v>10945</v>
      </c>
      <c r="C3" t="s">
        <v>10946</v>
      </c>
      <c r="D3" t="s">
        <v>10951</v>
      </c>
      <c r="E3" t="s">
        <v>10952</v>
      </c>
      <c r="F3" t="s">
        <v>10953</v>
      </c>
    </row>
    <row r="4" spans="1:12" x14ac:dyDescent="0.25">
      <c r="A4" s="5" t="s">
        <v>10954</v>
      </c>
      <c r="B4" s="1">
        <v>484247.4981000009</v>
      </c>
      <c r="C4" s="1">
        <v>49543.97410000005</v>
      </c>
      <c r="D4" s="1">
        <v>7581</v>
      </c>
      <c r="E4" s="1">
        <v>1993</v>
      </c>
      <c r="F4" s="1">
        <v>0.10231126499236726</v>
      </c>
    </row>
    <row r="5" spans="1:12" x14ac:dyDescent="0.25">
      <c r="A5" s="5" t="s">
        <v>10955</v>
      </c>
      <c r="B5" s="1">
        <v>470532.50899999985</v>
      </c>
      <c r="C5" s="1">
        <v>61618.60370000008</v>
      </c>
      <c r="D5" s="1">
        <v>7979</v>
      </c>
      <c r="E5" s="1">
        <v>2102</v>
      </c>
      <c r="F5" s="1">
        <v>0.13095504034557601</v>
      </c>
      <c r="G5" s="12"/>
      <c r="H5" s="12"/>
      <c r="I5" s="12"/>
      <c r="J5" s="12"/>
      <c r="K5" s="12"/>
      <c r="L5" s="12"/>
    </row>
    <row r="6" spans="1:12" x14ac:dyDescent="0.25">
      <c r="A6" s="5" t="s">
        <v>10956</v>
      </c>
      <c r="B6" s="1">
        <v>608473.83000000066</v>
      </c>
      <c r="C6" s="1">
        <v>81726.930800000177</v>
      </c>
      <c r="D6" s="1">
        <v>9810</v>
      </c>
      <c r="E6" s="1">
        <v>2580</v>
      </c>
      <c r="F6" s="1">
        <v>0.13431461924993568</v>
      </c>
      <c r="G6" s="12"/>
      <c r="H6" s="14">
        <f>(GETPIVOTDATA("Sum of Sales",$A$3,"Years",2014)/GETPIVOTDATA("Sum of Sales",$A$3,"Years",2013))-1</f>
        <v>0.20620967905883303</v>
      </c>
      <c r="I6" s="14">
        <f>(GETPIVOTDATA("Sum of Profit",$A$3,"Years",2014)/GETPIVOTDATA("Sum of Profit",$A$3,"Years",2013))-1</f>
        <v>0.14414565902185794</v>
      </c>
      <c r="J6" s="14">
        <f>(GETPIVOTDATA("Sum of Quantity",$A$3,"Years",2014)/GETPIVOTDATA("Sum of Quantity",$A$3,"Years",2013))-1</f>
        <v>0.27451580020387367</v>
      </c>
      <c r="K6" s="14">
        <f>(GETPIVOTDATA("Count of Order ID",$A$3,"Years",2014)/GETPIVOTDATA("Count of Order ID",$A$3,"Years",2013))-1</f>
        <v>0.2864341085271318</v>
      </c>
      <c r="L6" s="14">
        <f>(GETPIVOTDATA("Sum of Profit margin",$A$3,"Years",2014)/GETPIVOTDATA("Sum of Profit margin",$A$3,"Years",2013))-1</f>
        <v>-5.1453757264990241E-2</v>
      </c>
    </row>
    <row r="7" spans="1:12" x14ac:dyDescent="0.25">
      <c r="A7" s="5" t="s">
        <v>10957</v>
      </c>
      <c r="B7" s="1">
        <v>733947.0231999997</v>
      </c>
      <c r="C7" s="1">
        <v>93507.513099999982</v>
      </c>
      <c r="D7" s="1">
        <v>12503</v>
      </c>
      <c r="E7" s="1">
        <v>3319</v>
      </c>
      <c r="F7" s="1">
        <v>0.1274036274339099</v>
      </c>
    </row>
    <row r="11" spans="1:12" x14ac:dyDescent="0.25">
      <c r="F11" s="11" t="s">
        <v>10958</v>
      </c>
    </row>
    <row r="12" spans="1:12" x14ac:dyDescent="0.25">
      <c r="F12" s="11" t="s">
        <v>10959</v>
      </c>
      <c r="G12" s="13" t="s">
        <v>10960</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6133F2-91E9-4E12-8F24-85B2281AA7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waterfall chart</vt:lpstr>
      <vt:lpstr>combo chart</vt:lpstr>
      <vt:lpstr>pie chart</vt:lpstr>
      <vt:lpstr>map chart</vt:lpstr>
      <vt:lpstr>top 5</vt:lpstr>
      <vt:lpstr>KPI</vt:lpstr>
      <vt:lpstr>KPI 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2024-06-17T09:58:32Z</dcterms:created>
  <dcterms:modified xsi:type="dcterms:W3CDTF">2024-08-07T16:57:17Z</dcterms:modified>
</cp:coreProperties>
</file>