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91941\OneDrive\Desktop\AT_MEGA\Evaluation\ThreeMonths\Up\"/>
    </mc:Choice>
  </mc:AlternateContent>
  <xr:revisionPtr revIDLastSave="0" documentId="13_ncr:1_{1A08D063-D99B-4CDB-9FC1-9561B523F4EB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2015-16" sheetId="1" r:id="rId1"/>
    <sheet name="2016-17" sheetId="2" r:id="rId2"/>
    <sheet name="2017-18" sheetId="3" r:id="rId3"/>
    <sheet name="2018-19" sheetId="4" r:id="rId4"/>
    <sheet name="2019-20" sheetId="5" r:id="rId5"/>
    <sheet name="2020-21" sheetId="6" r:id="rId6"/>
    <sheet name="CombineWithCovid" sheetId="7" r:id="rId7"/>
    <sheet name="WithotCovid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8" l="1"/>
  <c r="C8" i="8"/>
  <c r="B8" i="8"/>
  <c r="E7" i="8"/>
  <c r="E8" i="8" s="1"/>
  <c r="E9" i="8" s="1"/>
  <c r="D7" i="8"/>
  <c r="C7" i="8"/>
  <c r="B7" i="8"/>
  <c r="E6" i="8"/>
  <c r="D6" i="8"/>
  <c r="D9" i="8" s="1"/>
  <c r="C6" i="8"/>
  <c r="C9" i="8" s="1"/>
  <c r="B6" i="8"/>
  <c r="B9" i="8" s="1"/>
  <c r="E8" i="7"/>
  <c r="E9" i="7" s="1"/>
  <c r="E10" i="7" s="1"/>
  <c r="D8" i="7"/>
  <c r="D9" i="7" s="1"/>
  <c r="D10" i="7" s="1"/>
  <c r="C8" i="7"/>
  <c r="C9" i="7" s="1"/>
  <c r="C10" i="7" s="1"/>
  <c r="B8" i="7"/>
  <c r="B9" i="7" s="1"/>
  <c r="E7" i="7"/>
  <c r="D7" i="7"/>
  <c r="C7" i="7"/>
  <c r="B7" i="7"/>
  <c r="B10" i="7" l="1"/>
</calcChain>
</file>

<file path=xl/sharedStrings.xml><?xml version="1.0" encoding="utf-8"?>
<sst xmlns="http://schemas.openxmlformats.org/spreadsheetml/2006/main" count="81" uniqueCount="41">
  <si>
    <t>SYMBOL</t>
  </si>
  <si>
    <t>TATAMOTORS</t>
  </si>
  <si>
    <t>TATASTEEL</t>
  </si>
  <si>
    <t>HINDALCO</t>
  </si>
  <si>
    <t>NTPC</t>
  </si>
  <si>
    <t>RELIANCE</t>
  </si>
  <si>
    <t>BAJFINANCE</t>
  </si>
  <si>
    <t>JSWSTEEL</t>
  </si>
  <si>
    <t>BAJAJFINSV</t>
  </si>
  <si>
    <t>HEROMOTOCO</t>
  </si>
  <si>
    <t>KOTAKBANK</t>
  </si>
  <si>
    <t>NIFTY</t>
  </si>
  <si>
    <t>TECHM</t>
  </si>
  <si>
    <t>ADANIPORTS</t>
  </si>
  <si>
    <t>POWERGRID</t>
  </si>
  <si>
    <t>BPCL</t>
  </si>
  <si>
    <t>HCLTECH</t>
  </si>
  <si>
    <t>ICICIBANK</t>
  </si>
  <si>
    <t>ITC</t>
  </si>
  <si>
    <t>Nifty</t>
  </si>
  <si>
    <t>TITAN</t>
  </si>
  <si>
    <t>BHARTIARTL</t>
  </si>
  <si>
    <t>DIVISLAB</t>
  </si>
  <si>
    <t>SBIN</t>
  </si>
  <si>
    <t>MARUTI</t>
  </si>
  <si>
    <t>HINDUNILVR</t>
  </si>
  <si>
    <t>INFY</t>
  </si>
  <si>
    <t>ONGC</t>
  </si>
  <si>
    <t>SBILIFE</t>
  </si>
  <si>
    <t>NESTLEIND</t>
  </si>
  <si>
    <t>UPL</t>
  </si>
  <si>
    <t>LT</t>
  </si>
  <si>
    <t>EICHERMOT</t>
  </si>
  <si>
    <t>HDFC</t>
  </si>
  <si>
    <t>INDUSINDBK</t>
  </si>
  <si>
    <t>AXISBANK</t>
  </si>
  <si>
    <t>nifty</t>
  </si>
  <si>
    <t>mean</t>
  </si>
  <si>
    <t>S.D.</t>
  </si>
  <si>
    <t>S.E.</t>
  </si>
  <si>
    <t>mean/S.E.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</si>
</sst>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F19" sqref="F19"/>
    </sheetView>
  </sheetViews>
  <sheetFormatPr defaultRowHeight="14.4" x14ac:dyDescent="0.3"/>
  <cols>
    <col min="3" max="3" width="9.44140625" customWidth="1"/>
    <col min="4" max="5" width="10.33203125" bestFit="1" customWidth="1"/>
  </cols>
  <sheetData>
    <row r="1" spans="1:12" x14ac:dyDescent="0.3">
      <c r="B1" t="s">
        <v>0</v>
      </c>
      <c r="C1" s="1">
        <v>42369</v>
      </c>
      <c r="D1" s="1">
        <v>42460</v>
      </c>
      <c r="E1" s="1">
        <v>42551</v>
      </c>
      <c r="F1" s="1">
        <v>42643</v>
      </c>
      <c r="G1" s="1">
        <v>42735</v>
      </c>
    </row>
    <row r="2" spans="1:12" x14ac:dyDescent="0.3">
      <c r="A2">
        <v>1</v>
      </c>
      <c r="B2" t="s">
        <v>1</v>
      </c>
      <c r="C2">
        <v>391</v>
      </c>
      <c r="D2">
        <v>372</v>
      </c>
      <c r="E2">
        <v>459</v>
      </c>
      <c r="F2">
        <v>526</v>
      </c>
      <c r="G2">
        <v>472</v>
      </c>
      <c r="I2">
        <v>-4.859335E-2</v>
      </c>
      <c r="J2">
        <v>0.17391304299999999</v>
      </c>
      <c r="K2">
        <v>0.34526854200000001</v>
      </c>
      <c r="L2">
        <v>0.207161125</v>
      </c>
    </row>
    <row r="3" spans="1:12" x14ac:dyDescent="0.3">
      <c r="A3">
        <v>2</v>
      </c>
      <c r="B3" t="s">
        <v>2</v>
      </c>
      <c r="C3">
        <v>247</v>
      </c>
      <c r="D3">
        <v>304</v>
      </c>
      <c r="E3">
        <v>306</v>
      </c>
      <c r="F3">
        <v>351</v>
      </c>
      <c r="G3">
        <v>384</v>
      </c>
      <c r="I3">
        <v>0.23076923099999999</v>
      </c>
      <c r="J3">
        <v>0.23886639700000001</v>
      </c>
      <c r="K3">
        <v>0.42105263199999998</v>
      </c>
      <c r="L3">
        <v>0.55465587000000005</v>
      </c>
    </row>
    <row r="4" spans="1:12" x14ac:dyDescent="0.3">
      <c r="A4">
        <v>3</v>
      </c>
      <c r="B4" t="s">
        <v>3</v>
      </c>
      <c r="C4">
        <v>85</v>
      </c>
      <c r="D4">
        <v>88</v>
      </c>
      <c r="E4">
        <v>123</v>
      </c>
      <c r="F4">
        <v>150</v>
      </c>
      <c r="G4">
        <v>155</v>
      </c>
      <c r="I4">
        <v>3.5294117999999999E-2</v>
      </c>
      <c r="J4">
        <v>0.44705882400000002</v>
      </c>
      <c r="K4">
        <v>0.764705882</v>
      </c>
      <c r="L4">
        <v>0.82352941199999996</v>
      </c>
    </row>
    <row r="5" spans="1:12" x14ac:dyDescent="0.3">
      <c r="A5">
        <v>4</v>
      </c>
      <c r="B5" t="s">
        <v>4</v>
      </c>
      <c r="C5">
        <v>122</v>
      </c>
      <c r="D5">
        <v>108</v>
      </c>
      <c r="E5">
        <v>130</v>
      </c>
      <c r="F5">
        <v>124</v>
      </c>
      <c r="G5">
        <v>137</v>
      </c>
      <c r="I5">
        <v>-0.114754098</v>
      </c>
      <c r="J5">
        <v>6.5573770000000003E-2</v>
      </c>
      <c r="K5">
        <v>1.6393443000000001E-2</v>
      </c>
      <c r="L5">
        <v>0.12295082</v>
      </c>
    </row>
    <row r="6" spans="1:12" x14ac:dyDescent="0.3">
      <c r="A6">
        <v>5</v>
      </c>
      <c r="B6" t="s">
        <v>5</v>
      </c>
      <c r="C6">
        <v>507</v>
      </c>
      <c r="D6">
        <v>522</v>
      </c>
      <c r="E6">
        <v>493</v>
      </c>
      <c r="F6">
        <v>536</v>
      </c>
      <c r="G6">
        <v>541</v>
      </c>
      <c r="I6">
        <v>2.9585798999999999E-2</v>
      </c>
      <c r="J6">
        <v>-2.7613412E-2</v>
      </c>
      <c r="K6">
        <v>5.7199211E-2</v>
      </c>
      <c r="L6">
        <v>6.7061144000000003E-2</v>
      </c>
    </row>
    <row r="7" spans="1:12" x14ac:dyDescent="0.3">
      <c r="A7">
        <v>6</v>
      </c>
      <c r="B7" t="s">
        <v>6</v>
      </c>
      <c r="C7">
        <v>601</v>
      </c>
      <c r="D7">
        <v>692</v>
      </c>
      <c r="E7">
        <v>799</v>
      </c>
      <c r="F7">
        <v>1037</v>
      </c>
      <c r="G7">
        <v>842</v>
      </c>
      <c r="I7">
        <v>0.151414309</v>
      </c>
      <c r="J7">
        <v>0.32945091500000001</v>
      </c>
      <c r="K7">
        <v>0.72545757099999997</v>
      </c>
      <c r="L7">
        <v>0.40099833600000001</v>
      </c>
    </row>
    <row r="8" spans="1:12" x14ac:dyDescent="0.3">
      <c r="A8">
        <v>7</v>
      </c>
      <c r="B8" t="s">
        <v>7</v>
      </c>
      <c r="C8">
        <v>103</v>
      </c>
      <c r="D8">
        <v>128</v>
      </c>
      <c r="E8">
        <v>146</v>
      </c>
      <c r="F8">
        <v>167</v>
      </c>
      <c r="G8">
        <v>163</v>
      </c>
      <c r="I8">
        <v>0.242718447</v>
      </c>
      <c r="J8">
        <v>0.41747572799999999</v>
      </c>
      <c r="K8">
        <v>0.62135922300000002</v>
      </c>
      <c r="L8">
        <v>0.58252427200000001</v>
      </c>
    </row>
    <row r="9" spans="1:12" x14ac:dyDescent="0.3">
      <c r="A9">
        <v>8</v>
      </c>
      <c r="B9" t="s">
        <v>8</v>
      </c>
      <c r="C9">
        <v>1987</v>
      </c>
      <c r="D9">
        <v>1711</v>
      </c>
      <c r="E9">
        <v>2321</v>
      </c>
      <c r="F9">
        <v>3105</v>
      </c>
      <c r="G9">
        <v>2895</v>
      </c>
      <c r="I9">
        <v>-0.13890286900000001</v>
      </c>
      <c r="J9">
        <v>0.16809260200000001</v>
      </c>
      <c r="K9">
        <v>0.56265727200000004</v>
      </c>
      <c r="L9">
        <v>0.45697030700000002</v>
      </c>
    </row>
    <row r="10" spans="1:12" x14ac:dyDescent="0.3">
      <c r="A10">
        <v>9</v>
      </c>
      <c r="B10" t="s">
        <v>9</v>
      </c>
      <c r="C10">
        <v>2694</v>
      </c>
      <c r="D10">
        <v>2945</v>
      </c>
      <c r="E10">
        <v>3178</v>
      </c>
      <c r="F10">
        <v>3428</v>
      </c>
      <c r="G10">
        <v>3043</v>
      </c>
      <c r="I10">
        <v>9.3170006999999999E-2</v>
      </c>
      <c r="J10">
        <v>0.1796585</v>
      </c>
      <c r="K10">
        <v>0.27245731299999998</v>
      </c>
      <c r="L10">
        <v>0.129547142</v>
      </c>
    </row>
    <row r="11" spans="1:12" x14ac:dyDescent="0.3">
      <c r="A11">
        <v>10</v>
      </c>
      <c r="B11" t="s">
        <v>10</v>
      </c>
      <c r="C11">
        <v>720</v>
      </c>
      <c r="D11">
        <v>680</v>
      </c>
      <c r="E11">
        <v>763</v>
      </c>
      <c r="F11">
        <v>772</v>
      </c>
      <c r="G11">
        <v>719</v>
      </c>
      <c r="I11">
        <v>-5.5555555999999999E-2</v>
      </c>
      <c r="J11">
        <v>5.9722221999999998E-2</v>
      </c>
      <c r="K11">
        <v>7.2222222000000003E-2</v>
      </c>
      <c r="L11">
        <v>-1.3888889999999999E-3</v>
      </c>
    </row>
    <row r="12" spans="1:12" x14ac:dyDescent="0.3">
      <c r="I12">
        <v>4.2514603999999998E-2</v>
      </c>
      <c r="J12">
        <v>0.205219859</v>
      </c>
      <c r="K12">
        <v>0.38587733099999999</v>
      </c>
      <c r="L12">
        <v>0.33440095399999997</v>
      </c>
    </row>
    <row r="14" spans="1:12" x14ac:dyDescent="0.3">
      <c r="B14" t="s">
        <v>11</v>
      </c>
      <c r="C14">
        <v>7946</v>
      </c>
      <c r="D14">
        <v>7738</v>
      </c>
      <c r="E14">
        <v>8287</v>
      </c>
      <c r="F14">
        <v>8591</v>
      </c>
      <c r="G14">
        <v>8186</v>
      </c>
      <c r="I14">
        <v>-2.6176693000000001E-2</v>
      </c>
      <c r="J14">
        <v>4.2914674E-2</v>
      </c>
      <c r="K14">
        <v>8.1172916999999997E-2</v>
      </c>
      <c r="L14">
        <v>3.0203876000000001E-2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6733-B654-494E-9E0B-61D139DB6B74}">
  <dimension ref="A1:L14"/>
  <sheetViews>
    <sheetView workbookViewId="0">
      <selection activeCell="E23" sqref="E23"/>
    </sheetView>
  </sheetViews>
  <sheetFormatPr defaultRowHeight="14.4" x14ac:dyDescent="0.3"/>
  <sheetData>
    <row r="1" spans="1:12" x14ac:dyDescent="0.3">
      <c r="B1" t="s">
        <v>0</v>
      </c>
      <c r="C1" s="1">
        <v>42735</v>
      </c>
      <c r="D1" s="1">
        <v>42825</v>
      </c>
      <c r="E1" s="1">
        <v>42916</v>
      </c>
      <c r="F1" s="1">
        <v>43008</v>
      </c>
      <c r="G1" s="1">
        <v>43100</v>
      </c>
    </row>
    <row r="2" spans="1:12" x14ac:dyDescent="0.3">
      <c r="A2">
        <v>1</v>
      </c>
      <c r="B2" t="s">
        <v>12</v>
      </c>
      <c r="C2">
        <v>452</v>
      </c>
      <c r="D2">
        <v>417</v>
      </c>
      <c r="E2">
        <v>386</v>
      </c>
      <c r="F2">
        <v>482</v>
      </c>
      <c r="G2">
        <v>613</v>
      </c>
      <c r="I2">
        <v>-7.7433628000000004E-2</v>
      </c>
      <c r="J2">
        <v>-0.15827338099999999</v>
      </c>
      <c r="K2">
        <v>7.7720206999999999E-2</v>
      </c>
      <c r="L2">
        <v>0.33402489600000002</v>
      </c>
    </row>
    <row r="3" spans="1:12" x14ac:dyDescent="0.3">
      <c r="A3">
        <v>2</v>
      </c>
      <c r="B3" t="s">
        <v>4</v>
      </c>
      <c r="C3">
        <v>143</v>
      </c>
      <c r="D3">
        <v>137</v>
      </c>
      <c r="E3">
        <v>137</v>
      </c>
      <c r="F3">
        <v>151</v>
      </c>
      <c r="G3">
        <v>142</v>
      </c>
      <c r="I3">
        <v>-4.1958042000000001E-2</v>
      </c>
      <c r="J3">
        <v>-4.379562E-2</v>
      </c>
      <c r="K3">
        <v>5.8394161E-2</v>
      </c>
      <c r="L3">
        <v>-6.6225169999999996E-3</v>
      </c>
    </row>
    <row r="4" spans="1:12" x14ac:dyDescent="0.3">
      <c r="A4">
        <v>3</v>
      </c>
      <c r="B4" t="s">
        <v>13</v>
      </c>
      <c r="C4">
        <v>293</v>
      </c>
      <c r="D4">
        <v>327</v>
      </c>
      <c r="E4">
        <v>395</v>
      </c>
      <c r="F4">
        <v>430</v>
      </c>
      <c r="G4">
        <v>429</v>
      </c>
      <c r="I4">
        <v>0.116040956</v>
      </c>
      <c r="J4">
        <v>0.311926606</v>
      </c>
      <c r="K4">
        <v>0.34683544300000002</v>
      </c>
      <c r="L4">
        <v>0.31627907</v>
      </c>
    </row>
    <row r="5" spans="1:12" x14ac:dyDescent="0.3">
      <c r="A5">
        <v>4</v>
      </c>
      <c r="B5" t="s">
        <v>2</v>
      </c>
      <c r="C5">
        <v>441</v>
      </c>
      <c r="D5">
        <v>428</v>
      </c>
      <c r="E5">
        <v>540</v>
      </c>
      <c r="F5">
        <v>670</v>
      </c>
      <c r="G5">
        <v>705</v>
      </c>
      <c r="I5">
        <v>-2.9478457999999999E-2</v>
      </c>
      <c r="J5">
        <v>0.23130841099999999</v>
      </c>
      <c r="K5">
        <v>0.42407407400000002</v>
      </c>
      <c r="L5">
        <v>0.39402985099999999</v>
      </c>
    </row>
    <row r="6" spans="1:12" x14ac:dyDescent="0.3">
      <c r="A6">
        <v>5</v>
      </c>
      <c r="B6" t="s">
        <v>14</v>
      </c>
      <c r="C6">
        <v>155</v>
      </c>
      <c r="D6">
        <v>156</v>
      </c>
      <c r="E6">
        <v>167</v>
      </c>
      <c r="F6">
        <v>159</v>
      </c>
      <c r="G6">
        <v>145</v>
      </c>
      <c r="I6">
        <v>6.4516130000000001E-3</v>
      </c>
      <c r="J6">
        <v>7.6923077000000006E-2</v>
      </c>
      <c r="K6">
        <v>2.3952095999999999E-2</v>
      </c>
      <c r="L6">
        <v>-6.2893082000000003E-2</v>
      </c>
    </row>
    <row r="7" spans="1:12" x14ac:dyDescent="0.3">
      <c r="A7">
        <v>6</v>
      </c>
      <c r="B7" t="s">
        <v>15</v>
      </c>
      <c r="C7">
        <v>454</v>
      </c>
      <c r="D7">
        <v>479</v>
      </c>
      <c r="E7">
        <v>471</v>
      </c>
      <c r="F7">
        <v>541</v>
      </c>
      <c r="G7">
        <v>492</v>
      </c>
      <c r="I7">
        <v>5.5066078999999997E-2</v>
      </c>
      <c r="J7">
        <v>3.5490605000000001E-2</v>
      </c>
      <c r="K7">
        <v>0.18471337600000001</v>
      </c>
      <c r="L7">
        <v>7.0240295999999994E-2</v>
      </c>
    </row>
    <row r="8" spans="1:12" x14ac:dyDescent="0.3">
      <c r="A8">
        <v>7</v>
      </c>
      <c r="B8" t="s">
        <v>16</v>
      </c>
      <c r="C8">
        <v>405</v>
      </c>
      <c r="D8">
        <v>407</v>
      </c>
      <c r="E8">
        <v>446</v>
      </c>
      <c r="F8">
        <v>427</v>
      </c>
      <c r="G8">
        <v>493</v>
      </c>
      <c r="I8">
        <v>4.9382719999999996E-3</v>
      </c>
      <c r="J8">
        <v>0.100737101</v>
      </c>
      <c r="K8">
        <v>4.9327353999999997E-2</v>
      </c>
      <c r="L8">
        <v>0.206088993</v>
      </c>
    </row>
    <row r="9" spans="1:12" x14ac:dyDescent="0.3">
      <c r="A9">
        <v>8</v>
      </c>
      <c r="B9" t="s">
        <v>3</v>
      </c>
      <c r="C9">
        <v>189</v>
      </c>
      <c r="D9">
        <v>199</v>
      </c>
      <c r="E9">
        <v>219</v>
      </c>
      <c r="F9">
        <v>267</v>
      </c>
      <c r="G9">
        <v>256</v>
      </c>
      <c r="I9">
        <v>5.2910052999999999E-2</v>
      </c>
      <c r="J9">
        <v>0.15075376900000001</v>
      </c>
      <c r="K9">
        <v>0.356164384</v>
      </c>
      <c r="L9">
        <v>0.25093632999999999</v>
      </c>
    </row>
    <row r="10" spans="1:12" x14ac:dyDescent="0.3">
      <c r="A10">
        <v>9</v>
      </c>
      <c r="B10" t="s">
        <v>17</v>
      </c>
      <c r="C10">
        <v>244</v>
      </c>
      <c r="D10">
        <v>253</v>
      </c>
      <c r="E10">
        <v>302</v>
      </c>
      <c r="F10">
        <v>300</v>
      </c>
      <c r="G10">
        <v>353</v>
      </c>
      <c r="I10">
        <v>3.6885245999999997E-2</v>
      </c>
      <c r="J10">
        <v>0.229249012</v>
      </c>
      <c r="K10">
        <v>0.18543046399999999</v>
      </c>
      <c r="L10">
        <v>0.36333333299999998</v>
      </c>
    </row>
    <row r="11" spans="1:12" x14ac:dyDescent="0.3">
      <c r="A11">
        <v>10</v>
      </c>
      <c r="B11" t="s">
        <v>18</v>
      </c>
      <c r="C11">
        <v>258</v>
      </c>
      <c r="D11">
        <v>278</v>
      </c>
      <c r="E11">
        <v>285</v>
      </c>
      <c r="F11">
        <v>265</v>
      </c>
      <c r="G11">
        <v>271</v>
      </c>
      <c r="I11">
        <v>7.7519379999999999E-2</v>
      </c>
      <c r="J11">
        <v>9.7122301999999994E-2</v>
      </c>
      <c r="K11">
        <v>2.4561403999999998E-2</v>
      </c>
      <c r="L11">
        <v>4.9056603999999997E-2</v>
      </c>
    </row>
    <row r="12" spans="1:12" x14ac:dyDescent="0.3">
      <c r="I12">
        <v>2.0094147E-2</v>
      </c>
      <c r="J12">
        <v>0.103144188</v>
      </c>
      <c r="K12">
        <v>0.173117296</v>
      </c>
      <c r="L12">
        <v>0.191447377</v>
      </c>
    </row>
    <row r="14" spans="1:12" x14ac:dyDescent="0.3">
      <c r="B14" t="s">
        <v>19</v>
      </c>
      <c r="C14">
        <v>8561</v>
      </c>
      <c r="D14">
        <v>9304</v>
      </c>
      <c r="E14">
        <v>10077</v>
      </c>
      <c r="F14">
        <v>10335</v>
      </c>
      <c r="G14">
        <v>11027</v>
      </c>
      <c r="I14">
        <v>8.6788927000000002E-2</v>
      </c>
      <c r="J14">
        <v>0.16294067100000001</v>
      </c>
      <c r="K14">
        <v>0.17604445799999999</v>
      </c>
      <c r="L14">
        <v>0.23860667599999999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9277-D4F1-4699-8BF4-B29D77B15A96}">
  <dimension ref="A1:K16"/>
  <sheetViews>
    <sheetView workbookViewId="0">
      <selection activeCell="F26" sqref="F26"/>
    </sheetView>
  </sheetViews>
  <sheetFormatPr defaultRowHeight="14.4" x14ac:dyDescent="0.3"/>
  <sheetData>
    <row r="1" spans="1:11" x14ac:dyDescent="0.3">
      <c r="B1" t="s">
        <v>0</v>
      </c>
      <c r="C1" s="1">
        <v>43100</v>
      </c>
      <c r="D1" s="1">
        <v>43190</v>
      </c>
      <c r="E1" s="1">
        <v>43281</v>
      </c>
      <c r="F1" s="1">
        <v>43373</v>
      </c>
      <c r="G1" s="1">
        <v>43465</v>
      </c>
    </row>
    <row r="2" spans="1:11" x14ac:dyDescent="0.3">
      <c r="A2">
        <v>1</v>
      </c>
      <c r="B2" t="s">
        <v>20</v>
      </c>
      <c r="C2">
        <v>849</v>
      </c>
      <c r="D2">
        <v>942</v>
      </c>
      <c r="E2">
        <v>878</v>
      </c>
      <c r="F2">
        <v>805</v>
      </c>
      <c r="G2">
        <v>887</v>
      </c>
      <c r="H2">
        <v>0.109540636</v>
      </c>
      <c r="I2">
        <v>3.4157832999999999E-2</v>
      </c>
      <c r="J2">
        <v>-5.1825677000000001E-2</v>
      </c>
      <c r="K2">
        <v>4.4758539E-2</v>
      </c>
    </row>
    <row r="3" spans="1:11" x14ac:dyDescent="0.3">
      <c r="A3">
        <v>2</v>
      </c>
      <c r="B3" t="s">
        <v>21</v>
      </c>
      <c r="C3">
        <v>529</v>
      </c>
      <c r="D3">
        <v>413</v>
      </c>
      <c r="E3">
        <v>375</v>
      </c>
      <c r="F3">
        <v>361</v>
      </c>
      <c r="G3">
        <v>316</v>
      </c>
      <c r="H3">
        <v>-0.21928166399999999</v>
      </c>
      <c r="I3">
        <v>-0.29111531200000001</v>
      </c>
      <c r="J3">
        <v>-0.31758034000000002</v>
      </c>
      <c r="K3">
        <v>-0.40264650299999999</v>
      </c>
    </row>
    <row r="4" spans="1:11" x14ac:dyDescent="0.3">
      <c r="A4">
        <v>3</v>
      </c>
      <c r="B4" t="s">
        <v>22</v>
      </c>
      <c r="C4">
        <v>1123</v>
      </c>
      <c r="D4">
        <v>1087</v>
      </c>
      <c r="E4">
        <v>1038</v>
      </c>
      <c r="F4">
        <v>1310</v>
      </c>
      <c r="G4">
        <v>1482</v>
      </c>
      <c r="H4">
        <v>-3.205699E-2</v>
      </c>
      <c r="I4">
        <v>-7.5690116000000002E-2</v>
      </c>
      <c r="J4">
        <v>0.166518255</v>
      </c>
      <c r="K4">
        <v>0.31967942999999999</v>
      </c>
    </row>
    <row r="5" spans="1:11" x14ac:dyDescent="0.3">
      <c r="A5">
        <v>4</v>
      </c>
      <c r="B5" t="s">
        <v>23</v>
      </c>
      <c r="C5">
        <v>309</v>
      </c>
      <c r="D5">
        <v>254</v>
      </c>
      <c r="E5">
        <v>261</v>
      </c>
      <c r="F5">
        <v>265</v>
      </c>
      <c r="G5">
        <v>292</v>
      </c>
      <c r="H5">
        <v>-0.17799352800000001</v>
      </c>
      <c r="I5">
        <v>-0.155339806</v>
      </c>
      <c r="J5">
        <v>-0.142394822</v>
      </c>
      <c r="K5">
        <v>-5.5016180999999997E-2</v>
      </c>
    </row>
    <row r="6" spans="1:11" x14ac:dyDescent="0.3">
      <c r="A6">
        <v>5</v>
      </c>
      <c r="B6" t="s">
        <v>24</v>
      </c>
      <c r="C6">
        <v>9644</v>
      </c>
      <c r="D6">
        <v>8852</v>
      </c>
      <c r="E6">
        <v>8825</v>
      </c>
      <c r="F6">
        <v>7347</v>
      </c>
      <c r="G6">
        <v>7569</v>
      </c>
      <c r="H6">
        <v>-8.2123600000000005E-2</v>
      </c>
      <c r="I6">
        <v>-8.4923267999999996E-2</v>
      </c>
      <c r="J6">
        <v>-0.23817917899999999</v>
      </c>
      <c r="K6">
        <v>-0.21515968499999999</v>
      </c>
    </row>
    <row r="7" spans="1:11" x14ac:dyDescent="0.3">
      <c r="A7">
        <v>6</v>
      </c>
      <c r="B7" t="s">
        <v>5</v>
      </c>
      <c r="C7">
        <v>911</v>
      </c>
      <c r="D7">
        <v>890</v>
      </c>
      <c r="E7">
        <v>1005</v>
      </c>
      <c r="F7">
        <v>1257</v>
      </c>
      <c r="G7">
        <v>1121</v>
      </c>
      <c r="H7">
        <v>-2.3051591999999999E-2</v>
      </c>
      <c r="I7">
        <v>0.103183315</v>
      </c>
      <c r="J7">
        <v>0.379802415</v>
      </c>
      <c r="K7">
        <v>0.23051591699999999</v>
      </c>
    </row>
    <row r="8" spans="1:11" x14ac:dyDescent="0.3">
      <c r="A8">
        <v>7</v>
      </c>
      <c r="B8" t="s">
        <v>25</v>
      </c>
      <c r="C8">
        <v>1367</v>
      </c>
      <c r="D8">
        <v>1351</v>
      </c>
      <c r="E8">
        <v>1641</v>
      </c>
      <c r="F8">
        <v>1618</v>
      </c>
      <c r="G8">
        <v>1819</v>
      </c>
      <c r="H8">
        <v>-1.1704462000000001E-2</v>
      </c>
      <c r="I8">
        <v>0.20043891699999999</v>
      </c>
      <c r="J8">
        <v>0.18361375299999999</v>
      </c>
      <c r="K8">
        <v>0.33065106100000002</v>
      </c>
    </row>
    <row r="9" spans="1:11" x14ac:dyDescent="0.3">
      <c r="A9">
        <v>8</v>
      </c>
      <c r="B9" t="s">
        <v>26</v>
      </c>
      <c r="C9">
        <v>521</v>
      </c>
      <c r="D9">
        <v>577</v>
      </c>
      <c r="E9">
        <v>640</v>
      </c>
      <c r="F9">
        <v>730</v>
      </c>
      <c r="G9">
        <v>656</v>
      </c>
      <c r="H9">
        <v>0.107485605</v>
      </c>
      <c r="I9">
        <v>0.22840690999999999</v>
      </c>
      <c r="J9">
        <v>0.40115163100000001</v>
      </c>
      <c r="K9">
        <v>0.25911708300000003</v>
      </c>
    </row>
    <row r="10" spans="1:11" x14ac:dyDescent="0.3">
      <c r="A10">
        <v>9</v>
      </c>
      <c r="B10" t="s">
        <v>27</v>
      </c>
      <c r="C10">
        <v>192</v>
      </c>
      <c r="D10">
        <v>180</v>
      </c>
      <c r="E10">
        <v>157</v>
      </c>
      <c r="F10">
        <v>180</v>
      </c>
      <c r="G10">
        <v>149</v>
      </c>
      <c r="H10">
        <v>-6.25E-2</v>
      </c>
      <c r="I10">
        <v>-0.18229166699999999</v>
      </c>
      <c r="J10">
        <v>-6.25E-2</v>
      </c>
      <c r="K10">
        <v>-0.22395833300000001</v>
      </c>
    </row>
    <row r="11" spans="1:11" x14ac:dyDescent="0.3">
      <c r="A11">
        <v>10</v>
      </c>
      <c r="B11" t="s">
        <v>3</v>
      </c>
      <c r="C11">
        <v>265</v>
      </c>
      <c r="D11">
        <v>218</v>
      </c>
      <c r="E11">
        <v>218</v>
      </c>
      <c r="F11">
        <v>229</v>
      </c>
      <c r="G11">
        <v>220</v>
      </c>
      <c r="H11">
        <v>-0.17735849100000001</v>
      </c>
      <c r="I11">
        <v>-0.17735849100000001</v>
      </c>
      <c r="J11">
        <v>-0.135849057</v>
      </c>
      <c r="K11">
        <v>-0.16981132099999999</v>
      </c>
    </row>
    <row r="13" spans="1:11" x14ac:dyDescent="0.3">
      <c r="H13">
        <v>-5.6904409000000003E-2</v>
      </c>
      <c r="I13">
        <v>-4.0053168E-2</v>
      </c>
      <c r="J13">
        <v>1.8275698E-2</v>
      </c>
      <c r="K13">
        <v>1.1813001E-2</v>
      </c>
    </row>
    <row r="16" spans="1:11" x14ac:dyDescent="0.3">
      <c r="B16" t="s">
        <v>19</v>
      </c>
      <c r="C16">
        <v>10530</v>
      </c>
      <c r="D16">
        <v>10130</v>
      </c>
      <c r="E16">
        <v>10714</v>
      </c>
      <c r="F16">
        <v>10930</v>
      </c>
      <c r="G16">
        <v>10862</v>
      </c>
      <c r="H16">
        <v>-3.7986705000000003E-2</v>
      </c>
      <c r="I16">
        <v>1.7473883999999999E-2</v>
      </c>
      <c r="J16">
        <v>3.7986705000000003E-2</v>
      </c>
      <c r="K16">
        <v>3.1528964999999999E-2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6252-5C56-4463-A7CC-88FEC5ABCE49}">
  <dimension ref="A1:K18"/>
  <sheetViews>
    <sheetView workbookViewId="0">
      <selection sqref="A1:XFD1048576"/>
    </sheetView>
  </sheetViews>
  <sheetFormatPr defaultRowHeight="14.4" x14ac:dyDescent="0.3"/>
  <sheetData>
    <row r="1" spans="1:11" x14ac:dyDescent="0.3">
      <c r="B1" t="s">
        <v>0</v>
      </c>
      <c r="C1" s="2">
        <v>43465</v>
      </c>
      <c r="D1" s="2">
        <v>43555</v>
      </c>
      <c r="E1" s="2">
        <v>43646</v>
      </c>
      <c r="F1" s="1">
        <v>43738</v>
      </c>
      <c r="G1" s="1">
        <v>43830</v>
      </c>
    </row>
    <row r="2" spans="1:11" x14ac:dyDescent="0.3">
      <c r="A2">
        <v>1</v>
      </c>
      <c r="B2" t="s">
        <v>6</v>
      </c>
      <c r="C2">
        <v>2634</v>
      </c>
      <c r="D2">
        <v>3025</v>
      </c>
      <c r="E2">
        <v>3642</v>
      </c>
      <c r="F2">
        <v>4057</v>
      </c>
      <c r="G2">
        <v>4234</v>
      </c>
      <c r="H2">
        <v>0.14844343199999999</v>
      </c>
      <c r="I2">
        <v>0.38268792699999998</v>
      </c>
      <c r="J2">
        <v>0.54024297600000004</v>
      </c>
      <c r="K2">
        <v>0.60744115399999998</v>
      </c>
    </row>
    <row r="3" spans="1:11" x14ac:dyDescent="0.3">
      <c r="A3">
        <v>2</v>
      </c>
      <c r="B3" t="s">
        <v>13</v>
      </c>
      <c r="C3">
        <v>387</v>
      </c>
      <c r="D3">
        <v>383</v>
      </c>
      <c r="E3">
        <v>410</v>
      </c>
      <c r="F3">
        <v>404</v>
      </c>
      <c r="G3">
        <v>366</v>
      </c>
      <c r="H3">
        <v>-1.0335917E-2</v>
      </c>
      <c r="I3">
        <v>5.9431524999999999E-2</v>
      </c>
      <c r="J3">
        <v>4.3927648999999999E-2</v>
      </c>
      <c r="K3">
        <v>-5.4263565999999999E-2</v>
      </c>
    </row>
    <row r="4" spans="1:11" x14ac:dyDescent="0.3">
      <c r="A4">
        <v>3</v>
      </c>
      <c r="B4" t="s">
        <v>17</v>
      </c>
      <c r="C4">
        <v>360</v>
      </c>
      <c r="D4">
        <v>400</v>
      </c>
      <c r="E4">
        <v>437</v>
      </c>
      <c r="F4">
        <v>449</v>
      </c>
      <c r="G4">
        <v>550</v>
      </c>
      <c r="H4">
        <v>0.111111111</v>
      </c>
      <c r="I4">
        <v>0.213888889</v>
      </c>
      <c r="J4">
        <v>0.24722222199999999</v>
      </c>
      <c r="K4">
        <v>0.52777777800000003</v>
      </c>
    </row>
    <row r="5" spans="1:11" x14ac:dyDescent="0.3">
      <c r="A5">
        <v>4</v>
      </c>
      <c r="B5" t="s">
        <v>28</v>
      </c>
      <c r="C5">
        <v>597</v>
      </c>
      <c r="D5">
        <v>609</v>
      </c>
      <c r="E5">
        <v>723</v>
      </c>
      <c r="F5">
        <v>846</v>
      </c>
      <c r="G5">
        <v>961</v>
      </c>
      <c r="H5">
        <v>2.0100502999999999E-2</v>
      </c>
      <c r="I5">
        <v>0.21105527600000001</v>
      </c>
      <c r="J5">
        <v>0.41708542700000001</v>
      </c>
      <c r="K5">
        <v>0.60971524300000002</v>
      </c>
    </row>
    <row r="6" spans="1:11" x14ac:dyDescent="0.3">
      <c r="A6">
        <v>5</v>
      </c>
      <c r="B6" t="s">
        <v>20</v>
      </c>
      <c r="C6">
        <v>887</v>
      </c>
      <c r="D6">
        <v>1141</v>
      </c>
      <c r="E6">
        <v>1334</v>
      </c>
      <c r="F6">
        <v>1288</v>
      </c>
      <c r="G6">
        <v>1154</v>
      </c>
      <c r="H6">
        <v>0.28635851200000001</v>
      </c>
      <c r="I6">
        <v>0.50394588500000004</v>
      </c>
      <c r="J6">
        <v>0.45208568199999999</v>
      </c>
      <c r="K6">
        <v>0.30101465599999999</v>
      </c>
    </row>
    <row r="7" spans="1:11" x14ac:dyDescent="0.3">
      <c r="A7">
        <v>6</v>
      </c>
      <c r="B7" t="s">
        <v>29</v>
      </c>
      <c r="C7">
        <v>11258</v>
      </c>
      <c r="D7">
        <v>10960</v>
      </c>
      <c r="E7">
        <v>11912</v>
      </c>
      <c r="F7">
        <v>13934</v>
      </c>
      <c r="G7">
        <v>14785</v>
      </c>
      <c r="H7">
        <v>-2.6470066E-2</v>
      </c>
      <c r="I7">
        <v>5.8092023E-2</v>
      </c>
      <c r="J7">
        <v>0.23769763699999999</v>
      </c>
      <c r="K7">
        <v>0.313288328</v>
      </c>
    </row>
    <row r="8" spans="1:11" x14ac:dyDescent="0.3">
      <c r="A8">
        <v>7</v>
      </c>
      <c r="B8" t="s">
        <v>30</v>
      </c>
      <c r="C8">
        <v>505</v>
      </c>
      <c r="D8">
        <v>618</v>
      </c>
      <c r="E8">
        <v>632</v>
      </c>
      <c r="F8">
        <v>583</v>
      </c>
      <c r="G8">
        <v>588</v>
      </c>
      <c r="H8">
        <v>0.22376237600000001</v>
      </c>
      <c r="I8">
        <v>0.25148514900000002</v>
      </c>
      <c r="J8">
        <v>0.154455446</v>
      </c>
      <c r="K8">
        <v>0.16435643599999999</v>
      </c>
    </row>
    <row r="9" spans="1:11" x14ac:dyDescent="0.3">
      <c r="A9">
        <v>8</v>
      </c>
      <c r="B9" t="s">
        <v>25</v>
      </c>
      <c r="C9">
        <v>1801</v>
      </c>
      <c r="D9">
        <v>1706</v>
      </c>
      <c r="E9">
        <v>1780</v>
      </c>
      <c r="F9">
        <v>1990</v>
      </c>
      <c r="G9">
        <v>1923</v>
      </c>
      <c r="H9">
        <v>-5.2748472999999997E-2</v>
      </c>
      <c r="I9">
        <v>-1.1660189E-2</v>
      </c>
      <c r="J9">
        <v>0.104941699</v>
      </c>
      <c r="K9">
        <v>6.7740144000000002E-2</v>
      </c>
    </row>
    <row r="10" spans="1:11" x14ac:dyDescent="0.3">
      <c r="A10">
        <v>9</v>
      </c>
      <c r="B10" t="s">
        <v>22</v>
      </c>
      <c r="C10">
        <v>1471</v>
      </c>
      <c r="D10">
        <v>1703</v>
      </c>
      <c r="E10">
        <v>1596</v>
      </c>
      <c r="F10">
        <v>1622</v>
      </c>
      <c r="G10">
        <v>1818</v>
      </c>
      <c r="H10">
        <v>0.15771584</v>
      </c>
      <c r="I10">
        <v>8.4976206999999998E-2</v>
      </c>
      <c r="J10">
        <v>0.102651258</v>
      </c>
      <c r="K10">
        <v>0.23589394999999999</v>
      </c>
    </row>
    <row r="11" spans="1:11" x14ac:dyDescent="0.3">
      <c r="A11">
        <v>10</v>
      </c>
      <c r="B11" t="s">
        <v>31</v>
      </c>
      <c r="C11">
        <v>1441</v>
      </c>
      <c r="D11">
        <v>1385</v>
      </c>
      <c r="E11">
        <v>1556</v>
      </c>
      <c r="F11">
        <v>1464</v>
      </c>
      <c r="G11">
        <v>1298</v>
      </c>
      <c r="H11">
        <v>-3.8861900999999997E-2</v>
      </c>
      <c r="I11">
        <v>7.9805689999999999E-2</v>
      </c>
      <c r="J11">
        <v>1.5961138E-2</v>
      </c>
      <c r="K11">
        <v>-9.9236641E-2</v>
      </c>
    </row>
    <row r="13" spans="1:11" x14ac:dyDescent="0.3">
      <c r="H13">
        <v>8.1907542E-2</v>
      </c>
      <c r="I13">
        <v>0.18337083800000001</v>
      </c>
      <c r="J13">
        <v>0.231627113</v>
      </c>
      <c r="K13">
        <v>0.26737274799999999</v>
      </c>
    </row>
    <row r="18" spans="2:11" x14ac:dyDescent="0.3">
      <c r="B18" t="s">
        <v>19</v>
      </c>
      <c r="C18">
        <v>10729</v>
      </c>
      <c r="D18">
        <v>11623</v>
      </c>
      <c r="E18">
        <v>11865</v>
      </c>
      <c r="F18">
        <v>11359</v>
      </c>
      <c r="G18">
        <v>12245</v>
      </c>
      <c r="H18">
        <v>8.3325566000000004E-2</v>
      </c>
      <c r="I18">
        <v>0.10588125600000001</v>
      </c>
      <c r="J18">
        <v>5.8719358999999999E-2</v>
      </c>
      <c r="K18">
        <v>0.141299282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54EB-6189-4817-B254-3C7046633159}">
  <dimension ref="A1:K55"/>
  <sheetViews>
    <sheetView workbookViewId="0">
      <selection sqref="A1:XFD1048576"/>
    </sheetView>
  </sheetViews>
  <sheetFormatPr defaultRowHeight="14.4" x14ac:dyDescent="0.3"/>
  <sheetData>
    <row r="1" spans="1:11" x14ac:dyDescent="0.3">
      <c r="B1" t="s">
        <v>0</v>
      </c>
      <c r="C1" s="2">
        <v>43830</v>
      </c>
      <c r="D1" s="2">
        <v>43921</v>
      </c>
      <c r="E1" s="2">
        <v>44012</v>
      </c>
      <c r="F1" s="2">
        <v>44104</v>
      </c>
      <c r="G1" s="2">
        <v>44196</v>
      </c>
    </row>
    <row r="2" spans="1:11" x14ac:dyDescent="0.3">
      <c r="A2">
        <v>1</v>
      </c>
      <c r="B2" t="s">
        <v>1</v>
      </c>
      <c r="C2">
        <v>185</v>
      </c>
      <c r="D2">
        <v>68</v>
      </c>
      <c r="E2">
        <v>99</v>
      </c>
      <c r="F2">
        <v>132</v>
      </c>
      <c r="G2">
        <v>184</v>
      </c>
      <c r="H2">
        <v>-0.63243243199999999</v>
      </c>
      <c r="I2">
        <v>-0.46486486500000002</v>
      </c>
      <c r="J2">
        <v>-0.28648648599999998</v>
      </c>
      <c r="K2">
        <v>-5.4054050000000003E-3</v>
      </c>
    </row>
    <row r="3" spans="1:11" x14ac:dyDescent="0.3">
      <c r="A3">
        <v>2</v>
      </c>
      <c r="B3" t="s">
        <v>2</v>
      </c>
      <c r="C3">
        <v>472</v>
      </c>
      <c r="D3">
        <v>269</v>
      </c>
      <c r="E3">
        <v>320</v>
      </c>
      <c r="F3">
        <v>360</v>
      </c>
      <c r="G3">
        <v>640</v>
      </c>
      <c r="H3">
        <v>-0.43008474600000002</v>
      </c>
      <c r="I3">
        <v>-0.32203389799999999</v>
      </c>
      <c r="J3">
        <v>-0.23728813600000001</v>
      </c>
      <c r="K3">
        <v>0.355932203</v>
      </c>
    </row>
    <row r="4" spans="1:11" x14ac:dyDescent="0.3">
      <c r="A4">
        <v>3</v>
      </c>
      <c r="B4" t="s">
        <v>32</v>
      </c>
      <c r="C4">
        <v>2251</v>
      </c>
      <c r="D4">
        <v>1300</v>
      </c>
      <c r="E4">
        <v>1811</v>
      </c>
      <c r="F4">
        <v>2197</v>
      </c>
      <c r="G4">
        <v>2517</v>
      </c>
      <c r="H4">
        <v>-0.42247889799999999</v>
      </c>
      <c r="I4">
        <v>-0.19546868100000001</v>
      </c>
      <c r="J4">
        <v>-2.3989337999999999E-2</v>
      </c>
      <c r="K4">
        <v>0.118169702</v>
      </c>
    </row>
    <row r="5" spans="1:11" x14ac:dyDescent="0.3">
      <c r="A5">
        <v>4</v>
      </c>
      <c r="B5" t="s">
        <v>17</v>
      </c>
      <c r="C5">
        <v>536</v>
      </c>
      <c r="D5">
        <v>311</v>
      </c>
      <c r="E5">
        <v>345</v>
      </c>
      <c r="F5">
        <v>400</v>
      </c>
      <c r="G5">
        <v>530</v>
      </c>
      <c r="H5">
        <v>-0.419776119</v>
      </c>
      <c r="I5">
        <v>-0.35634328399999998</v>
      </c>
      <c r="J5">
        <v>-0.253731343</v>
      </c>
      <c r="K5">
        <v>-1.1194030000000001E-2</v>
      </c>
    </row>
    <row r="6" spans="1:11" x14ac:dyDescent="0.3">
      <c r="A6">
        <v>5</v>
      </c>
      <c r="B6" t="s">
        <v>21</v>
      </c>
      <c r="C6">
        <v>456</v>
      </c>
      <c r="D6">
        <v>431</v>
      </c>
      <c r="E6">
        <v>560</v>
      </c>
      <c r="F6">
        <v>421</v>
      </c>
      <c r="G6">
        <v>509</v>
      </c>
      <c r="H6">
        <v>-5.4824561000000001E-2</v>
      </c>
      <c r="I6">
        <v>0.22807017500000001</v>
      </c>
      <c r="J6">
        <v>-7.6754385999999994E-2</v>
      </c>
      <c r="K6">
        <v>0.11622807</v>
      </c>
    </row>
    <row r="7" spans="1:11" x14ac:dyDescent="0.3">
      <c r="A7">
        <v>6</v>
      </c>
      <c r="B7" t="s">
        <v>23</v>
      </c>
      <c r="C7">
        <v>334</v>
      </c>
      <c r="D7">
        <v>196</v>
      </c>
      <c r="E7">
        <v>178</v>
      </c>
      <c r="F7">
        <v>190</v>
      </c>
      <c r="G7">
        <v>276</v>
      </c>
      <c r="H7">
        <v>-0.41317365299999997</v>
      </c>
      <c r="I7">
        <v>-0.467065868</v>
      </c>
      <c r="J7">
        <v>-0.43113772500000003</v>
      </c>
      <c r="K7">
        <v>-0.173652695</v>
      </c>
    </row>
    <row r="8" spans="1:11" x14ac:dyDescent="0.3">
      <c r="A8">
        <v>7</v>
      </c>
      <c r="B8" t="s">
        <v>33</v>
      </c>
      <c r="C8">
        <v>2412</v>
      </c>
      <c r="D8">
        <v>1633</v>
      </c>
      <c r="E8">
        <v>1741</v>
      </c>
      <c r="F8">
        <v>1740</v>
      </c>
      <c r="G8">
        <v>2558</v>
      </c>
      <c r="H8">
        <v>-0.32296849100000002</v>
      </c>
      <c r="I8">
        <v>-0.27819237099999999</v>
      </c>
      <c r="J8">
        <v>-0.27860696499999998</v>
      </c>
      <c r="K8">
        <v>6.0530680000000003E-2</v>
      </c>
    </row>
    <row r="9" spans="1:11" x14ac:dyDescent="0.3">
      <c r="A9">
        <v>8</v>
      </c>
      <c r="B9" t="s">
        <v>7</v>
      </c>
      <c r="C9">
        <v>268</v>
      </c>
      <c r="D9">
        <v>142</v>
      </c>
      <c r="E9">
        <v>190</v>
      </c>
      <c r="F9">
        <v>277</v>
      </c>
      <c r="G9">
        <v>386</v>
      </c>
      <c r="H9">
        <v>-0.47014925400000002</v>
      </c>
      <c r="I9">
        <v>-0.29104477600000001</v>
      </c>
      <c r="J9">
        <v>3.3582090000000002E-2</v>
      </c>
      <c r="K9">
        <v>0.44029850700000001</v>
      </c>
    </row>
    <row r="10" spans="1:11" x14ac:dyDescent="0.3">
      <c r="A10">
        <v>9</v>
      </c>
      <c r="B10" t="s">
        <v>5</v>
      </c>
      <c r="C10">
        <v>1514</v>
      </c>
      <c r="D10">
        <v>1030</v>
      </c>
      <c r="E10">
        <v>1723</v>
      </c>
      <c r="F10">
        <v>2216</v>
      </c>
      <c r="G10">
        <v>1995</v>
      </c>
      <c r="H10">
        <v>-0.31968295899999999</v>
      </c>
      <c r="I10">
        <v>0.13804491399999999</v>
      </c>
      <c r="J10">
        <v>0.46367239100000002</v>
      </c>
      <c r="K10">
        <v>0.31770145300000002</v>
      </c>
    </row>
    <row r="11" spans="1:11" x14ac:dyDescent="0.3">
      <c r="A11">
        <v>10</v>
      </c>
      <c r="B11" t="s">
        <v>28</v>
      </c>
      <c r="C11">
        <v>988</v>
      </c>
      <c r="D11">
        <v>622</v>
      </c>
      <c r="E11">
        <v>786</v>
      </c>
      <c r="F11">
        <v>802</v>
      </c>
      <c r="G11">
        <v>902</v>
      </c>
      <c r="H11">
        <v>-0.37044534400000001</v>
      </c>
      <c r="I11">
        <v>-0.20445344100000001</v>
      </c>
      <c r="J11">
        <v>-0.18825910900000001</v>
      </c>
      <c r="K11">
        <v>-8.7044534000000007E-2</v>
      </c>
    </row>
    <row r="13" spans="1:11" x14ac:dyDescent="0.3">
      <c r="H13">
        <v>-0.38560164600000002</v>
      </c>
      <c r="I13">
        <v>-0.221335209</v>
      </c>
      <c r="J13">
        <v>-0.12789990100000001</v>
      </c>
      <c r="K13">
        <v>0.11315639500000001</v>
      </c>
    </row>
    <row r="16" spans="1:11" x14ac:dyDescent="0.3">
      <c r="B16" t="s">
        <v>19</v>
      </c>
      <c r="C16">
        <v>12168</v>
      </c>
      <c r="D16">
        <v>8597</v>
      </c>
      <c r="E16">
        <v>10302</v>
      </c>
      <c r="F16">
        <v>11247</v>
      </c>
      <c r="G16">
        <v>13981</v>
      </c>
      <c r="H16">
        <v>-0.29347468799999998</v>
      </c>
      <c r="I16">
        <v>-0.15335305699999999</v>
      </c>
      <c r="J16">
        <v>-7.5690334999999997E-2</v>
      </c>
      <c r="K16">
        <v>0.14899736999999999</v>
      </c>
    </row>
    <row r="55" spans="2:2" x14ac:dyDescent="0.3">
      <c r="B5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C51-5C32-4D29-98C4-E00BC6232A28}">
  <dimension ref="A1:K17"/>
  <sheetViews>
    <sheetView workbookViewId="0">
      <selection activeCell="I25" sqref="I25"/>
    </sheetView>
  </sheetViews>
  <sheetFormatPr defaultRowHeight="14.4" x14ac:dyDescent="0.3"/>
  <sheetData>
    <row r="1" spans="1:11" x14ac:dyDescent="0.3">
      <c r="B1" t="s">
        <v>0</v>
      </c>
      <c r="C1" s="2">
        <v>44196</v>
      </c>
      <c r="D1" s="2">
        <v>44286</v>
      </c>
      <c r="E1" s="2">
        <v>44377</v>
      </c>
      <c r="F1" s="2">
        <v>44469</v>
      </c>
      <c r="G1" s="2">
        <v>44561</v>
      </c>
    </row>
    <row r="2" spans="1:11" x14ac:dyDescent="0.3">
      <c r="A2">
        <v>1</v>
      </c>
      <c r="B2" t="s">
        <v>2</v>
      </c>
      <c r="C2">
        <v>640</v>
      </c>
      <c r="D2">
        <v>811</v>
      </c>
      <c r="E2">
        <v>1166</v>
      </c>
      <c r="F2">
        <v>1288</v>
      </c>
      <c r="G2">
        <v>1101</v>
      </c>
      <c r="H2">
        <v>0.26718750000000002</v>
      </c>
      <c r="I2">
        <v>0.82187500000000002</v>
      </c>
      <c r="J2">
        <v>1.0125</v>
      </c>
      <c r="K2">
        <v>0.72031250000000002</v>
      </c>
    </row>
    <row r="3" spans="1:11" x14ac:dyDescent="0.3">
      <c r="A3">
        <v>2</v>
      </c>
      <c r="B3" t="s">
        <v>34</v>
      </c>
      <c r="C3">
        <v>899</v>
      </c>
      <c r="D3">
        <v>950</v>
      </c>
      <c r="E3">
        <v>1012</v>
      </c>
      <c r="F3">
        <v>1111</v>
      </c>
      <c r="G3">
        <v>888</v>
      </c>
      <c r="H3">
        <v>5.6729700000000001E-2</v>
      </c>
      <c r="I3">
        <v>0.125695217</v>
      </c>
      <c r="J3">
        <v>0.235817575</v>
      </c>
      <c r="K3">
        <v>-1.2235818000000001E-2</v>
      </c>
    </row>
    <row r="4" spans="1:11" x14ac:dyDescent="0.3">
      <c r="A4">
        <v>3</v>
      </c>
      <c r="B4" t="s">
        <v>6</v>
      </c>
      <c r="C4">
        <v>5295</v>
      </c>
      <c r="D4">
        <v>5193</v>
      </c>
      <c r="E4">
        <v>6015</v>
      </c>
      <c r="F4">
        <v>7668</v>
      </c>
      <c r="G4">
        <v>6977</v>
      </c>
      <c r="H4">
        <v>-1.9263456000000002E-2</v>
      </c>
      <c r="I4">
        <v>0.135977337</v>
      </c>
      <c r="J4">
        <v>0.44815864</v>
      </c>
      <c r="K4">
        <v>0.31765816800000002</v>
      </c>
    </row>
    <row r="5" spans="1:11" x14ac:dyDescent="0.3">
      <c r="A5">
        <v>4</v>
      </c>
      <c r="B5" t="s">
        <v>10</v>
      </c>
      <c r="C5">
        <v>1995</v>
      </c>
      <c r="D5">
        <v>1760</v>
      </c>
      <c r="E5">
        <v>1706</v>
      </c>
      <c r="F5">
        <v>1990</v>
      </c>
      <c r="G5">
        <v>1755</v>
      </c>
      <c r="H5">
        <v>-0.117794486</v>
      </c>
      <c r="I5">
        <v>-0.14486215499999999</v>
      </c>
      <c r="J5">
        <v>-2.506266E-3</v>
      </c>
      <c r="K5">
        <v>-0.120300752</v>
      </c>
    </row>
    <row r="6" spans="1:11" x14ac:dyDescent="0.3">
      <c r="A6">
        <v>5</v>
      </c>
      <c r="B6" t="s">
        <v>8</v>
      </c>
      <c r="C6">
        <v>8906</v>
      </c>
      <c r="D6">
        <v>9640</v>
      </c>
      <c r="E6">
        <v>12160</v>
      </c>
      <c r="F6">
        <v>17760</v>
      </c>
      <c r="G6">
        <v>16120</v>
      </c>
      <c r="H6">
        <v>8.2416349E-2</v>
      </c>
      <c r="I6">
        <v>0.36537165999999999</v>
      </c>
      <c r="J6">
        <v>0.99416123999999995</v>
      </c>
      <c r="K6">
        <v>0.81001571999999999</v>
      </c>
    </row>
    <row r="7" spans="1:11" x14ac:dyDescent="0.3">
      <c r="A7">
        <v>6</v>
      </c>
      <c r="B7" t="s">
        <v>17</v>
      </c>
      <c r="C7">
        <v>533</v>
      </c>
      <c r="D7">
        <v>578</v>
      </c>
      <c r="E7">
        <v>632</v>
      </c>
      <c r="F7">
        <v>695</v>
      </c>
      <c r="G7">
        <v>736</v>
      </c>
      <c r="H7">
        <v>8.4427767000000001E-2</v>
      </c>
      <c r="I7">
        <v>0.185741088</v>
      </c>
      <c r="J7">
        <v>0.30393996200000001</v>
      </c>
      <c r="K7">
        <v>0.38086303900000001</v>
      </c>
    </row>
    <row r="8" spans="1:11" x14ac:dyDescent="0.3">
      <c r="A8">
        <v>7</v>
      </c>
      <c r="B8" t="s">
        <v>23</v>
      </c>
      <c r="C8">
        <v>275</v>
      </c>
      <c r="D8">
        <v>351</v>
      </c>
      <c r="E8">
        <v>420</v>
      </c>
      <c r="F8">
        <v>452</v>
      </c>
      <c r="G8">
        <v>451</v>
      </c>
      <c r="H8">
        <v>0.27636363600000002</v>
      </c>
      <c r="I8">
        <v>0.52727272700000005</v>
      </c>
      <c r="J8">
        <v>0.64363636400000002</v>
      </c>
      <c r="K8">
        <v>0.64</v>
      </c>
    </row>
    <row r="9" spans="1:11" x14ac:dyDescent="0.3">
      <c r="A9">
        <v>8</v>
      </c>
      <c r="B9" t="s">
        <v>33</v>
      </c>
      <c r="C9">
        <v>1427</v>
      </c>
      <c r="D9">
        <v>1439</v>
      </c>
      <c r="E9">
        <v>1490</v>
      </c>
      <c r="F9">
        <v>1592</v>
      </c>
      <c r="G9">
        <v>1452</v>
      </c>
      <c r="H9">
        <v>8.4092500000000001E-3</v>
      </c>
      <c r="I9">
        <v>4.4148563000000002E-2</v>
      </c>
      <c r="J9">
        <v>0.11562719</v>
      </c>
      <c r="K9">
        <v>1.7519270999999999E-2</v>
      </c>
    </row>
    <row r="10" spans="1:11" x14ac:dyDescent="0.3">
      <c r="A10">
        <v>9</v>
      </c>
      <c r="B10" t="s">
        <v>35</v>
      </c>
      <c r="C10">
        <v>620</v>
      </c>
      <c r="D10">
        <v>695</v>
      </c>
      <c r="E10">
        <v>751</v>
      </c>
      <c r="F10">
        <v>766</v>
      </c>
      <c r="G10">
        <v>668</v>
      </c>
      <c r="H10">
        <v>0.120967742</v>
      </c>
      <c r="I10">
        <v>0.211290323</v>
      </c>
      <c r="J10">
        <v>0.23548387100000001</v>
      </c>
      <c r="K10">
        <v>7.7419354999999995E-2</v>
      </c>
    </row>
    <row r="11" spans="1:11" x14ac:dyDescent="0.3">
      <c r="A11">
        <v>10</v>
      </c>
      <c r="B11" t="s">
        <v>31</v>
      </c>
      <c r="C11">
        <v>1284</v>
      </c>
      <c r="D11">
        <v>1404</v>
      </c>
      <c r="E11">
        <v>1510</v>
      </c>
      <c r="F11">
        <v>1702</v>
      </c>
      <c r="G11">
        <v>1895</v>
      </c>
      <c r="H11">
        <v>9.3457944000000001E-2</v>
      </c>
      <c r="I11">
        <v>0.17601246100000001</v>
      </c>
      <c r="J11">
        <v>0.32554517100000002</v>
      </c>
      <c r="K11">
        <v>0.47585669800000002</v>
      </c>
    </row>
    <row r="12" spans="1:11" x14ac:dyDescent="0.3">
      <c r="H12">
        <v>8.5290194999999999E-2</v>
      </c>
      <c r="I12">
        <v>0.24485222200000001</v>
      </c>
      <c r="J12">
        <v>0.43123637500000001</v>
      </c>
      <c r="K12">
        <v>0.33071081800000002</v>
      </c>
    </row>
    <row r="17" spans="2:11" x14ac:dyDescent="0.3">
      <c r="B17" t="s">
        <v>36</v>
      </c>
      <c r="C17">
        <v>13981</v>
      </c>
      <c r="D17">
        <v>14690</v>
      </c>
      <c r="E17">
        <v>15721</v>
      </c>
      <c r="F17">
        <v>17618</v>
      </c>
      <c r="G17">
        <v>17354</v>
      </c>
      <c r="H17">
        <v>5.0711680000000002E-2</v>
      </c>
      <c r="I17">
        <v>0.124454617</v>
      </c>
      <c r="J17">
        <v>0.26013876000000002</v>
      </c>
      <c r="K17">
        <v>0.24125599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20F3-B8AE-4C12-BD82-F5AAED9AE430}">
  <dimension ref="A1:E10"/>
  <sheetViews>
    <sheetView workbookViewId="0">
      <selection activeCell="J16" sqref="J16"/>
    </sheetView>
  </sheetViews>
  <sheetFormatPr defaultRowHeight="14.4" x14ac:dyDescent="0.3"/>
  <sheetData>
    <row r="1" spans="1:5" x14ac:dyDescent="0.3">
      <c r="A1">
        <v>2015</v>
      </c>
      <c r="B1">
        <v>6.8691296999999998E-2</v>
      </c>
      <c r="C1">
        <v>0.16230518500000002</v>
      </c>
      <c r="D1">
        <v>0.30470441399999998</v>
      </c>
      <c r="E1">
        <v>0.30419707799999995</v>
      </c>
    </row>
    <row r="2" spans="1:5" x14ac:dyDescent="0.3">
      <c r="A2">
        <v>2016</v>
      </c>
      <c r="B2">
        <v>6.6694780000000009E-2</v>
      </c>
      <c r="C2">
        <v>5.9796483000000011E-2</v>
      </c>
      <c r="D2">
        <v>2.9271619999999832E-3</v>
      </c>
      <c r="E2">
        <v>4.7159298999999988E-2</v>
      </c>
    </row>
    <row r="3" spans="1:5" x14ac:dyDescent="0.3">
      <c r="A3">
        <v>2017</v>
      </c>
      <c r="B3">
        <v>-1.8917704E-2</v>
      </c>
      <c r="C3">
        <v>-5.7527051999999995E-2</v>
      </c>
      <c r="D3">
        <v>-1.9711007000000003E-2</v>
      </c>
      <c r="E3">
        <v>-1.9715963999999999E-2</v>
      </c>
    </row>
    <row r="4" spans="1:5" x14ac:dyDescent="0.3">
      <c r="A4">
        <v>2018</v>
      </c>
      <c r="B4">
        <v>-1.4180240000000038E-3</v>
      </c>
      <c r="C4">
        <v>7.7489582000000001E-2</v>
      </c>
      <c r="D4">
        <v>0.172907754</v>
      </c>
      <c r="E4">
        <v>0.126073466</v>
      </c>
    </row>
    <row r="5" spans="1:5" x14ac:dyDescent="0.3">
      <c r="A5">
        <v>2019</v>
      </c>
      <c r="B5">
        <v>-9.2126958000000037E-2</v>
      </c>
      <c r="C5">
        <v>-6.7982152000000018E-2</v>
      </c>
      <c r="D5">
        <v>-5.2209566000000013E-2</v>
      </c>
      <c r="E5">
        <v>-3.5840974999999983E-2</v>
      </c>
    </row>
    <row r="6" spans="1:5" x14ac:dyDescent="0.3">
      <c r="A6">
        <v>2020</v>
      </c>
      <c r="B6">
        <v>3.4578514999999997E-2</v>
      </c>
      <c r="C6">
        <v>0.120397605</v>
      </c>
      <c r="D6">
        <v>0.17109761499999998</v>
      </c>
      <c r="E6">
        <v>8.9454828000000014E-2</v>
      </c>
    </row>
    <row r="7" spans="1:5" x14ac:dyDescent="0.3">
      <c r="A7" t="s">
        <v>37</v>
      </c>
      <c r="B7">
        <f>AVERAGE(B1:B6)</f>
        <v>9.5836509999999899E-3</v>
      </c>
      <c r="C7">
        <f t="shared" ref="C7:E7" si="0">AVERAGE(C1:C6)</f>
        <v>4.9079941833333335E-2</v>
      </c>
      <c r="D7">
        <f t="shared" si="0"/>
        <v>9.6619395333333316E-2</v>
      </c>
      <c r="E7">
        <f t="shared" si="0"/>
        <v>8.5221288666666659E-2</v>
      </c>
    </row>
    <row r="8" spans="1:5" x14ac:dyDescent="0.3">
      <c r="A8" t="s">
        <v>38</v>
      </c>
      <c r="B8">
        <f>STDEV(B1:B6)</f>
        <v>6.1087724086737745E-2</v>
      </c>
      <c r="C8">
        <f t="shared" ref="C8:E8" si="1">STDEV(C1:C6)</f>
        <v>9.3698134053465318E-2</v>
      </c>
      <c r="D8">
        <f t="shared" si="1"/>
        <v>0.14080294790369913</v>
      </c>
      <c r="E8">
        <f t="shared" si="1"/>
        <v>0.1238982108837962</v>
      </c>
    </row>
    <row r="9" spans="1:5" x14ac:dyDescent="0.3">
      <c r="A9" t="s">
        <v>39</v>
      </c>
      <c r="B9">
        <f>B8/SQRT(6)</f>
        <v>2.4938958926738836E-2</v>
      </c>
      <c r="C9">
        <f t="shared" ref="C9:E9" si="2">C8/SQRT(6)</f>
        <v>3.8252103046981088E-2</v>
      </c>
      <c r="D9">
        <f t="shared" si="2"/>
        <v>5.7482562773957538E-2</v>
      </c>
      <c r="E9">
        <f t="shared" si="2"/>
        <v>5.0581232784840988E-2</v>
      </c>
    </row>
    <row r="10" spans="1:5" x14ac:dyDescent="0.3">
      <c r="A10" t="s">
        <v>40</v>
      </c>
      <c r="B10">
        <f>B7/B9</f>
        <v>0.38428432510567528</v>
      </c>
      <c r="C10">
        <f t="shared" ref="C10:E10" si="3">C7/C9</f>
        <v>1.2830651892015854</v>
      </c>
      <c r="D10">
        <f t="shared" si="3"/>
        <v>1.6808470372706958</v>
      </c>
      <c r="E10">
        <f t="shared" si="3"/>
        <v>1.6848400874129579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A75B-B16D-4DC2-B68C-19BF8B85CDAB}">
  <dimension ref="A1:E9"/>
  <sheetViews>
    <sheetView tabSelected="1" workbookViewId="0">
      <selection activeCell="K11" sqref="K11"/>
    </sheetView>
  </sheetViews>
  <sheetFormatPr defaultRowHeight="14.4" x14ac:dyDescent="0.3"/>
  <sheetData>
    <row r="1" spans="1:5" x14ac:dyDescent="0.3">
      <c r="A1">
        <v>2015</v>
      </c>
      <c r="B1">
        <v>6.8691296999999998E-2</v>
      </c>
      <c r="C1">
        <v>0.16230518500000002</v>
      </c>
      <c r="D1">
        <v>0.30470441399999998</v>
      </c>
      <c r="E1">
        <v>0.30419707799999995</v>
      </c>
    </row>
    <row r="2" spans="1:5" x14ac:dyDescent="0.3">
      <c r="A2">
        <v>2016</v>
      </c>
      <c r="B2">
        <v>6.6694780000000009E-2</v>
      </c>
      <c r="C2">
        <v>5.9796483000000011E-2</v>
      </c>
      <c r="D2">
        <v>2.9271619999999832E-3</v>
      </c>
      <c r="E2">
        <v>4.7159298999999988E-2</v>
      </c>
    </row>
    <row r="3" spans="1:5" x14ac:dyDescent="0.3">
      <c r="A3">
        <v>2017</v>
      </c>
      <c r="B3">
        <v>-1.8917704E-2</v>
      </c>
      <c r="C3">
        <v>-5.7527051999999995E-2</v>
      </c>
      <c r="D3">
        <v>-1.9711007000000003E-2</v>
      </c>
      <c r="E3">
        <v>-1.9715963999999999E-2</v>
      </c>
    </row>
    <row r="4" spans="1:5" x14ac:dyDescent="0.3">
      <c r="A4">
        <v>2018</v>
      </c>
      <c r="B4">
        <v>-1.4180240000000038E-3</v>
      </c>
      <c r="C4">
        <v>7.7489582000000001E-2</v>
      </c>
      <c r="D4">
        <v>0.172907754</v>
      </c>
      <c r="E4">
        <v>0.126073466</v>
      </c>
    </row>
    <row r="5" spans="1:5" x14ac:dyDescent="0.3">
      <c r="A5">
        <v>2020</v>
      </c>
      <c r="B5">
        <v>3.4578514999999997E-2</v>
      </c>
      <c r="C5">
        <v>0.120397605</v>
      </c>
      <c r="D5">
        <v>0.17109761499999998</v>
      </c>
      <c r="E5">
        <v>8.9454828000000014E-2</v>
      </c>
    </row>
    <row r="6" spans="1:5" x14ac:dyDescent="0.3">
      <c r="A6" t="s">
        <v>37</v>
      </c>
      <c r="B6">
        <f>AVERAGE(B1:B5)</f>
        <v>2.9925772799999993E-2</v>
      </c>
      <c r="C6">
        <f>AVERAGE(C1:C5)</f>
        <v>7.24923606E-2</v>
      </c>
      <c r="D6">
        <f>AVERAGE(D1:D5)</f>
        <v>0.1263851876</v>
      </c>
      <c r="E6">
        <f>AVERAGE(E1:E5)</f>
        <v>0.10943374139999999</v>
      </c>
    </row>
    <row r="7" spans="1:5" x14ac:dyDescent="0.3">
      <c r="A7" t="s">
        <v>38</v>
      </c>
      <c r="B7">
        <f>STDEV(B1:B5)</f>
        <v>3.9511050956365139E-2</v>
      </c>
      <c r="C7">
        <f>STDEV(C1:C5)</f>
        <v>8.284392109613839E-2</v>
      </c>
      <c r="D7">
        <f>STDEV(D1:D5)</f>
        <v>0.13467301048650065</v>
      </c>
      <c r="E7">
        <f>STDEV(E1:E5)</f>
        <v>0.12162087329084505</v>
      </c>
    </row>
    <row r="8" spans="1:5" x14ac:dyDescent="0.3">
      <c r="A8" t="s">
        <v>39</v>
      </c>
      <c r="B8">
        <f>B7/SQRT(5)</f>
        <v>1.7669879160178106E-2</v>
      </c>
      <c r="C8">
        <f t="shared" ref="C8:E8" si="0">C7/SQRT(5)</f>
        <v>3.7048927818718866E-2</v>
      </c>
      <c r="D8">
        <f t="shared" si="0"/>
        <v>6.0227601236471494E-2</v>
      </c>
      <c r="E8">
        <f t="shared" si="0"/>
        <v>5.4390508032243615E-2</v>
      </c>
    </row>
    <row r="9" spans="1:5" x14ac:dyDescent="0.3">
      <c r="A9" t="s">
        <v>40</v>
      </c>
      <c r="B9">
        <f>B6/B8</f>
        <v>1.6936037042880576</v>
      </c>
      <c r="C9">
        <f t="shared" ref="C9:E9" si="1">C6/C8</f>
        <v>1.9566655465633593</v>
      </c>
      <c r="D9">
        <f t="shared" si="1"/>
        <v>2.0984595933644132</v>
      </c>
      <c r="E9">
        <f t="shared" si="1"/>
        <v>2.0120007214333393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2015-16</vt:lpstr>
      <vt:lpstr>2016-17</vt:lpstr>
      <vt:lpstr>2017-18</vt:lpstr>
      <vt:lpstr>2018-19</vt:lpstr>
      <vt:lpstr>2019-20</vt:lpstr>
      <vt:lpstr>2020-21</vt:lpstr>
      <vt:lpstr>CombineWithCovid</vt:lpstr>
      <vt:lpstr>WithotCovid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91941</dc:creator>
  <cp:lastModifiedBy>91941</cp:lastModifiedBy>
  <dcterms:created xsi:type="dcterms:W3CDTF">2015-06-05T18:17:20Z</dcterms:created>
  <dcterms:modified xsi:type="dcterms:W3CDTF">2022-04-17T09:38:02Z</dcterms:modified>
</cp:coreProperties>
</file>