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3-05\pol_std\HD215806\"/>
    </mc:Choice>
  </mc:AlternateContent>
  <xr:revisionPtr revIDLastSave="0" documentId="13_ncr:1_{CE4D65C3-AA9D-4A74-8EDC-7B914584818B}" xr6:coauthVersionLast="47" xr6:coauthVersionMax="47" xr10:uidLastSave="{00000000-0000-0000-0000-000000000000}"/>
  <bookViews>
    <workbookView xWindow="465" yWindow="780" windowWidth="20025" windowHeight="102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1" l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2" i="1"/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2" i="1"/>
</calcChain>
</file>

<file path=xl/sharedStrings.xml><?xml version="1.0" encoding="utf-8"?>
<sst xmlns="http://schemas.openxmlformats.org/spreadsheetml/2006/main" count="154" uniqueCount="83">
  <si>
    <t>int</t>
  </si>
  <si>
    <t>time obs</t>
  </si>
  <si>
    <t>filter</t>
  </si>
  <si>
    <t>exptime</t>
  </si>
  <si>
    <t>aperture radius</t>
  </si>
  <si>
    <t>pol_std 1 x center</t>
  </si>
  <si>
    <t>pol_std 1 y center</t>
  </si>
  <si>
    <t>pol_std 1 counts</t>
  </si>
  <si>
    <t>pol_std 1 error</t>
  </si>
  <si>
    <t>pol_std 2 x center</t>
  </si>
  <si>
    <t>pol_std 2 y center</t>
  </si>
  <si>
    <t>pol_std 2 counts</t>
  </si>
  <si>
    <t>pol_std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</si>
  <si>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</si>
  <si>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</si>
  <si>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</si>
  <si>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</si>
  <si>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</si>
  <si>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</si>
  <si>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</si>
  <si>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</si>
  <si>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20:49:10.06</t>
  </si>
  <si>
    <t>P1-R</t>
  </si>
  <si>
    <t>20:49:31.56</t>
  </si>
  <si>
    <t>20:49:53.09</t>
  </si>
  <si>
    <t>20:50:14.58</t>
  </si>
  <si>
    <t>20:50:36.12</t>
  </si>
  <si>
    <t>20:50:57.67</t>
  </si>
  <si>
    <t>20:51:19.14</t>
  </si>
  <si>
    <t>20:51:40.69</t>
  </si>
  <si>
    <t>20:52:02.22</t>
  </si>
  <si>
    <t>20:52:23.74</t>
  </si>
  <si>
    <t>20:52:45.28</t>
  </si>
  <si>
    <t>20:53:06.82</t>
  </si>
  <si>
    <t>20:53:28.34</t>
  </si>
  <si>
    <t>20:53:49.84</t>
  </si>
  <si>
    <t>20:54:11.35</t>
  </si>
  <si>
    <t>20:54:32.90</t>
  </si>
  <si>
    <t>20:54:54.43</t>
  </si>
  <si>
    <t>20:55:15.95</t>
  </si>
  <si>
    <t>20:55:37.48</t>
  </si>
  <si>
    <t>20:55:59.01</t>
  </si>
  <si>
    <t>20:56:20.53</t>
  </si>
  <si>
    <t>20:56:42.06</t>
  </si>
  <si>
    <t>20:57:03.59</t>
  </si>
  <si>
    <t>20:57:25.11</t>
  </si>
  <si>
    <t>20:57:46.64</t>
  </si>
  <si>
    <t>20:58:08.15</t>
  </si>
  <si>
    <t>20:58:29.69</t>
  </si>
  <si>
    <t>20:58:51.22</t>
  </si>
  <si>
    <t>20:59:12.74</t>
  </si>
  <si>
    <t>20:59:34.25</t>
  </si>
  <si>
    <t>20:49:20.84</t>
  </si>
  <si>
    <t>P3-R</t>
  </si>
  <si>
    <t>20:49:42.37</t>
  </si>
  <si>
    <t>20:50:03.84</t>
  </si>
  <si>
    <t>20:50:25.38</t>
  </si>
  <si>
    <t>20:50:46.93</t>
  </si>
  <si>
    <t>20:51:08.47</t>
  </si>
  <si>
    <t>20:51:29.95</t>
  </si>
  <si>
    <t>20:51:51.50</t>
  </si>
  <si>
    <t>20:52:13.02</t>
  </si>
  <si>
    <t>20:52:34.56</t>
  </si>
  <si>
    <t>20:52:56.09</t>
  </si>
  <si>
    <t>20:53:17.62</t>
  </si>
  <si>
    <t>20:53:39.14</t>
  </si>
  <si>
    <t>20:54:00.64</t>
  </si>
  <si>
    <t>20:54:22.15</t>
  </si>
  <si>
    <t>20:54:43.70</t>
  </si>
  <si>
    <t>20:55:05.23</t>
  </si>
  <si>
    <t>20:55:26.76</t>
  </si>
  <si>
    <t>20:55:48.29</t>
  </si>
  <si>
    <t>20:56:09.81</t>
  </si>
  <si>
    <t>20:56:31.34</t>
  </si>
  <si>
    <t>20:56:52.86</t>
  </si>
  <si>
    <t>20:57:14.39</t>
  </si>
  <si>
    <t>20:57:35.92</t>
  </si>
  <si>
    <t>20:57:57.43</t>
  </si>
  <si>
    <t>20:58:18.95</t>
  </si>
  <si>
    <t>20:58:40.49</t>
  </si>
  <si>
    <t>20:59:02.03</t>
  </si>
  <si>
    <t>20:59:23.54</t>
  </si>
  <si>
    <t>20:59:45.05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</si>
</sst>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2" borderId="6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Sheet1!$AA$2:$AA$31</c:f>
              <c:numCache>
                <c:formatCode>General</c:formatCode>
                <c:ptCount val="30"/>
                <c:pt idx="0">
                  <c:v>3.5766336376473213E-3</c:v>
                </c:pt>
                <c:pt idx="1">
                  <c:v>2.8756008392938621E-3</c:v>
                </c:pt>
                <c:pt idx="2">
                  <c:v>2.1830948386741965E-3</c:v>
                </c:pt>
                <c:pt idx="3">
                  <c:v>1.3663142385187056E-3</c:v>
                </c:pt>
                <c:pt idx="4">
                  <c:v>1.4358935131312095E-3</c:v>
                </c:pt>
                <c:pt idx="5">
                  <c:v>2.6296549950032581E-3</c:v>
                </c:pt>
                <c:pt idx="6">
                  <c:v>7.5895371973852424E-4</c:v>
                </c:pt>
                <c:pt idx="7">
                  <c:v>1.7828780998693226E-3</c:v>
                </c:pt>
                <c:pt idx="8">
                  <c:v>1.6717803337974225E-3</c:v>
                </c:pt>
                <c:pt idx="9">
                  <c:v>2.7067811792357991E-3</c:v>
                </c:pt>
                <c:pt idx="10">
                  <c:v>9.8856676049367755E-4</c:v>
                </c:pt>
                <c:pt idx="11">
                  <c:v>2.4398364749080377E-3</c:v>
                </c:pt>
                <c:pt idx="12">
                  <c:v>-6.8630754189235785E-4</c:v>
                </c:pt>
                <c:pt idx="13">
                  <c:v>1.4483433582868201E-3</c:v>
                </c:pt>
                <c:pt idx="14">
                  <c:v>-1.2700983222801456E-3</c:v>
                </c:pt>
                <c:pt idx="15">
                  <c:v>-8.0812060964354892E-4</c:v>
                </c:pt>
                <c:pt idx="16">
                  <c:v>2.7059484443369142E-3</c:v>
                </c:pt>
                <c:pt idx="17">
                  <c:v>4.7060083456045556E-3</c:v>
                </c:pt>
                <c:pt idx="18">
                  <c:v>1.1160270444239321E-3</c:v>
                </c:pt>
                <c:pt idx="19">
                  <c:v>2.5684156778051225E-3</c:v>
                </c:pt>
                <c:pt idx="20">
                  <c:v>9.9903567482820385E-4</c:v>
                </c:pt>
                <c:pt idx="21">
                  <c:v>2.0783484456782953E-3</c:v>
                </c:pt>
                <c:pt idx="22">
                  <c:v>-3.1210314619110708E-3</c:v>
                </c:pt>
                <c:pt idx="23">
                  <c:v>2.5493658057281314E-3</c:v>
                </c:pt>
                <c:pt idx="24">
                  <c:v>5.5239928824657924E-5</c:v>
                </c:pt>
                <c:pt idx="25">
                  <c:v>1.7564158606647687E-3</c:v>
                </c:pt>
                <c:pt idx="26">
                  <c:v>1.8933784986435223E-3</c:v>
                </c:pt>
                <c:pt idx="27">
                  <c:v>3.7839244364519511E-3</c:v>
                </c:pt>
                <c:pt idx="28">
                  <c:v>3.7077752044513881E-3</c:v>
                </c:pt>
                <c:pt idx="29">
                  <c:v>-4.0944634128913074E-4</c:v>
                </c:pt>
              </c:numCache>
            </c:numRef>
          </c:xVal>
          <c:yVal>
            <c:numRef>
              <c:f>Sheet1!$AC$2:$AC$31</c:f>
              <c:numCache>
                <c:formatCode>General</c:formatCode>
                <c:ptCount val="30"/>
                <c:pt idx="0">
                  <c:v>1.6412228888830049E-2</c:v>
                </c:pt>
                <c:pt idx="1">
                  <c:v>1.6249333948904585E-2</c:v>
                </c:pt>
                <c:pt idx="2">
                  <c:v>1.5602490991062206E-2</c:v>
                </c:pt>
                <c:pt idx="3">
                  <c:v>1.5115776010967563E-2</c:v>
                </c:pt>
                <c:pt idx="4">
                  <c:v>1.4349614479198403E-2</c:v>
                </c:pt>
                <c:pt idx="5">
                  <c:v>1.5716449953428201E-2</c:v>
                </c:pt>
                <c:pt idx="6">
                  <c:v>1.5946617969511443E-2</c:v>
                </c:pt>
                <c:pt idx="7">
                  <c:v>1.4850686417964174E-2</c:v>
                </c:pt>
                <c:pt idx="8">
                  <c:v>1.26956360623938E-2</c:v>
                </c:pt>
                <c:pt idx="9">
                  <c:v>1.5897387484463055E-2</c:v>
                </c:pt>
                <c:pt idx="10">
                  <c:v>1.4350056534104828E-2</c:v>
                </c:pt>
                <c:pt idx="11">
                  <c:v>1.5568300563857508E-2</c:v>
                </c:pt>
                <c:pt idx="12">
                  <c:v>1.574399045774004E-2</c:v>
                </c:pt>
                <c:pt idx="13">
                  <c:v>1.5595149055965341E-2</c:v>
                </c:pt>
                <c:pt idx="14">
                  <c:v>1.3645863096862977E-2</c:v>
                </c:pt>
                <c:pt idx="15">
                  <c:v>1.5518441323380506E-2</c:v>
                </c:pt>
                <c:pt idx="16">
                  <c:v>1.6557753742502547E-2</c:v>
                </c:pt>
                <c:pt idx="17">
                  <c:v>1.465524893645939E-2</c:v>
                </c:pt>
                <c:pt idx="18">
                  <c:v>1.4407940070701425E-2</c:v>
                </c:pt>
                <c:pt idx="19">
                  <c:v>1.1475565929518315E-2</c:v>
                </c:pt>
                <c:pt idx="20">
                  <c:v>1.6056488202883804E-2</c:v>
                </c:pt>
                <c:pt idx="21">
                  <c:v>1.5176831403377894E-2</c:v>
                </c:pt>
                <c:pt idx="22">
                  <c:v>1.5095973422051672E-2</c:v>
                </c:pt>
                <c:pt idx="23">
                  <c:v>1.4681869257479453E-2</c:v>
                </c:pt>
                <c:pt idx="24">
                  <c:v>1.2212934501236413E-2</c:v>
                </c:pt>
                <c:pt idx="25">
                  <c:v>1.6749163260210843E-2</c:v>
                </c:pt>
                <c:pt idx="26">
                  <c:v>1.6458215851403148E-2</c:v>
                </c:pt>
                <c:pt idx="27">
                  <c:v>1.6224310217148676E-2</c:v>
                </c:pt>
                <c:pt idx="28">
                  <c:v>1.4553640057188681E-2</c:v>
                </c:pt>
                <c:pt idx="29">
                  <c:v>1.5244153542155749E-2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2-4150-9AB9-000F39507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38304"/>
        <c:axId val="72726656"/>
      </c:scatterChart>
      <c:valAx>
        <c:axId val="7273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26656"/>
        <c:crosses val="autoZero"/>
        <c:crossBetween val="midCat"/>
      </c:valAx>
      <c:valAx>
        <c:axId val="727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238125</xdr:colOff>
      <xdr:row>32</xdr:row>
      <xdr:rowOff>43544</xdr:rowOff>
    </xdr:from>
    <xdr:to>
      <xdr:col>24</xdr:col>
      <xdr:colOff>523875</xdr:colOff>
      <xdr:row>46</xdr:row>
      <xdr:rowOff>119744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C66EA6-A5B6-4FB8-B4F8-1A0A9C4D1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1"/>
  <sheetViews>
    <sheetView tabSelected="1" topLeftCell="N1" zoomScale="70" zoomScaleNormal="70" workbookViewId="0">
      <selection activeCell="AD2" sqref="AD2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5" t="s">
        <v>7</v>
      </c>
      <c r="I1" s="6" t="s">
        <v>8</v>
      </c>
      <c r="J1" t="s">
        <v>9</v>
      </c>
      <c r="K1" t="s">
        <v>10</v>
      </c>
      <c r="L1" s="5" t="s">
        <v>11</v>
      </c>
      <c r="M1" s="6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s="5" t="s">
        <v>7</v>
      </c>
      <c r="V1" s="6" t="s">
        <v>8</v>
      </c>
      <c r="W1" t="s">
        <v>9</v>
      </c>
      <c r="X1" t="s">
        <v>10</v>
      </c>
      <c r="Y1" s="5" t="s">
        <v>11</v>
      </c>
      <c r="Z1" s="6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46</v>
      </c>
      <c r="B2" t="s">
        <v>21</v>
      </c>
      <c r="C2" t="s">
        <v>22</v>
      </c>
      <c r="D2">
        <v>5</v>
      </c>
      <c r="E2">
        <v>6.6207627118644066</v>
      </c>
      <c r="F2">
        <v>122.7460244551414</v>
      </c>
      <c r="G2">
        <v>144.2255587951</v>
      </c>
      <c r="H2" s="1">
        <v>264886.48991876352</v>
      </c>
      <c r="I2" s="2">
        <v>3988.4457112513328</v>
      </c>
      <c r="J2">
        <v>147.62470974058391</v>
      </c>
      <c r="K2">
        <v>174.5698058614137</v>
      </c>
      <c r="L2" s="1">
        <v>256332.13061740369</v>
      </c>
      <c r="M2" s="2">
        <v>3943.7086937327831</v>
      </c>
      <c r="N2">
        <v>76</v>
      </c>
      <c r="O2" t="s">
        <v>52</v>
      </c>
      <c r="P2" t="s">
        <v>53</v>
      </c>
      <c r="Q2">
        <v>5</v>
      </c>
      <c r="R2">
        <v>6.6207627118644066</v>
      </c>
      <c r="S2">
        <v>129.36524112039751</v>
      </c>
      <c r="T2">
        <v>128.0496727122335</v>
      </c>
      <c r="U2" s="1">
        <v>255297.78062305221</v>
      </c>
      <c r="V2" s="2">
        <v>3990.5622826862068</v>
      </c>
      <c r="W2">
        <v>128.37649548463699</v>
      </c>
      <c r="X2">
        <v>166.83532916922019</v>
      </c>
      <c r="Y2" s="1">
        <v>253478.0757810146</v>
      </c>
      <c r="Z2" s="2">
        <v>4085.5134066820842</v>
      </c>
      <c r="AA2">
        <f>(U2-Y2)/(U2+Y2)</f>
        <v>3.5766336376473213E-3</v>
      </c>
      <c r="AB2">
        <f>SQRT( 4* (  (U2^2)*(Z2^2) + (Y2^2)*(V2^2))/( U2 + Y2)^4  )</f>
        <v>1.1226081653278548E-2</v>
      </c>
      <c r="AC2">
        <f>(H2-L2)/(H2+L2)</f>
        <v>1.6412228888830049E-2</v>
      </c>
      <c r="AD2">
        <f>SQRT( 4* (  (H2^2)*(M2^2) + (L2^2)*(I2^2))/( H2 + L2)^4  )</f>
        <v>1.0760717708949563E-2</v>
      </c>
    </row>
    <row r="3" spans="1:34" x14ac:dyDescent="0.25">
      <c r="A3">
        <v>47</v>
      </c>
      <c r="B3" t="s">
        <v>23</v>
      </c>
      <c r="C3" t="s">
        <v>22</v>
      </c>
      <c r="D3">
        <v>5</v>
      </c>
      <c r="E3">
        <v>6.6927966101694913</v>
      </c>
      <c r="F3">
        <v>123.2552393637537</v>
      </c>
      <c r="G3">
        <v>143.902901497925</v>
      </c>
      <c r="H3" s="1">
        <v>241884.6828977121</v>
      </c>
      <c r="I3" s="2">
        <v>3014.5103259060838</v>
      </c>
      <c r="J3">
        <v>148.03197192214751</v>
      </c>
      <c r="K3">
        <v>174.34075309507111</v>
      </c>
      <c r="L3" s="1">
        <v>234149.44537631181</v>
      </c>
      <c r="M3" s="2">
        <v>2975.667625408877</v>
      </c>
      <c r="N3">
        <v>77</v>
      </c>
      <c r="O3" t="s">
        <v>54</v>
      </c>
      <c r="P3" t="s">
        <v>53</v>
      </c>
      <c r="Q3">
        <v>5</v>
      </c>
      <c r="R3">
        <v>6.656779661016949</v>
      </c>
      <c r="S3">
        <v>130.75678813128499</v>
      </c>
      <c r="T3">
        <v>129.77819247496859</v>
      </c>
      <c r="U3" s="1">
        <v>253156.3274365775</v>
      </c>
      <c r="V3" s="2">
        <v>3828.8867510587688</v>
      </c>
      <c r="W3">
        <v>129.70640047012429</v>
      </c>
      <c r="X3">
        <v>168.4408659821479</v>
      </c>
      <c r="Y3" s="1">
        <v>251704.54907635029</v>
      </c>
      <c r="Z3" s="2">
        <v>3823.917187833245</v>
      </c>
      <c r="AA3">
        <f t="shared" ref="AA3:AA31" si="0">(U3-Y3)/(U3+Y3)</f>
        <v>2.8756008392938621E-3</v>
      </c>
      <c r="AB3">
        <f t="shared" ref="AB3:AB31" si="1">SQRT( 4* (  (U3^2)*(Z3^2) + (Y3^2)*(V3^2))/( U3 + Y3)^4  )</f>
        <v>1.0718503089956727E-2</v>
      </c>
      <c r="AC3">
        <f t="shared" ref="AC3:AC31" si="2">(H3-L3)/(H3+L3)</f>
        <v>1.6249333948904585E-2</v>
      </c>
      <c r="AD3">
        <f>SQRT( 4* (  (H3^2)*(M3^2) + (L3^2)*(I3^2))/( H3 + L3)^4  )</f>
        <v>8.8973686061311428E-3</v>
      </c>
    </row>
    <row r="4" spans="1:34" x14ac:dyDescent="0.25">
      <c r="A4">
        <v>48</v>
      </c>
      <c r="B4" t="s">
        <v>24</v>
      </c>
      <c r="C4" t="s">
        <v>22</v>
      </c>
      <c r="D4">
        <v>5</v>
      </c>
      <c r="E4">
        <v>6.5847457627118642</v>
      </c>
      <c r="F4">
        <v>122.9582583733244</v>
      </c>
      <c r="G4">
        <v>145.60365923323599</v>
      </c>
      <c r="H4" s="1">
        <v>264961.15473827539</v>
      </c>
      <c r="I4" s="2">
        <v>4428.2067595212666</v>
      </c>
      <c r="J4">
        <v>147.72013608990801</v>
      </c>
      <c r="K4">
        <v>176.02891956212181</v>
      </c>
      <c r="L4" s="1">
        <v>256820.06791256031</v>
      </c>
      <c r="M4" s="2">
        <v>4378.5644049202847</v>
      </c>
      <c r="N4">
        <v>78</v>
      </c>
      <c r="O4" t="s">
        <v>55</v>
      </c>
      <c r="P4" t="s">
        <v>53</v>
      </c>
      <c r="Q4">
        <v>5</v>
      </c>
      <c r="R4">
        <v>6.5847457627118642</v>
      </c>
      <c r="S4">
        <v>129.25169168425009</v>
      </c>
      <c r="T4">
        <v>127.9922918862145</v>
      </c>
      <c r="U4" s="1">
        <v>254951.3736530258</v>
      </c>
      <c r="V4" s="2">
        <v>4150.4329378373004</v>
      </c>
      <c r="W4">
        <v>128.2886404358799</v>
      </c>
      <c r="X4">
        <v>166.73318885113639</v>
      </c>
      <c r="Y4" s="1">
        <v>253840.63245054241</v>
      </c>
      <c r="Z4" s="2">
        <v>4214.7451261352207</v>
      </c>
      <c r="AA4">
        <f t="shared" si="0"/>
        <v>2.1830948386741965E-3</v>
      </c>
      <c r="AB4">
        <f t="shared" si="1"/>
        <v>1.1626482948746684E-2</v>
      </c>
      <c r="AC4">
        <f t="shared" si="2"/>
        <v>1.5602490991062206E-2</v>
      </c>
      <c r="AD4">
        <f t="shared" ref="AD3:AD31" si="3">SQRT( 4* (  (H4^2)*(M4^2) + (L4^2)*(I4^2))/( H4 + L4)^4  )</f>
        <v>1.1934291433666989E-2</v>
      </c>
    </row>
    <row r="5" spans="1:34" x14ac:dyDescent="0.25">
      <c r="A5">
        <v>49</v>
      </c>
      <c r="B5" t="s">
        <v>25</v>
      </c>
      <c r="C5" t="s">
        <v>22</v>
      </c>
      <c r="D5">
        <v>5</v>
      </c>
      <c r="E5">
        <v>6.5847457627118642</v>
      </c>
      <c r="F5">
        <v>123.0760451403642</v>
      </c>
      <c r="G5">
        <v>144.6668531762499</v>
      </c>
      <c r="H5" s="1">
        <v>262419.4623708271</v>
      </c>
      <c r="I5" s="2">
        <v>4514.0280163038433</v>
      </c>
      <c r="J5">
        <v>147.9284346082114</v>
      </c>
      <c r="K5">
        <v>175.07133802967579</v>
      </c>
      <c r="L5" s="1">
        <v>254604.2477758899</v>
      </c>
      <c r="M5" s="2">
        <v>4368.9941758717732</v>
      </c>
      <c r="N5">
        <v>79</v>
      </c>
      <c r="O5" t="s">
        <v>56</v>
      </c>
      <c r="P5" t="s">
        <v>53</v>
      </c>
      <c r="Q5">
        <v>5</v>
      </c>
      <c r="R5">
        <v>6.5127118644067794</v>
      </c>
      <c r="S5">
        <v>129.50473653856071</v>
      </c>
      <c r="T5">
        <v>129.1646243160294</v>
      </c>
      <c r="U5" s="1">
        <v>261367.47449969631</v>
      </c>
      <c r="V5" s="2">
        <v>4359.159210410121</v>
      </c>
      <c r="W5">
        <v>128.5296764709469</v>
      </c>
      <c r="X5">
        <v>167.64362635717561</v>
      </c>
      <c r="Y5" s="1">
        <v>260654.22881364351</v>
      </c>
      <c r="Z5" s="2">
        <v>4487.6852725152094</v>
      </c>
      <c r="AA5">
        <f t="shared" si="0"/>
        <v>1.3663142385187056E-3</v>
      </c>
      <c r="AB5">
        <f t="shared" si="1"/>
        <v>1.1985283303868527E-2</v>
      </c>
      <c r="AC5">
        <f t="shared" si="2"/>
        <v>1.5115776010967563E-2</v>
      </c>
      <c r="AD5">
        <f t="shared" si="3"/>
        <v>1.214586396332638E-2</v>
      </c>
    </row>
    <row r="6" spans="1:34" x14ac:dyDescent="0.25">
      <c r="A6">
        <v>50</v>
      </c>
      <c r="B6" t="s">
        <v>26</v>
      </c>
      <c r="C6" t="s">
        <v>22</v>
      </c>
      <c r="D6">
        <v>5</v>
      </c>
      <c r="E6">
        <v>6.656779661016949</v>
      </c>
      <c r="F6">
        <v>122.57945643718899</v>
      </c>
      <c r="G6">
        <v>144.7251485538292</v>
      </c>
      <c r="H6" s="1">
        <v>259350.58021367359</v>
      </c>
      <c r="I6" s="2">
        <v>3692.6909620456331</v>
      </c>
      <c r="J6">
        <v>147.51140094007511</v>
      </c>
      <c r="K6">
        <v>175.15756329800149</v>
      </c>
      <c r="L6" s="1">
        <v>252012.71408172179</v>
      </c>
      <c r="M6" s="2">
        <v>3605.821963989335</v>
      </c>
      <c r="N6">
        <v>80</v>
      </c>
      <c r="O6" t="s">
        <v>57</v>
      </c>
      <c r="P6" t="s">
        <v>53</v>
      </c>
      <c r="Q6">
        <v>5</v>
      </c>
      <c r="R6">
        <v>6.5487288135593218</v>
      </c>
      <c r="S6">
        <v>130.18750541662001</v>
      </c>
      <c r="T6">
        <v>128.46138180016681</v>
      </c>
      <c r="U6" s="1">
        <v>256803.9450841512</v>
      </c>
      <c r="V6" s="2">
        <v>3847.9948373942079</v>
      </c>
      <c r="W6">
        <v>129.2568502166269</v>
      </c>
      <c r="X6">
        <v>167.18909630134019</v>
      </c>
      <c r="Y6" s="1">
        <v>256067.51627970871</v>
      </c>
      <c r="Z6" s="2">
        <v>3833.0920842835262</v>
      </c>
      <c r="AA6">
        <f t="shared" si="0"/>
        <v>1.4358935131312095E-3</v>
      </c>
      <c r="AB6">
        <f t="shared" si="1"/>
        <v>1.0590049588991556E-2</v>
      </c>
      <c r="AC6">
        <f t="shared" si="2"/>
        <v>1.4349614479198403E-2</v>
      </c>
      <c r="AD6">
        <f t="shared" si="3"/>
        <v>1.0090599116926662E-2</v>
      </c>
    </row>
    <row r="7" spans="1:34" x14ac:dyDescent="0.25">
      <c r="A7">
        <v>51</v>
      </c>
      <c r="B7" t="s">
        <v>27</v>
      </c>
      <c r="C7" t="s">
        <v>22</v>
      </c>
      <c r="D7">
        <v>5</v>
      </c>
      <c r="E7">
        <v>6.6927966101694913</v>
      </c>
      <c r="F7">
        <v>122.2122750010291</v>
      </c>
      <c r="G7">
        <v>144.31863782368319</v>
      </c>
      <c r="H7" s="1">
        <v>256159.41016930839</v>
      </c>
      <c r="I7" s="2">
        <v>4312.4477488133261</v>
      </c>
      <c r="J7">
        <v>147.08266749598229</v>
      </c>
      <c r="K7">
        <v>174.73561429241769</v>
      </c>
      <c r="L7" s="1">
        <v>248232.165217806</v>
      </c>
      <c r="M7" s="2">
        <v>4230.1040050864012</v>
      </c>
      <c r="N7">
        <v>81</v>
      </c>
      <c r="O7" t="s">
        <v>58</v>
      </c>
      <c r="P7" t="s">
        <v>53</v>
      </c>
      <c r="Q7">
        <v>5</v>
      </c>
      <c r="R7">
        <v>6.5127118644067794</v>
      </c>
      <c r="S7">
        <v>129.7488147474439</v>
      </c>
      <c r="T7">
        <v>129.17448790492341</v>
      </c>
      <c r="U7" s="1">
        <v>251735.23497963659</v>
      </c>
      <c r="V7" s="2">
        <v>3911.152503181213</v>
      </c>
      <c r="W7">
        <v>128.69137210774559</v>
      </c>
      <c r="X7">
        <v>167.74725935689</v>
      </c>
      <c r="Y7" s="1">
        <v>250414.7537535236</v>
      </c>
      <c r="Z7" s="2">
        <v>4037.7290004039328</v>
      </c>
      <c r="AA7">
        <f t="shared" si="0"/>
        <v>2.6296549950032581E-3</v>
      </c>
      <c r="AB7">
        <f t="shared" si="1"/>
        <v>1.1195680155530982E-2</v>
      </c>
      <c r="AC7">
        <f t="shared" si="2"/>
        <v>1.5716449953428201E-2</v>
      </c>
      <c r="AD7">
        <f t="shared" si="3"/>
        <v>1.1974214135063912E-2</v>
      </c>
    </row>
    <row r="8" spans="1:34" x14ac:dyDescent="0.25">
      <c r="A8">
        <v>52</v>
      </c>
      <c r="B8" t="s">
        <v>28</v>
      </c>
      <c r="C8" t="s">
        <v>22</v>
      </c>
      <c r="D8">
        <v>5</v>
      </c>
      <c r="E8">
        <v>6.5487288135593218</v>
      </c>
      <c r="F8">
        <v>122.74178874040351</v>
      </c>
      <c r="G8">
        <v>145.29725158320571</v>
      </c>
      <c r="H8" s="1">
        <v>264339.14887719601</v>
      </c>
      <c r="I8" s="2">
        <v>4662.183474505473</v>
      </c>
      <c r="J8">
        <v>147.55824531876829</v>
      </c>
      <c r="K8">
        <v>175.72264121251399</v>
      </c>
      <c r="L8" s="1">
        <v>256040.84787009141</v>
      </c>
      <c r="M8" s="2">
        <v>4350.7130882631272</v>
      </c>
      <c r="N8">
        <v>82</v>
      </c>
      <c r="O8" t="s">
        <v>59</v>
      </c>
      <c r="P8" t="s">
        <v>53</v>
      </c>
      <c r="Q8">
        <v>5</v>
      </c>
      <c r="R8">
        <v>6.656779661016949</v>
      </c>
      <c r="S8">
        <v>130.14313518523139</v>
      </c>
      <c r="T8">
        <v>128.7999772836128</v>
      </c>
      <c r="U8" s="1">
        <v>257690.7953148626</v>
      </c>
      <c r="V8" s="2">
        <v>3452.9750094696742</v>
      </c>
      <c r="W8">
        <v>129.17310867776891</v>
      </c>
      <c r="X8">
        <v>167.4895434780899</v>
      </c>
      <c r="Y8" s="1">
        <v>257299.94117976911</v>
      </c>
      <c r="Z8" s="2">
        <v>3457.1816747332791</v>
      </c>
      <c r="AA8">
        <f t="shared" si="0"/>
        <v>7.5895371973852424E-4</v>
      </c>
      <c r="AB8">
        <f t="shared" si="1"/>
        <v>9.4879871266960805E-3</v>
      </c>
      <c r="AC8">
        <f t="shared" si="2"/>
        <v>1.5946617969511443E-2</v>
      </c>
      <c r="AD8">
        <f t="shared" si="3"/>
        <v>1.2242346944382509E-2</v>
      </c>
    </row>
    <row r="9" spans="1:34" x14ac:dyDescent="0.25">
      <c r="A9">
        <v>53</v>
      </c>
      <c r="B9" t="s">
        <v>29</v>
      </c>
      <c r="C9" t="s">
        <v>22</v>
      </c>
      <c r="D9">
        <v>5</v>
      </c>
      <c r="E9">
        <v>6.656779661016949</v>
      </c>
      <c r="F9">
        <v>122.878662652342</v>
      </c>
      <c r="G9">
        <v>144.75890099912709</v>
      </c>
      <c r="H9" s="1">
        <v>257662.90409969829</v>
      </c>
      <c r="I9" s="2">
        <v>4195.7160323718781</v>
      </c>
      <c r="J9">
        <v>147.7472408501647</v>
      </c>
      <c r="K9">
        <v>175.21672423843989</v>
      </c>
      <c r="L9" s="1">
        <v>250121.9504568869</v>
      </c>
      <c r="M9" s="2">
        <v>4097.439825544292</v>
      </c>
      <c r="N9">
        <v>83</v>
      </c>
      <c r="O9" t="s">
        <v>60</v>
      </c>
      <c r="P9" t="s">
        <v>53</v>
      </c>
      <c r="Q9">
        <v>5</v>
      </c>
      <c r="R9">
        <v>6.5127118644067803</v>
      </c>
      <c r="S9">
        <v>129.6735509746164</v>
      </c>
      <c r="T9">
        <v>128.97999286220201</v>
      </c>
      <c r="U9" s="1">
        <v>257795.8637092337</v>
      </c>
      <c r="V9" s="2">
        <v>4056.3084290552938</v>
      </c>
      <c r="W9">
        <v>128.65453412367239</v>
      </c>
      <c r="X9">
        <v>167.58125150924459</v>
      </c>
      <c r="Y9" s="1">
        <v>256878.26248107961</v>
      </c>
      <c r="Z9" s="2">
        <v>4194.4870653718881</v>
      </c>
      <c r="AA9">
        <f t="shared" si="0"/>
        <v>1.7828780998693226E-3</v>
      </c>
      <c r="AB9">
        <f t="shared" si="1"/>
        <v>1.133798819217275E-2</v>
      </c>
      <c r="AC9">
        <f t="shared" si="2"/>
        <v>1.4850686417964174E-2</v>
      </c>
      <c r="AD9">
        <f t="shared" si="3"/>
        <v>1.1546506540833773E-2</v>
      </c>
    </row>
    <row r="10" spans="1:34" x14ac:dyDescent="0.25">
      <c r="A10">
        <v>54</v>
      </c>
      <c r="B10" t="s">
        <v>30</v>
      </c>
      <c r="C10" t="s">
        <v>22</v>
      </c>
      <c r="D10">
        <v>5</v>
      </c>
      <c r="E10">
        <v>6.8728813559322033</v>
      </c>
      <c r="F10">
        <v>122.4194815490295</v>
      </c>
      <c r="G10">
        <v>145.1820088678771</v>
      </c>
      <c r="H10" s="1">
        <v>237435.4856819931</v>
      </c>
      <c r="I10" s="2">
        <v>2738.835114676484</v>
      </c>
      <c r="J10">
        <v>147.3041358444795</v>
      </c>
      <c r="K10">
        <v>175.4746290016007</v>
      </c>
      <c r="L10" s="1">
        <v>231482.27643101421</v>
      </c>
      <c r="M10" s="2">
        <v>2687.895958400924</v>
      </c>
      <c r="N10">
        <v>84</v>
      </c>
      <c r="O10" t="s">
        <v>61</v>
      </c>
      <c r="P10" t="s">
        <v>53</v>
      </c>
      <c r="Q10">
        <v>5</v>
      </c>
      <c r="R10">
        <v>6.9809322033898296</v>
      </c>
      <c r="S10">
        <v>129.57663635422739</v>
      </c>
      <c r="T10">
        <v>126.9115902685335</v>
      </c>
      <c r="U10" s="1">
        <v>212291.71384328941</v>
      </c>
      <c r="V10" s="2">
        <v>2113.9587066924769</v>
      </c>
      <c r="W10">
        <v>128.72592728427881</v>
      </c>
      <c r="X10">
        <v>165.57701777889659</v>
      </c>
      <c r="Y10" s="1">
        <v>211583.0882850989</v>
      </c>
      <c r="Z10" s="2">
        <v>2113.7657923106149</v>
      </c>
      <c r="AA10">
        <f t="shared" si="0"/>
        <v>1.6717803337974225E-3</v>
      </c>
      <c r="AB10">
        <f t="shared" si="1"/>
        <v>7.0526871891632261E-3</v>
      </c>
      <c r="AC10">
        <f t="shared" si="2"/>
        <v>1.26956360623938E-2</v>
      </c>
      <c r="AD10">
        <f t="shared" si="3"/>
        <v>8.1823346683943358E-3</v>
      </c>
    </row>
    <row r="11" spans="1:34" x14ac:dyDescent="0.25">
      <c r="A11">
        <v>55</v>
      </c>
      <c r="B11" t="s">
        <v>31</v>
      </c>
      <c r="C11" t="s">
        <v>22</v>
      </c>
      <c r="D11">
        <v>5</v>
      </c>
      <c r="E11">
        <v>6.5847457627118642</v>
      </c>
      <c r="F11">
        <v>122.50426024512539</v>
      </c>
      <c r="G11">
        <v>145.19564137259701</v>
      </c>
      <c r="H11" s="1">
        <v>263610.65399530128</v>
      </c>
      <c r="I11" s="2">
        <v>4202.9824279087052</v>
      </c>
      <c r="J11">
        <v>147.3712863473676</v>
      </c>
      <c r="K11">
        <v>175.51116361604099</v>
      </c>
      <c r="L11" s="1">
        <v>255360.37052528869</v>
      </c>
      <c r="M11" s="2">
        <v>4118.8225998032813</v>
      </c>
      <c r="N11">
        <v>85</v>
      </c>
      <c r="O11" t="s">
        <v>62</v>
      </c>
      <c r="P11" t="s">
        <v>53</v>
      </c>
      <c r="Q11">
        <v>5</v>
      </c>
      <c r="R11">
        <v>6.5847457627118642</v>
      </c>
      <c r="S11">
        <v>130.06553611446699</v>
      </c>
      <c r="T11">
        <v>129.5130830093313</v>
      </c>
      <c r="U11" s="1">
        <v>250888.6219869006</v>
      </c>
      <c r="V11" s="2">
        <v>3852.4111750588349</v>
      </c>
      <c r="W11">
        <v>129.1498506265963</v>
      </c>
      <c r="X11">
        <v>168.16317414926289</v>
      </c>
      <c r="Y11" s="1">
        <v>249534.08721596809</v>
      </c>
      <c r="Z11" s="2">
        <v>3957.618833220884</v>
      </c>
      <c r="AA11">
        <f t="shared" si="0"/>
        <v>2.7067811792357991E-3</v>
      </c>
      <c r="AB11">
        <f t="shared" si="1"/>
        <v>1.1037566912080663E-2</v>
      </c>
      <c r="AC11">
        <f t="shared" si="2"/>
        <v>1.5897387484463055E-2</v>
      </c>
      <c r="AD11">
        <f t="shared" si="3"/>
        <v>1.1336966590241908E-2</v>
      </c>
    </row>
    <row r="12" spans="1:34" x14ac:dyDescent="0.25">
      <c r="A12">
        <v>56</v>
      </c>
      <c r="B12" t="s">
        <v>32</v>
      </c>
      <c r="C12" t="s">
        <v>22</v>
      </c>
      <c r="D12">
        <v>5</v>
      </c>
      <c r="E12">
        <v>6.8728813559322033</v>
      </c>
      <c r="F12">
        <v>123.4841363628596</v>
      </c>
      <c r="G12">
        <v>145.4674158167106</v>
      </c>
      <c r="H12" s="1">
        <v>246819.31834591689</v>
      </c>
      <c r="I12" s="2">
        <v>3202.06854490163</v>
      </c>
      <c r="J12">
        <v>148.3931356841554</v>
      </c>
      <c r="K12">
        <v>175.80731030147081</v>
      </c>
      <c r="L12" s="1">
        <v>239835.79002813829</v>
      </c>
      <c r="M12" s="2">
        <v>3133.304611262683</v>
      </c>
      <c r="N12">
        <v>86</v>
      </c>
      <c r="O12" t="s">
        <v>63</v>
      </c>
      <c r="P12" t="s">
        <v>53</v>
      </c>
      <c r="Q12">
        <v>5</v>
      </c>
      <c r="R12">
        <v>6.7288135593220337</v>
      </c>
      <c r="S12">
        <v>129.3036466761032</v>
      </c>
      <c r="T12">
        <v>128.58283185981381</v>
      </c>
      <c r="U12" s="1">
        <v>253646.32047806479</v>
      </c>
      <c r="V12" s="2">
        <v>3284.2379759547948</v>
      </c>
      <c r="W12">
        <v>128.22790955874959</v>
      </c>
      <c r="X12">
        <v>167.29187306123521</v>
      </c>
      <c r="Y12" s="1">
        <v>253145.32310472289</v>
      </c>
      <c r="Z12" s="2">
        <v>3404.362664747196</v>
      </c>
      <c r="AA12">
        <f t="shared" si="0"/>
        <v>9.8856676049367755E-4</v>
      </c>
      <c r="AB12">
        <f t="shared" si="1"/>
        <v>9.3341866280640222E-3</v>
      </c>
      <c r="AC12">
        <f t="shared" si="2"/>
        <v>1.4350056534104828E-2</v>
      </c>
      <c r="AD12">
        <f t="shared" si="3"/>
        <v>9.2038794526376703E-3</v>
      </c>
    </row>
    <row r="13" spans="1:34" x14ac:dyDescent="0.25">
      <c r="A13">
        <v>57</v>
      </c>
      <c r="B13" t="s">
        <v>33</v>
      </c>
      <c r="C13" t="s">
        <v>22</v>
      </c>
      <c r="D13">
        <v>5</v>
      </c>
      <c r="E13">
        <v>6.6927966101694913</v>
      </c>
      <c r="F13">
        <v>123.465306752939</v>
      </c>
      <c r="G13">
        <v>144.12314989518109</v>
      </c>
      <c r="H13" s="1">
        <v>249891.47213108261</v>
      </c>
      <c r="I13" s="2">
        <v>3191.2821789963559</v>
      </c>
      <c r="J13">
        <v>148.17508512096711</v>
      </c>
      <c r="K13">
        <v>174.37686726638711</v>
      </c>
      <c r="L13" s="1">
        <v>242229.97748946861</v>
      </c>
      <c r="M13" s="2">
        <v>3064.1063873600951</v>
      </c>
      <c r="N13">
        <v>87</v>
      </c>
      <c r="O13" t="s">
        <v>64</v>
      </c>
      <c r="P13" t="s">
        <v>53</v>
      </c>
      <c r="Q13">
        <v>5</v>
      </c>
      <c r="R13">
        <v>6.656779661016949</v>
      </c>
      <c r="S13">
        <v>129.3069909843685</v>
      </c>
      <c r="T13">
        <v>128.75554920632061</v>
      </c>
      <c r="U13" s="1">
        <v>248030.54216426311</v>
      </c>
      <c r="V13" s="2">
        <v>3365.6619074039841</v>
      </c>
      <c r="W13">
        <v>128.31578842326971</v>
      </c>
      <c r="X13">
        <v>167.43892137406519</v>
      </c>
      <c r="Y13" s="1">
        <v>246823.18000317499</v>
      </c>
      <c r="Z13" s="2">
        <v>3364.9996841626612</v>
      </c>
      <c r="AA13">
        <f t="shared" si="0"/>
        <v>2.4398364749080377E-3</v>
      </c>
      <c r="AB13">
        <f t="shared" si="1"/>
        <v>9.617606463685785E-3</v>
      </c>
      <c r="AC13">
        <f t="shared" si="2"/>
        <v>1.5568300563857508E-2</v>
      </c>
      <c r="AD13">
        <f t="shared" si="3"/>
        <v>8.985338564341248E-3</v>
      </c>
    </row>
    <row r="14" spans="1:34" x14ac:dyDescent="0.25">
      <c r="A14">
        <v>58</v>
      </c>
      <c r="B14" t="s">
        <v>34</v>
      </c>
      <c r="C14" t="s">
        <v>22</v>
      </c>
      <c r="D14">
        <v>5</v>
      </c>
      <c r="E14">
        <v>6.7288135593220337</v>
      </c>
      <c r="F14">
        <v>122.8444800684079</v>
      </c>
      <c r="G14">
        <v>144.49234467923361</v>
      </c>
      <c r="H14" s="1">
        <v>246850.70915070581</v>
      </c>
      <c r="I14" s="2">
        <v>2828.0050585370559</v>
      </c>
      <c r="J14">
        <v>147.59083164068019</v>
      </c>
      <c r="K14">
        <v>174.8673877434787</v>
      </c>
      <c r="L14" s="1">
        <v>239198.3572867215</v>
      </c>
      <c r="M14" s="2">
        <v>2772.3561241336638</v>
      </c>
      <c r="N14">
        <v>88</v>
      </c>
      <c r="O14" t="s">
        <v>65</v>
      </c>
      <c r="P14" t="s">
        <v>53</v>
      </c>
      <c r="Q14">
        <v>5</v>
      </c>
      <c r="R14">
        <v>6.6927966101694913</v>
      </c>
      <c r="S14">
        <v>129.38306479130259</v>
      </c>
      <c r="T14">
        <v>128.12951226632569</v>
      </c>
      <c r="U14" s="1">
        <v>243990.86101327761</v>
      </c>
      <c r="V14" s="2">
        <v>3160.7701640939808</v>
      </c>
      <c r="W14">
        <v>128.39151429369801</v>
      </c>
      <c r="X14">
        <v>166.8716327908856</v>
      </c>
      <c r="Y14" s="1">
        <v>244325.99655546021</v>
      </c>
      <c r="Z14" s="2">
        <v>3246.1027615681742</v>
      </c>
      <c r="AA14">
        <f t="shared" si="0"/>
        <v>-6.8630754189235785E-4</v>
      </c>
      <c r="AB14">
        <f t="shared" si="1"/>
        <v>9.2781219441646582E-3</v>
      </c>
      <c r="AC14">
        <f t="shared" si="2"/>
        <v>1.574399045774004E-2</v>
      </c>
      <c r="AD14">
        <f t="shared" si="3"/>
        <v>8.1462981972642168E-3</v>
      </c>
    </row>
    <row r="15" spans="1:34" x14ac:dyDescent="0.25">
      <c r="A15">
        <v>59</v>
      </c>
      <c r="B15" t="s">
        <v>35</v>
      </c>
      <c r="C15" t="s">
        <v>22</v>
      </c>
      <c r="D15">
        <v>5</v>
      </c>
      <c r="E15">
        <v>6.6207627118644066</v>
      </c>
      <c r="F15">
        <v>123.24024618448961</v>
      </c>
      <c r="G15">
        <v>145.10768279018819</v>
      </c>
      <c r="H15" s="1">
        <v>255261.64425869141</v>
      </c>
      <c r="I15" s="2">
        <v>3544.177945028825</v>
      </c>
      <c r="J15">
        <v>147.9865926392084</v>
      </c>
      <c r="K15">
        <v>175.4921923592841</v>
      </c>
      <c r="L15" s="1">
        <v>247422.21455250299</v>
      </c>
      <c r="M15" s="2">
        <v>3453.5485229505471</v>
      </c>
      <c r="N15">
        <v>89</v>
      </c>
      <c r="O15" t="s">
        <v>66</v>
      </c>
      <c r="P15" t="s">
        <v>53</v>
      </c>
      <c r="Q15">
        <v>5</v>
      </c>
      <c r="R15">
        <v>6.5847457627118642</v>
      </c>
      <c r="S15">
        <v>129.65440454224509</v>
      </c>
      <c r="T15">
        <v>128.893421393278</v>
      </c>
      <c r="U15" s="1">
        <v>250396.70691572121</v>
      </c>
      <c r="V15" s="2">
        <v>3641.1198283169392</v>
      </c>
      <c r="W15">
        <v>128.7220995811353</v>
      </c>
      <c r="X15">
        <v>167.51594216122379</v>
      </c>
      <c r="Y15" s="1">
        <v>249672.4350952055</v>
      </c>
      <c r="Z15" s="2">
        <v>3712.656885532615</v>
      </c>
      <c r="AA15">
        <f t="shared" si="0"/>
        <v>1.4483433582868201E-3</v>
      </c>
      <c r="AB15">
        <f t="shared" si="1"/>
        <v>1.0399168737998453E-2</v>
      </c>
      <c r="AC15">
        <f t="shared" si="2"/>
        <v>1.5595149055965341E-2</v>
      </c>
      <c r="AD15">
        <f t="shared" si="3"/>
        <v>9.8414891169766646E-3</v>
      </c>
    </row>
    <row r="16" spans="1:34" x14ac:dyDescent="0.25">
      <c r="A16">
        <v>60</v>
      </c>
      <c r="B16" t="s">
        <v>36</v>
      </c>
      <c r="C16" t="s">
        <v>22</v>
      </c>
      <c r="D16">
        <v>5</v>
      </c>
      <c r="E16">
        <v>6.6207627118644066</v>
      </c>
      <c r="F16">
        <v>122.4650641710295</v>
      </c>
      <c r="G16">
        <v>144.37980566695691</v>
      </c>
      <c r="H16" s="1">
        <v>256190.7577947879</v>
      </c>
      <c r="I16" s="2">
        <v>3771.8397935170192</v>
      </c>
      <c r="J16">
        <v>147.30676713575971</v>
      </c>
      <c r="K16">
        <v>174.71327815631639</v>
      </c>
      <c r="L16" s="1">
        <v>249292.9956969512</v>
      </c>
      <c r="M16" s="2">
        <v>3720.0259683079521</v>
      </c>
      <c r="N16">
        <v>90</v>
      </c>
      <c r="O16" t="s">
        <v>67</v>
      </c>
      <c r="P16" t="s">
        <v>53</v>
      </c>
      <c r="Q16">
        <v>5</v>
      </c>
      <c r="R16">
        <v>6.8008474576271194</v>
      </c>
      <c r="S16">
        <v>129.44087568995451</v>
      </c>
      <c r="T16">
        <v>127.41185246662</v>
      </c>
      <c r="U16" s="1">
        <v>244907.58477026291</v>
      </c>
      <c r="V16" s="2">
        <v>2954.3904033193958</v>
      </c>
      <c r="W16">
        <v>128.5139784015156</v>
      </c>
      <c r="X16">
        <v>166.2023121817322</v>
      </c>
      <c r="Y16" s="1">
        <v>245530.48934537949</v>
      </c>
      <c r="Z16" s="2">
        <v>3006.8788471451562</v>
      </c>
      <c r="AA16">
        <f t="shared" si="0"/>
        <v>-1.2700983222801456E-3</v>
      </c>
      <c r="AB16">
        <f t="shared" si="1"/>
        <v>8.5950227992645095E-3</v>
      </c>
      <c r="AC16">
        <f t="shared" si="2"/>
        <v>1.3645863096862977E-2</v>
      </c>
      <c r="AD16">
        <f t="shared" si="3"/>
        <v>1.0479405256537802E-2</v>
      </c>
    </row>
    <row r="17" spans="1:30" x14ac:dyDescent="0.25">
      <c r="A17">
        <v>61</v>
      </c>
      <c r="B17" t="s">
        <v>37</v>
      </c>
      <c r="C17" t="s">
        <v>22</v>
      </c>
      <c r="D17">
        <v>5</v>
      </c>
      <c r="E17">
        <v>6.656779661016949</v>
      </c>
      <c r="F17">
        <v>123.4971366492331</v>
      </c>
      <c r="G17">
        <v>145.56489206202031</v>
      </c>
      <c r="H17" s="1">
        <v>254565.03017196729</v>
      </c>
      <c r="I17" s="2">
        <v>3440.147256091891</v>
      </c>
      <c r="J17">
        <v>148.2701363066376</v>
      </c>
      <c r="K17">
        <v>176.13307324719719</v>
      </c>
      <c r="L17" s="1">
        <v>246784.8612986966</v>
      </c>
      <c r="M17" s="2">
        <v>3433.6662527488429</v>
      </c>
      <c r="N17">
        <v>91</v>
      </c>
      <c r="O17" t="s">
        <v>68</v>
      </c>
      <c r="P17" t="s">
        <v>53</v>
      </c>
      <c r="Q17">
        <v>5</v>
      </c>
      <c r="R17">
        <v>6.8008474576271194</v>
      </c>
      <c r="S17">
        <v>129.74873987104431</v>
      </c>
      <c r="T17">
        <v>129.7499454344802</v>
      </c>
      <c r="U17" s="1">
        <v>242945.24155906009</v>
      </c>
      <c r="V17" s="2">
        <v>2865.5199730996919</v>
      </c>
      <c r="W17">
        <v>128.77548198578671</v>
      </c>
      <c r="X17">
        <v>168.41244312730109</v>
      </c>
      <c r="Y17" s="1">
        <v>243338.21724424779</v>
      </c>
      <c r="Z17" s="2">
        <v>2938.2349722007521</v>
      </c>
      <c r="AA17">
        <f t="shared" si="0"/>
        <v>-8.0812060964354892E-4</v>
      </c>
      <c r="AB17">
        <f t="shared" si="1"/>
        <v>8.4397582043099929E-3</v>
      </c>
      <c r="AC17">
        <f t="shared" si="2"/>
        <v>1.5518441323380506E-2</v>
      </c>
      <c r="AD17">
        <f t="shared" si="3"/>
        <v>9.6957541898335595E-3</v>
      </c>
    </row>
    <row r="18" spans="1:30" x14ac:dyDescent="0.25">
      <c r="A18">
        <v>62</v>
      </c>
      <c r="B18" t="s">
        <v>38</v>
      </c>
      <c r="C18" t="s">
        <v>22</v>
      </c>
      <c r="D18">
        <v>5</v>
      </c>
      <c r="E18">
        <v>6.6927966101694913</v>
      </c>
      <c r="F18">
        <v>122.30113725539459</v>
      </c>
      <c r="G18">
        <v>142.9661002659297</v>
      </c>
      <c r="H18" s="1">
        <v>259128.68343879841</v>
      </c>
      <c r="I18" s="2">
        <v>3550.937234698079</v>
      </c>
      <c r="J18">
        <v>147.2258584941699</v>
      </c>
      <c r="K18">
        <v>173.38143850260369</v>
      </c>
      <c r="L18" s="1">
        <v>250687.27632306391</v>
      </c>
      <c r="M18" s="2">
        <v>3531.97135554124</v>
      </c>
      <c r="N18">
        <v>92</v>
      </c>
      <c r="O18" t="s">
        <v>69</v>
      </c>
      <c r="P18" t="s">
        <v>53</v>
      </c>
      <c r="Q18">
        <v>5</v>
      </c>
      <c r="R18">
        <v>6.6927966101694913</v>
      </c>
      <c r="S18">
        <v>130.47106819029281</v>
      </c>
      <c r="T18">
        <v>129.61461472390661</v>
      </c>
      <c r="U18" s="1">
        <v>260800.85304657821</v>
      </c>
      <c r="V18" s="2">
        <v>3499.4337195399989</v>
      </c>
      <c r="W18">
        <v>129.35525772072651</v>
      </c>
      <c r="X18">
        <v>168.300537879198</v>
      </c>
      <c r="Y18" s="1">
        <v>259393.23466418401</v>
      </c>
      <c r="Z18" s="2">
        <v>3480.8812356472149</v>
      </c>
      <c r="AA18">
        <f t="shared" si="0"/>
        <v>2.7059484443369142E-3</v>
      </c>
      <c r="AB18">
        <f t="shared" si="1"/>
        <v>9.4883672531646309E-3</v>
      </c>
      <c r="AC18">
        <f t="shared" si="2"/>
        <v>1.6557753742502547E-2</v>
      </c>
      <c r="AD18">
        <f t="shared" si="3"/>
        <v>9.8243944486717909E-3</v>
      </c>
    </row>
    <row r="19" spans="1:30" x14ac:dyDescent="0.25">
      <c r="A19">
        <v>63</v>
      </c>
      <c r="B19" t="s">
        <v>39</v>
      </c>
      <c r="C19" t="s">
        <v>22</v>
      </c>
      <c r="D19">
        <v>5</v>
      </c>
      <c r="E19">
        <v>6.6927966101694913</v>
      </c>
      <c r="F19">
        <v>122.59382199851311</v>
      </c>
      <c r="G19">
        <v>145.55624050339139</v>
      </c>
      <c r="H19" s="1">
        <v>246710.80696523699</v>
      </c>
      <c r="I19" s="2">
        <v>3179.0391661298349</v>
      </c>
      <c r="J19">
        <v>147.4489796262192</v>
      </c>
      <c r="K19">
        <v>175.94518574170681</v>
      </c>
      <c r="L19" s="1">
        <v>239584.0349997243</v>
      </c>
      <c r="M19" s="2">
        <v>3118.749044891877</v>
      </c>
      <c r="N19">
        <v>93</v>
      </c>
      <c r="O19" t="s">
        <v>70</v>
      </c>
      <c r="P19" t="s">
        <v>53</v>
      </c>
      <c r="Q19">
        <v>5</v>
      </c>
      <c r="R19">
        <v>6.7648305084745761</v>
      </c>
      <c r="S19">
        <v>129.00233977568919</v>
      </c>
      <c r="T19">
        <v>128.24133496293129</v>
      </c>
      <c r="U19" s="1">
        <v>245375.28173592419</v>
      </c>
      <c r="V19" s="2">
        <v>2956.2368778669852</v>
      </c>
      <c r="W19">
        <v>128.27955071283429</v>
      </c>
      <c r="X19">
        <v>166.85724933070469</v>
      </c>
      <c r="Y19" s="1">
        <v>243076.62299583011</v>
      </c>
      <c r="Z19" s="2">
        <v>2930.5672471956859</v>
      </c>
      <c r="AA19">
        <f t="shared" si="0"/>
        <v>4.7060083456045556E-3</v>
      </c>
      <c r="AB19">
        <f t="shared" si="1"/>
        <v>8.5218501655467387E-3</v>
      </c>
      <c r="AC19">
        <f t="shared" si="2"/>
        <v>1.465524893645939E-2</v>
      </c>
      <c r="AD19">
        <f t="shared" si="3"/>
        <v>9.1562589286052348E-3</v>
      </c>
    </row>
    <row r="20" spans="1:30" x14ac:dyDescent="0.25">
      <c r="A20">
        <v>64</v>
      </c>
      <c r="B20" t="s">
        <v>40</v>
      </c>
      <c r="C20" t="s">
        <v>22</v>
      </c>
      <c r="D20">
        <v>5</v>
      </c>
      <c r="E20">
        <v>6.656779661016949</v>
      </c>
      <c r="F20">
        <v>122.9329749898428</v>
      </c>
      <c r="G20">
        <v>145.0568551761792</v>
      </c>
      <c r="H20" s="1">
        <v>263122.16792094108</v>
      </c>
      <c r="I20" s="2">
        <v>3436.8323819310472</v>
      </c>
      <c r="J20">
        <v>147.80033200230341</v>
      </c>
      <c r="K20">
        <v>175.63341190146551</v>
      </c>
      <c r="L20" s="1">
        <v>255647.7618621444</v>
      </c>
      <c r="M20" s="2">
        <v>3365.4566040798659</v>
      </c>
      <c r="N20">
        <v>94</v>
      </c>
      <c r="O20" t="s">
        <v>71</v>
      </c>
      <c r="P20" t="s">
        <v>53</v>
      </c>
      <c r="Q20">
        <v>5</v>
      </c>
      <c r="R20">
        <v>6.6207627118644066</v>
      </c>
      <c r="S20">
        <v>128.69613578753231</v>
      </c>
      <c r="T20">
        <v>127.9534252250005</v>
      </c>
      <c r="U20" s="1">
        <v>245424.52533521669</v>
      </c>
      <c r="V20" s="2">
        <v>3440.4621090304249</v>
      </c>
      <c r="W20">
        <v>127.6642112428032</v>
      </c>
      <c r="X20">
        <v>166.58055505605429</v>
      </c>
      <c r="Y20" s="1">
        <v>244877.33519892921</v>
      </c>
      <c r="Z20" s="2">
        <v>3478.9951719700111</v>
      </c>
      <c r="AA20">
        <f t="shared" si="0"/>
        <v>1.1160270444239321E-3</v>
      </c>
      <c r="AB20">
        <f t="shared" si="1"/>
        <v>9.9794336667962443E-3</v>
      </c>
      <c r="AC20">
        <f t="shared" si="2"/>
        <v>1.4407940070701425E-2</v>
      </c>
      <c r="AD20">
        <f t="shared" si="3"/>
        <v>9.2704956245845613E-3</v>
      </c>
    </row>
    <row r="21" spans="1:30" x14ac:dyDescent="0.25">
      <c r="A21">
        <v>65</v>
      </c>
      <c r="B21" t="s">
        <v>41</v>
      </c>
      <c r="C21" t="s">
        <v>22</v>
      </c>
      <c r="D21">
        <v>5</v>
      </c>
      <c r="E21">
        <v>6.8008474576271194</v>
      </c>
      <c r="F21">
        <v>122.5768622059025</v>
      </c>
      <c r="G21">
        <v>144.4753847709724</v>
      </c>
      <c r="H21" s="1">
        <v>239500.97548892139</v>
      </c>
      <c r="I21" s="2">
        <v>2814.3152468341609</v>
      </c>
      <c r="J21">
        <v>147.3995151198389</v>
      </c>
      <c r="K21">
        <v>174.894645059737</v>
      </c>
      <c r="L21" s="1">
        <v>234066.52046700229</v>
      </c>
      <c r="M21" s="2">
        <v>2818.2703481302469</v>
      </c>
      <c r="N21">
        <v>95</v>
      </c>
      <c r="O21" t="s">
        <v>72</v>
      </c>
      <c r="P21" t="s">
        <v>53</v>
      </c>
      <c r="Q21">
        <v>5</v>
      </c>
      <c r="R21">
        <v>6.656779661016949</v>
      </c>
      <c r="S21">
        <v>129.33425462198309</v>
      </c>
      <c r="T21">
        <v>128.33299596865061</v>
      </c>
      <c r="U21" s="1">
        <v>253603.14038379249</v>
      </c>
      <c r="V21" s="2">
        <v>3307.2938190087739</v>
      </c>
      <c r="W21">
        <v>128.2972560956878</v>
      </c>
      <c r="X21">
        <v>167.0672620631384</v>
      </c>
      <c r="Y21" s="1">
        <v>252303.76116634131</v>
      </c>
      <c r="Z21" s="2">
        <v>3283.902518013454</v>
      </c>
      <c r="AA21">
        <f t="shared" si="0"/>
        <v>2.5684156778051225E-3</v>
      </c>
      <c r="AB21">
        <f t="shared" si="1"/>
        <v>9.2124447599761464E-3</v>
      </c>
      <c r="AC21">
        <f t="shared" si="2"/>
        <v>1.1475565929518315E-2</v>
      </c>
      <c r="AD21">
        <f t="shared" si="3"/>
        <v>8.410980286105112E-3</v>
      </c>
    </row>
    <row r="22" spans="1:30" x14ac:dyDescent="0.25">
      <c r="A22">
        <v>66</v>
      </c>
      <c r="B22" t="s">
        <v>42</v>
      </c>
      <c r="C22" t="s">
        <v>22</v>
      </c>
      <c r="D22">
        <v>5</v>
      </c>
      <c r="E22">
        <v>6.6207627118644066</v>
      </c>
      <c r="F22">
        <v>122.5967702269587</v>
      </c>
      <c r="G22">
        <v>145.0341465201187</v>
      </c>
      <c r="H22" s="1">
        <v>267713.43917471479</v>
      </c>
      <c r="I22" s="2">
        <v>3710.743894013623</v>
      </c>
      <c r="J22">
        <v>147.4379664183578</v>
      </c>
      <c r="K22">
        <v>175.31545674952449</v>
      </c>
      <c r="L22" s="1">
        <v>259252.22126454691</v>
      </c>
      <c r="M22" s="2">
        <v>3610.027232567963</v>
      </c>
      <c r="N22">
        <v>96</v>
      </c>
      <c r="O22" t="s">
        <v>73</v>
      </c>
      <c r="P22" t="s">
        <v>53</v>
      </c>
      <c r="Q22">
        <v>5</v>
      </c>
      <c r="R22">
        <v>6.6207627118644066</v>
      </c>
      <c r="S22">
        <v>128.95955633479551</v>
      </c>
      <c r="T22">
        <v>128.37585273217579</v>
      </c>
      <c r="U22" s="1">
        <v>253114.57409397961</v>
      </c>
      <c r="V22" s="2">
        <v>3559.003890209578</v>
      </c>
      <c r="W22">
        <v>128.06345474836411</v>
      </c>
      <c r="X22">
        <v>167.03929983942379</v>
      </c>
      <c r="Y22" s="1">
        <v>252609.33786431959</v>
      </c>
      <c r="Z22" s="2">
        <v>3669.808660711024</v>
      </c>
      <c r="AA22">
        <f t="shared" si="0"/>
        <v>9.9903567482820385E-4</v>
      </c>
      <c r="AB22">
        <f t="shared" si="1"/>
        <v>1.0108879149623091E-2</v>
      </c>
      <c r="AC22">
        <f t="shared" si="2"/>
        <v>1.6056488202883804E-2</v>
      </c>
      <c r="AD22">
        <f t="shared" si="3"/>
        <v>9.8212036853005842E-3</v>
      </c>
    </row>
    <row r="23" spans="1:30" x14ac:dyDescent="0.25">
      <c r="A23">
        <v>67</v>
      </c>
      <c r="B23" t="s">
        <v>43</v>
      </c>
      <c r="C23" t="s">
        <v>22</v>
      </c>
      <c r="D23">
        <v>5</v>
      </c>
      <c r="E23">
        <v>6.5847457627118642</v>
      </c>
      <c r="F23">
        <v>122.937031528633</v>
      </c>
      <c r="G23">
        <v>146.0443686701841</v>
      </c>
      <c r="H23" s="1">
        <v>263060.06458267488</v>
      </c>
      <c r="I23" s="2">
        <v>3870.0408075149312</v>
      </c>
      <c r="J23">
        <v>147.71541651858129</v>
      </c>
      <c r="K23">
        <v>176.49575780605869</v>
      </c>
      <c r="L23" s="1">
        <v>255194.60090062089</v>
      </c>
      <c r="M23" s="2">
        <v>3889.6559211255199</v>
      </c>
      <c r="N23">
        <v>97</v>
      </c>
      <c r="O23" t="s">
        <v>74</v>
      </c>
      <c r="P23" t="s">
        <v>53</v>
      </c>
      <c r="Q23">
        <v>5</v>
      </c>
      <c r="R23">
        <v>6.656779661016949</v>
      </c>
      <c r="S23">
        <v>128.87584952965739</v>
      </c>
      <c r="T23">
        <v>129.10558337397759</v>
      </c>
      <c r="U23" s="1">
        <v>252205.22754527529</v>
      </c>
      <c r="V23" s="2">
        <v>3359.2869028367609</v>
      </c>
      <c r="W23">
        <v>127.8572010170716</v>
      </c>
      <c r="X23">
        <v>167.80596671477409</v>
      </c>
      <c r="Y23" s="1">
        <v>251159.06115823839</v>
      </c>
      <c r="Z23" s="2">
        <v>3422.8551413021878</v>
      </c>
      <c r="AA23">
        <f t="shared" si="0"/>
        <v>2.0783484456782953E-3</v>
      </c>
      <c r="AB23">
        <f t="shared" si="1"/>
        <v>9.5281023587800839E-3</v>
      </c>
      <c r="AC23">
        <f t="shared" si="2"/>
        <v>1.5176831403377894E-2</v>
      </c>
      <c r="AD23">
        <f t="shared" si="3"/>
        <v>1.0589397253576806E-2</v>
      </c>
    </row>
    <row r="24" spans="1:30" x14ac:dyDescent="0.25">
      <c r="A24">
        <v>68</v>
      </c>
      <c r="B24" t="s">
        <v>44</v>
      </c>
      <c r="C24" t="s">
        <v>22</v>
      </c>
      <c r="D24">
        <v>5</v>
      </c>
      <c r="E24">
        <v>6.6927966101694913</v>
      </c>
      <c r="F24">
        <v>122.62733846474291</v>
      </c>
      <c r="G24">
        <v>143.68658175355279</v>
      </c>
      <c r="H24" s="1">
        <v>248976.81715987009</v>
      </c>
      <c r="I24" s="2">
        <v>3056.165320597695</v>
      </c>
      <c r="J24">
        <v>147.51605134028901</v>
      </c>
      <c r="K24">
        <v>174.15866097201331</v>
      </c>
      <c r="L24" s="1">
        <v>241571.51261141099</v>
      </c>
      <c r="M24" s="2">
        <v>2984.4621809253431</v>
      </c>
      <c r="N24">
        <v>98</v>
      </c>
      <c r="O24" t="s">
        <v>75</v>
      </c>
      <c r="P24" t="s">
        <v>53</v>
      </c>
      <c r="Q24">
        <v>5</v>
      </c>
      <c r="R24">
        <v>6.7288135593220337</v>
      </c>
      <c r="S24">
        <v>130.79636580670149</v>
      </c>
      <c r="T24">
        <v>129.24294775174539</v>
      </c>
      <c r="U24" s="1">
        <v>245470.87689225961</v>
      </c>
      <c r="V24" s="2">
        <v>3098.730208929891</v>
      </c>
      <c r="W24">
        <v>129.79274901122</v>
      </c>
      <c r="X24">
        <v>167.93143578233861</v>
      </c>
      <c r="Y24" s="1">
        <v>247007.918707651</v>
      </c>
      <c r="Z24" s="2">
        <v>3274.7569406688099</v>
      </c>
      <c r="AA24">
        <f t="shared" si="0"/>
        <v>-3.1210314619110708E-3</v>
      </c>
      <c r="AB24">
        <f t="shared" si="1"/>
        <v>9.1530839054443161E-3</v>
      </c>
      <c r="AC24">
        <f t="shared" si="2"/>
        <v>1.5095973422051672E-2</v>
      </c>
      <c r="AD24">
        <f t="shared" si="3"/>
        <v>8.7058200891803657E-3</v>
      </c>
    </row>
    <row r="25" spans="1:30" x14ac:dyDescent="0.25">
      <c r="A25">
        <v>69</v>
      </c>
      <c r="B25" t="s">
        <v>45</v>
      </c>
      <c r="C25" t="s">
        <v>22</v>
      </c>
      <c r="D25">
        <v>5</v>
      </c>
      <c r="E25">
        <v>6.6927966101694913</v>
      </c>
      <c r="F25">
        <v>121.9211526669166</v>
      </c>
      <c r="G25">
        <v>144.85676204929541</v>
      </c>
      <c r="H25" s="1">
        <v>259251.57630706401</v>
      </c>
      <c r="I25" s="2">
        <v>3397.7459068712342</v>
      </c>
      <c r="J25">
        <v>146.64877760275789</v>
      </c>
      <c r="K25">
        <v>175.32714752635431</v>
      </c>
      <c r="L25" s="1">
        <v>251749.13073578139</v>
      </c>
      <c r="M25" s="2">
        <v>3368.9182039020629</v>
      </c>
      <c r="N25">
        <v>99</v>
      </c>
      <c r="O25" t="s">
        <v>76</v>
      </c>
      <c r="P25" t="s">
        <v>53</v>
      </c>
      <c r="Q25">
        <v>5</v>
      </c>
      <c r="R25">
        <v>6.8368644067796609</v>
      </c>
      <c r="S25">
        <v>130.62234113533151</v>
      </c>
      <c r="T25">
        <v>128.29914167554961</v>
      </c>
      <c r="U25" s="1">
        <v>236797.4122246319</v>
      </c>
      <c r="V25" s="2">
        <v>2781.975619030401</v>
      </c>
      <c r="W25">
        <v>129.54961170835529</v>
      </c>
      <c r="X25">
        <v>166.96025984682379</v>
      </c>
      <c r="Y25" s="1">
        <v>235593.11596511511</v>
      </c>
      <c r="Z25" s="2">
        <v>2795.7421940498411</v>
      </c>
      <c r="AA25">
        <f t="shared" si="0"/>
        <v>2.5493658057281314E-3</v>
      </c>
      <c r="AB25">
        <f t="shared" si="1"/>
        <v>8.3492710292250479E-3</v>
      </c>
      <c r="AC25">
        <f t="shared" si="2"/>
        <v>1.4681869257479453E-2</v>
      </c>
      <c r="AD25">
        <f t="shared" si="3"/>
        <v>9.3634207920840311E-3</v>
      </c>
    </row>
    <row r="26" spans="1:30" x14ac:dyDescent="0.25">
      <c r="A26">
        <v>70</v>
      </c>
      <c r="B26" t="s">
        <v>46</v>
      </c>
      <c r="C26" t="s">
        <v>22</v>
      </c>
      <c r="D26">
        <v>5</v>
      </c>
      <c r="E26">
        <v>6.656779661016949</v>
      </c>
      <c r="F26">
        <v>122.8583332462638</v>
      </c>
      <c r="G26">
        <v>144.67782346266881</v>
      </c>
      <c r="H26" s="1">
        <v>249736.70011931189</v>
      </c>
      <c r="I26" s="2">
        <v>3133.7411766846772</v>
      </c>
      <c r="J26">
        <v>147.68714063900279</v>
      </c>
      <c r="K26">
        <v>175.13484154406589</v>
      </c>
      <c r="L26" s="1">
        <v>243710.2646586448</v>
      </c>
      <c r="M26" s="2">
        <v>3119.5173316727469</v>
      </c>
      <c r="N26">
        <v>100</v>
      </c>
      <c r="O26" t="s">
        <v>77</v>
      </c>
      <c r="P26" t="s">
        <v>53</v>
      </c>
      <c r="Q26">
        <v>5</v>
      </c>
      <c r="R26">
        <v>6.656779661016949</v>
      </c>
      <c r="S26">
        <v>129.31854349906749</v>
      </c>
      <c r="T26">
        <v>128.58519211894509</v>
      </c>
      <c r="U26" s="1">
        <v>254699.79368340579</v>
      </c>
      <c r="V26" s="2">
        <v>3866.496011015252</v>
      </c>
      <c r="W26">
        <v>128.30370386423951</v>
      </c>
      <c r="X26">
        <v>167.2879466850201</v>
      </c>
      <c r="Y26" s="1">
        <v>254671.65604077771</v>
      </c>
      <c r="Z26" s="2">
        <v>4004.7313138214508</v>
      </c>
      <c r="AA26">
        <f t="shared" si="0"/>
        <v>5.5239928824657924E-5</v>
      </c>
      <c r="AB26">
        <f t="shared" si="1"/>
        <v>1.0928502731909125E-2</v>
      </c>
      <c r="AC26">
        <f t="shared" si="2"/>
        <v>1.2212934501236413E-2</v>
      </c>
      <c r="AD26">
        <f t="shared" si="3"/>
        <v>8.9610785831437303E-3</v>
      </c>
    </row>
    <row r="27" spans="1:30" x14ac:dyDescent="0.25">
      <c r="A27">
        <v>71</v>
      </c>
      <c r="B27" t="s">
        <v>47</v>
      </c>
      <c r="C27" t="s">
        <v>22</v>
      </c>
      <c r="D27">
        <v>5</v>
      </c>
      <c r="E27">
        <v>6.5847457627118642</v>
      </c>
      <c r="F27">
        <v>122.60921646406921</v>
      </c>
      <c r="G27">
        <v>145.60524014547579</v>
      </c>
      <c r="H27" s="1">
        <v>260916.409077124</v>
      </c>
      <c r="I27" s="2">
        <v>3946.7936080306049</v>
      </c>
      <c r="J27">
        <v>147.38462937849471</v>
      </c>
      <c r="K27">
        <v>176.08961601389481</v>
      </c>
      <c r="L27" s="1">
        <v>252320.1265507871</v>
      </c>
      <c r="M27" s="2">
        <v>3835.4718499198138</v>
      </c>
      <c r="N27">
        <v>101</v>
      </c>
      <c r="O27" t="s">
        <v>78</v>
      </c>
      <c r="P27" t="s">
        <v>53</v>
      </c>
      <c r="Q27">
        <v>5</v>
      </c>
      <c r="R27">
        <v>6.5847457627118642</v>
      </c>
      <c r="S27">
        <v>129.0670995038324</v>
      </c>
      <c r="T27">
        <v>128.86810923363939</v>
      </c>
      <c r="U27" s="1">
        <v>257233.98783296451</v>
      </c>
      <c r="V27" s="2">
        <v>3707.3510715117959</v>
      </c>
      <c r="W27">
        <v>127.9845746539914</v>
      </c>
      <c r="X27">
        <v>167.4869190711178</v>
      </c>
      <c r="Y27" s="1">
        <v>256331.95246991931</v>
      </c>
      <c r="Z27" s="2">
        <v>3799.0518530501959</v>
      </c>
      <c r="AA27">
        <f t="shared" si="0"/>
        <v>1.7564158606647687E-3</v>
      </c>
      <c r="AB27">
        <f t="shared" si="1"/>
        <v>1.0336472869389173E-2</v>
      </c>
      <c r="AC27">
        <f t="shared" si="2"/>
        <v>1.6749163260210843E-2</v>
      </c>
      <c r="AD27">
        <f t="shared" si="3"/>
        <v>1.0719405790657652E-2</v>
      </c>
    </row>
    <row r="28" spans="1:30" x14ac:dyDescent="0.25">
      <c r="A28">
        <v>72</v>
      </c>
      <c r="B28" t="s">
        <v>48</v>
      </c>
      <c r="C28" t="s">
        <v>22</v>
      </c>
      <c r="D28">
        <v>5</v>
      </c>
      <c r="E28">
        <v>6.6927966101694913</v>
      </c>
      <c r="F28">
        <v>122.74055575642851</v>
      </c>
      <c r="G28">
        <v>144.41754388500979</v>
      </c>
      <c r="H28" s="1">
        <v>256388.05168069579</v>
      </c>
      <c r="I28" s="2">
        <v>3527.1284775723402</v>
      </c>
      <c r="J28">
        <v>147.6369704315878</v>
      </c>
      <c r="K28">
        <v>174.88831291897361</v>
      </c>
      <c r="L28" s="1">
        <v>248085.32003766979</v>
      </c>
      <c r="M28" s="2">
        <v>3490.8623992640842</v>
      </c>
      <c r="N28">
        <v>102</v>
      </c>
      <c r="O28" t="s">
        <v>79</v>
      </c>
      <c r="P28" t="s">
        <v>53</v>
      </c>
      <c r="Q28">
        <v>5</v>
      </c>
      <c r="R28">
        <v>6.7288135593220337</v>
      </c>
      <c r="S28">
        <v>128.21685360856901</v>
      </c>
      <c r="T28">
        <v>127.77489818782909</v>
      </c>
      <c r="U28" s="1">
        <v>244142.2337004398</v>
      </c>
      <c r="V28" s="2">
        <v>3070.367818232115</v>
      </c>
      <c r="W28">
        <v>127.2232282792779</v>
      </c>
      <c r="X28">
        <v>166.56172424142849</v>
      </c>
      <c r="Y28" s="1">
        <v>243219.47352292089</v>
      </c>
      <c r="Z28" s="2">
        <v>3085.3280268024391</v>
      </c>
      <c r="AA28">
        <f t="shared" si="0"/>
        <v>1.8933784986435223E-3</v>
      </c>
      <c r="AB28">
        <f t="shared" si="1"/>
        <v>8.9313438552712458E-3</v>
      </c>
      <c r="AC28">
        <f t="shared" si="2"/>
        <v>1.6458215851403148E-2</v>
      </c>
      <c r="AD28">
        <f t="shared" si="3"/>
        <v>9.8367198024073392E-3</v>
      </c>
    </row>
    <row r="29" spans="1:30" x14ac:dyDescent="0.25">
      <c r="A29">
        <v>73</v>
      </c>
      <c r="B29" t="s">
        <v>49</v>
      </c>
      <c r="C29" t="s">
        <v>22</v>
      </c>
      <c r="D29">
        <v>5</v>
      </c>
      <c r="E29">
        <v>6.656779661016949</v>
      </c>
      <c r="F29">
        <v>123.07247849953821</v>
      </c>
      <c r="G29">
        <v>146.5504064104322</v>
      </c>
      <c r="H29" s="1">
        <v>261884.51213873291</v>
      </c>
      <c r="I29" s="2">
        <v>3769.6599073360521</v>
      </c>
      <c r="J29">
        <v>147.90346026507959</v>
      </c>
      <c r="K29">
        <v>177.00685431553319</v>
      </c>
      <c r="L29" s="1">
        <v>253522.3906596718</v>
      </c>
      <c r="M29" s="2">
        <v>3828.8870049670481</v>
      </c>
      <c r="N29">
        <v>103</v>
      </c>
      <c r="O29" t="s">
        <v>80</v>
      </c>
      <c r="P29" t="s">
        <v>53</v>
      </c>
      <c r="Q29">
        <v>5</v>
      </c>
      <c r="R29">
        <v>6.656779661016949</v>
      </c>
      <c r="S29">
        <v>129.2544320272381</v>
      </c>
      <c r="T29">
        <v>129.12479877294851</v>
      </c>
      <c r="U29" s="1">
        <v>253057.9481708229</v>
      </c>
      <c r="V29" s="2">
        <v>3477.653245467829</v>
      </c>
      <c r="W29">
        <v>128.29309940200179</v>
      </c>
      <c r="X29">
        <v>167.88287671488081</v>
      </c>
      <c r="Y29" s="1">
        <v>251150.06315570959</v>
      </c>
      <c r="Z29" s="2">
        <v>3455.2621692527991</v>
      </c>
      <c r="AA29">
        <f t="shared" si="0"/>
        <v>3.7839244364519511E-3</v>
      </c>
      <c r="AB29">
        <f t="shared" si="1"/>
        <v>9.7226784096438815E-3</v>
      </c>
      <c r="AC29">
        <f t="shared" si="2"/>
        <v>1.6224310217148676E-2</v>
      </c>
      <c r="AD29">
        <f t="shared" si="3"/>
        <v>1.0429066670015851E-2</v>
      </c>
    </row>
    <row r="30" spans="1:30" x14ac:dyDescent="0.25">
      <c r="A30">
        <v>74</v>
      </c>
      <c r="B30" t="s">
        <v>50</v>
      </c>
      <c r="C30" t="s">
        <v>22</v>
      </c>
      <c r="D30">
        <v>5</v>
      </c>
      <c r="E30">
        <v>6.5847457627118642</v>
      </c>
      <c r="F30">
        <v>122.4362060998475</v>
      </c>
      <c r="G30">
        <v>144.94552670553941</v>
      </c>
      <c r="H30" s="1">
        <v>260152.0456403204</v>
      </c>
      <c r="I30" s="2">
        <v>4087.2171133619549</v>
      </c>
      <c r="J30">
        <v>147.20950945294169</v>
      </c>
      <c r="K30">
        <v>175.44052195035451</v>
      </c>
      <c r="L30" s="1">
        <v>252688.35109938489</v>
      </c>
      <c r="M30" s="2">
        <v>4028.2506359651861</v>
      </c>
      <c r="N30">
        <v>104</v>
      </c>
      <c r="O30" t="s">
        <v>81</v>
      </c>
      <c r="P30" t="s">
        <v>53</v>
      </c>
      <c r="Q30">
        <v>5</v>
      </c>
      <c r="R30">
        <v>6.6207627118644066</v>
      </c>
      <c r="S30">
        <v>129.10722288093811</v>
      </c>
      <c r="T30">
        <v>128.0673220694818</v>
      </c>
      <c r="U30" s="1">
        <v>255084.89241310081</v>
      </c>
      <c r="V30" s="2">
        <v>3894.613899139184</v>
      </c>
      <c r="W30">
        <v>128.16440174327181</v>
      </c>
      <c r="X30">
        <v>166.76739641850611</v>
      </c>
      <c r="Y30" s="1">
        <v>253200.28523462839</v>
      </c>
      <c r="Z30" s="2">
        <v>4063.521898528837</v>
      </c>
      <c r="AA30">
        <f t="shared" si="0"/>
        <v>3.7077752044513881E-3</v>
      </c>
      <c r="AB30">
        <f t="shared" si="1"/>
        <v>1.1075363751141742E-2</v>
      </c>
      <c r="AC30">
        <f t="shared" si="2"/>
        <v>1.4553640057188681E-2</v>
      </c>
      <c r="AD30">
        <f t="shared" si="3"/>
        <v>1.1188759492464203E-2</v>
      </c>
    </row>
    <row r="31" spans="1:30" x14ac:dyDescent="0.25">
      <c r="A31">
        <v>75</v>
      </c>
      <c r="B31" t="s">
        <v>51</v>
      </c>
      <c r="C31" t="s">
        <v>22</v>
      </c>
      <c r="D31">
        <v>5</v>
      </c>
      <c r="E31">
        <v>6.7648305084745761</v>
      </c>
      <c r="F31">
        <v>121.187544379667</v>
      </c>
      <c r="G31">
        <v>144.4691012649765</v>
      </c>
      <c r="H31" s="3">
        <v>246366.05021681121</v>
      </c>
      <c r="I31" s="4">
        <v>2832.9876860882709</v>
      </c>
      <c r="J31">
        <v>146.3369797628537</v>
      </c>
      <c r="K31">
        <v>174.8374265725613</v>
      </c>
      <c r="L31" s="3">
        <v>238967.55029149531</v>
      </c>
      <c r="M31" s="4">
        <v>2772.0449923097322</v>
      </c>
      <c r="N31">
        <v>105</v>
      </c>
      <c r="O31" t="s">
        <v>82</v>
      </c>
      <c r="P31" t="s">
        <v>53</v>
      </c>
      <c r="Q31">
        <v>5</v>
      </c>
      <c r="R31">
        <v>6.6927966101694913</v>
      </c>
      <c r="S31">
        <v>130.95909372489109</v>
      </c>
      <c r="T31">
        <v>128.30865967492261</v>
      </c>
      <c r="U31" s="3">
        <v>239120.1610666526</v>
      </c>
      <c r="V31" s="4">
        <v>3160.0702319108332</v>
      </c>
      <c r="W31">
        <v>129.867942433688</v>
      </c>
      <c r="X31">
        <v>166.91970665219009</v>
      </c>
      <c r="Y31" s="3">
        <v>239316.05502487149</v>
      </c>
      <c r="Z31" s="4">
        <v>3261.937506036325</v>
      </c>
      <c r="AA31">
        <f t="shared" si="0"/>
        <v>-4.0944634128913074E-4</v>
      </c>
      <c r="AB31">
        <f t="shared" si="1"/>
        <v>9.4925043708204183E-3</v>
      </c>
      <c r="AC31">
        <f t="shared" si="2"/>
        <v>1.5244153542155749E-2</v>
      </c>
      <c r="AD31">
        <f t="shared" si="3"/>
        <v>8.1649767662394304E-3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2021-10-05T03:47:25Z</dcterms:created>
  <dcterms:modified xsi:type="dcterms:W3CDTF">2021-11-02T12:10:56Z</dcterms:modified>
</cp:coreProperties>
</file>