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z/Documents/research/experiments/R_over_P/"/>
    </mc:Choice>
  </mc:AlternateContent>
  <xr:revisionPtr revIDLastSave="0" documentId="13_ncr:1_{5DD88001-5863-BC40-9D1A-C0D2A90C2FC7}" xr6:coauthVersionLast="47" xr6:coauthVersionMax="47" xr10:uidLastSave="{00000000-0000-0000-0000-000000000000}"/>
  <bookViews>
    <workbookView xWindow="2320" yWindow="2820" windowWidth="21480" windowHeight="15440" activeTab="3" xr2:uid="{19CCF185-AF8F-7148-99E2-9696DB6F17B0}"/>
  </bookViews>
  <sheets>
    <sheet name="Growth_od600" sheetId="1" r:id="rId1"/>
    <sheet name="Protein_od555" sheetId="2" r:id="rId2"/>
    <sheet name="RNA_od260" sheetId="3" r:id="rId3"/>
    <sheet name="Spec_vs_PlateReader_char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E3" i="2" a="1"/>
  <c r="E3" i="2" s="1"/>
  <c r="H4" i="3" a="1"/>
  <c r="H4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E6" i="3"/>
  <c r="E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<sst xmlns="http://schemas.openxmlformats.org/spreadsheetml/2006/main" count="30" uniqueCount="23">
  <si>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elapsed_mins</t>
  </si>
  <si>
    <t>OD600</t>
  </si>
  <si>
    <t>RNA_supernatant_OD</t>
  </si>
  <si>
    <t>Protein_supernatant_OD</t>
  </si>
  <si>
    <t>clock_time</t>
  </si>
  <si>
    <t>notes</t>
  </si>
  <si>
    <t>5 ug/mL Cm at 5:41</t>
  </si>
  <si>
    <t>RP_sample_clock_time</t>
  </si>
  <si>
    <t>RP_sample_elapsed_mins</t>
  </si>
  <si>
    <t>negative control tube</t>
  </si>
  <si>
    <t>nc</t>
  </si>
  <si>
    <t>code</t>
  </si>
  <si>
    <t>OD260</t>
  </si>
  <si>
    <t>OD260_manual_spec</t>
  </si>
  <si>
    <t>OD260_A_plate_reader</t>
  </si>
  <si>
    <t>OD260_B_plate_reader</t>
  </si>
  <si>
    <t>w</t>
  </si>
  <si>
    <t>water; spec reading varied depending on location of rotating disc w/cuvettes, introducing noise</t>
  </si>
  <si>
    <t>OD260_normed</t>
  </si>
  <si>
    <t>OD555_manual_spec</t>
  </si>
  <si>
    <t>OD555_plate_reader</t>
  </si>
  <si>
    <t>normed_PR</t>
  </si>
  <si>
    <t>normed_spec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</si>
</sst>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RAW Plate Reader OD260 vs Manual Spec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8.7615110058145387E-2"/>
                  <c:y val="4.074866041105884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RNA_od260!$D$4:$D$18</c:f>
              <c:numCache>
                <c:formatCode>General</c:formatCode>
                <c:ptCount val="15"/>
                <c:pt idx="0">
                  <c:v>0.5754999999999999</c:v>
                </c:pt>
                <c:pt idx="1">
                  <c:v>0.78849999999999998</c:v>
                </c:pt>
                <c:pt idx="2">
                  <c:v>0.72399999999999998</c:v>
                </c:pt>
                <c:pt idx="3">
                  <c:v>0.997</c:v>
                </c:pt>
                <c:pt idx="4">
                  <c:v>1.286</c:v>
                </c:pt>
                <c:pt idx="5">
                  <c:v>1.5270000000000001</c:v>
                </c:pt>
                <c:pt idx="6">
                  <c:v>1.9075</c:v>
                </c:pt>
                <c:pt idx="7">
                  <c:v>2.0680000000000001</c:v>
                </c:pt>
                <c:pt idx="8">
                  <c:v>2.363</c:v>
                </c:pt>
                <c:pt idx="9">
                  <c:v>1.8145</c:v>
                </c:pt>
                <c:pt idx="10">
                  <c:v>2.6890000000000001</c:v>
                </c:pt>
                <c:pt idx="11">
                  <c:v>2.4590000000000001</c:v>
                </c:pt>
                <c:pt idx="12">
                  <c:v>3.0545</c:v>
                </c:pt>
                <c:pt idx="13">
                  <c:v>3.21</c:v>
                </c:pt>
                <c:pt idx="14">
                  <c:v>2.9275000000000002</c:v>
                </c:pt>
              </c:numCache>
            </c:numRef>
          </c:xVal>
          <c:yVal>
            <c:numRef>
              <c:f>RNA_od260!$E$4:$E$18</c:f>
              <c:numCache>
                <c:formatCode>General</c:formatCode>
                <c:ptCount val="15"/>
                <c:pt idx="0">
                  <c:v>0.56899999999999995</c:v>
                </c:pt>
                <c:pt idx="1">
                  <c:v>0.76849999999999996</c:v>
                </c:pt>
                <c:pt idx="2">
                  <c:v>0.73399999999999999</c:v>
                </c:pt>
                <c:pt idx="3">
                  <c:v>1.08</c:v>
                </c:pt>
                <c:pt idx="4">
                  <c:v>1.375</c:v>
                </c:pt>
                <c:pt idx="5">
                  <c:v>1.6559999999999999</c:v>
                </c:pt>
                <c:pt idx="6">
                  <c:v>2.1259999999999999</c:v>
                </c:pt>
                <c:pt idx="7">
                  <c:v>2.2690000000000001</c:v>
                </c:pt>
                <c:pt idx="8">
                  <c:v>2.6360000000000001</c:v>
                </c:pt>
                <c:pt idx="9">
                  <c:v>2.0339999999999998</c:v>
                </c:pt>
                <c:pt idx="10">
                  <c:v>2.8439999999999999</c:v>
                </c:pt>
                <c:pt idx="11">
                  <c:v>2.6360000000000001</c:v>
                </c:pt>
                <c:pt idx="12">
                  <c:v>3.3620000000000001</c:v>
                </c:pt>
                <c:pt idx="13">
                  <c:v>3.444</c:v>
                </c:pt>
                <c:pt idx="14">
                  <c:v>3.2650000000000001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E-DF44-8A5F-95BC23A5E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072624"/>
        <c:axId val="1720139216"/>
      </c:scatterChart>
      <c:valAx>
        <c:axId val="1720072624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Plate Reader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139216"/>
        <c:crosses val="autoZero"/>
        <c:crossBetween val="midCat"/>
      </c:valAx>
      <c:valAx>
        <c:axId val="172013921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Manual</a:t>
                </a:r>
                <a:r>
                  <a:rPr lang="en-US" baseline="0"/>
                  <a:t> Spec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07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NORMED Plate Reader OD260 vs Manual Spec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997944006999125"/>
                  <c:y val="2.73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RNA_od260!$H$4:$H$18</c:f>
              <c:numCache>
                <c:formatCode>General</c:formatCode>
                <c:ptCount val="15"/>
                <c:pt idx="0">
                  <c:v>0.51449999999999996</c:v>
                </c:pt>
                <c:pt idx="1">
                  <c:v>0.72750000000000004</c:v>
                </c:pt>
                <c:pt idx="2">
                  <c:v>0.66300000000000003</c:v>
                </c:pt>
                <c:pt idx="3">
                  <c:v>0.93599999999999994</c:v>
                </c:pt>
                <c:pt idx="4">
                  <c:v>1.2250000000000001</c:v>
                </c:pt>
                <c:pt idx="5">
                  <c:v>1.4660000000000002</c:v>
                </c:pt>
                <c:pt idx="6">
                  <c:v>1.8465</c:v>
                </c:pt>
                <c:pt idx="7">
                  <c:v>2.0070000000000001</c:v>
                </c:pt>
                <c:pt idx="8">
                  <c:v>2.302</c:v>
                </c:pt>
                <c:pt idx="9">
                  <c:v>1.7535000000000001</c:v>
                </c:pt>
                <c:pt idx="10">
                  <c:v>2.6280000000000001</c:v>
                </c:pt>
                <c:pt idx="11">
                  <c:v>2.3980000000000001</c:v>
                </c:pt>
                <c:pt idx="12">
                  <c:v>2.9935</c:v>
                </c:pt>
                <c:pt idx="13">
                  <c:v>3.149</c:v>
                </c:pt>
                <c:pt idx="14">
                  <c:v>2.8665000000000003</c:v>
                </c:pt>
              </c:numCache>
            </c:numRef>
          </c:xVal>
          <c:yVal>
            <c:numRef>
              <c:f>RNA_od260!$E$4:$E$18</c:f>
              <c:numCache>
                <c:formatCode>General</c:formatCode>
                <c:ptCount val="15"/>
                <c:pt idx="0">
                  <c:v>0.56899999999999995</c:v>
                </c:pt>
                <c:pt idx="1">
                  <c:v>0.76849999999999996</c:v>
                </c:pt>
                <c:pt idx="2">
                  <c:v>0.73399999999999999</c:v>
                </c:pt>
                <c:pt idx="3">
                  <c:v>1.08</c:v>
                </c:pt>
                <c:pt idx="4">
                  <c:v>1.375</c:v>
                </c:pt>
                <c:pt idx="5">
                  <c:v>1.6559999999999999</c:v>
                </c:pt>
                <c:pt idx="6">
                  <c:v>2.1259999999999999</c:v>
                </c:pt>
                <c:pt idx="7">
                  <c:v>2.2690000000000001</c:v>
                </c:pt>
                <c:pt idx="8">
                  <c:v>2.6360000000000001</c:v>
                </c:pt>
                <c:pt idx="9">
                  <c:v>2.0339999999999998</c:v>
                </c:pt>
                <c:pt idx="10">
                  <c:v>2.8439999999999999</c:v>
                </c:pt>
                <c:pt idx="11">
                  <c:v>2.6360000000000001</c:v>
                </c:pt>
                <c:pt idx="12">
                  <c:v>3.3620000000000001</c:v>
                </c:pt>
                <c:pt idx="13">
                  <c:v>3.444</c:v>
                </c:pt>
                <c:pt idx="14">
                  <c:v>3.2650000000000001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39-C045-AAAA-FA02B3D87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367408"/>
        <c:axId val="1833369120"/>
      </c:scatterChart>
      <c:valAx>
        <c:axId val="1833367408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Plate</a:t>
                </a:r>
                <a:r>
                  <a:rPr lang="en-US" baseline="0"/>
                  <a:t> Reader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369120"/>
        <c:crosses val="autoZero"/>
        <c:crossBetween val="midCat"/>
      </c:valAx>
      <c:valAx>
        <c:axId val="183336912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Manual Spec</a:t>
                </a:r>
                <a:r>
                  <a:rPr lang="en-US" baseline="0"/>
                  <a:t>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36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OD555 Plate Reader vs Manual Spec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932541891399072"/>
                  <c:y val="5.91450202208946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Protein_od555!$B$2:$B$17</c:f>
              <c:numCache>
                <c:formatCode>General</c:formatCode>
                <c:ptCount val="16"/>
                <c:pt idx="0">
                  <c:v>0.125</c:v>
                </c:pt>
                <c:pt idx="1">
                  <c:v>0.17599999999999999</c:v>
                </c:pt>
                <c:pt idx="2">
                  <c:v>0.183</c:v>
                </c:pt>
                <c:pt idx="3">
                  <c:v>0.189</c:v>
                </c:pt>
                <c:pt idx="4">
                  <c:v>0.19800000000000001</c:v>
                </c:pt>
                <c:pt idx="5">
                  <c:v>0.20300000000000001</c:v>
                </c:pt>
                <c:pt idx="6">
                  <c:v>0.20499999999999999</c:v>
                </c:pt>
                <c:pt idx="7">
                  <c:v>0.20599999999999999</c:v>
                </c:pt>
                <c:pt idx="8">
                  <c:v>0.218</c:v>
                </c:pt>
                <c:pt idx="9">
                  <c:v>0.255</c:v>
                </c:pt>
                <c:pt idx="10">
                  <c:v>0.23599999999999999</c:v>
                </c:pt>
                <c:pt idx="11">
                  <c:v>0.24299999999999999</c:v>
                </c:pt>
                <c:pt idx="12">
                  <c:v>0.245</c:v>
                </c:pt>
                <c:pt idx="13">
                  <c:v>0.25900000000000001</c:v>
                </c:pt>
                <c:pt idx="14">
                  <c:v>0.27100000000000002</c:v>
                </c:pt>
                <c:pt idx="15">
                  <c:v>0.248</c:v>
                </c:pt>
              </c:numCache>
            </c:numRef>
          </c:xVal>
          <c:yVal>
            <c:numRef>
              <c:f>Protein_od555!$C$2:$C$17</c:f>
              <c:numCache>
                <c:formatCode>General</c:formatCode>
                <c:ptCount val="16"/>
                <c:pt idx="0">
                  <c:v>6.7000000000000004E-2</c:v>
                </c:pt>
                <c:pt idx="1">
                  <c:v>0.16700000000000001</c:v>
                </c:pt>
                <c:pt idx="2">
                  <c:v>0.20599999999999999</c:v>
                </c:pt>
                <c:pt idx="3">
                  <c:v>0.20599999999999999</c:v>
                </c:pt>
                <c:pt idx="4">
                  <c:v>0.217</c:v>
                </c:pt>
                <c:pt idx="5">
                  <c:v>0.214</c:v>
                </c:pt>
                <c:pt idx="6">
                  <c:v>0.23499999999999999</c:v>
                </c:pt>
                <c:pt idx="7">
                  <c:v>0.23499999999999999</c:v>
                </c:pt>
                <c:pt idx="8">
                  <c:v>0.29199999999999998</c:v>
                </c:pt>
                <c:pt idx="9">
                  <c:v>0.33400000000000002</c:v>
                </c:pt>
                <c:pt idx="10">
                  <c:v>0.27600000000000002</c:v>
                </c:pt>
                <c:pt idx="11">
                  <c:v>0.27600000000000002</c:v>
                </c:pt>
                <c:pt idx="12">
                  <c:v>0.30599999999999999</c:v>
                </c:pt>
                <c:pt idx="13">
                  <c:v>0.317</c:v>
                </c:pt>
                <c:pt idx="14">
                  <c:v>0.38400000000000001</c:v>
                </c:pt>
                <c:pt idx="15">
                  <c:v>0.308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78-2241-8C79-2DBE3226E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808368"/>
        <c:axId val="881799584"/>
      </c:scatterChart>
      <c:valAx>
        <c:axId val="88180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Plate</a:t>
                </a:r>
                <a:r>
                  <a:rPr lang="en-US" baseline="0"/>
                  <a:t> Reader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99584"/>
        <c:crosses val="autoZero"/>
        <c:crossBetween val="midCat"/>
      </c:valAx>
      <c:valAx>
        <c:axId val="88179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Manual Spec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0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NORMED OD555 Plate Reader vs Manual Spec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2340776121851275"/>
                  <c:y val="4.38525389000080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Protein_od555!$D$3:$D$17</c:f>
              <c:numCache>
                <c:formatCode>General</c:formatCode>
                <c:ptCount val="15"/>
                <c:pt idx="0">
                  <c:v>5.099999999999999E-2</c:v>
                </c:pt>
                <c:pt idx="1">
                  <c:v>5.7999999999999996E-2</c:v>
                </c:pt>
                <c:pt idx="2">
                  <c:v>6.4000000000000001E-2</c:v>
                </c:pt>
                <c:pt idx="3">
                  <c:v>7.3000000000000009E-2</c:v>
                </c:pt>
                <c:pt idx="4">
                  <c:v>7.8000000000000014E-2</c:v>
                </c:pt>
                <c:pt idx="5">
                  <c:v>7.9999999999999988E-2</c:v>
                </c:pt>
                <c:pt idx="6">
                  <c:v>8.0999999999999989E-2</c:v>
                </c:pt>
                <c:pt idx="7">
                  <c:v>9.2999999999999999E-2</c:v>
                </c:pt>
                <c:pt idx="8">
                  <c:v>0.13</c:v>
                </c:pt>
                <c:pt idx="9">
                  <c:v>0.11099999999999999</c:v>
                </c:pt>
                <c:pt idx="10">
                  <c:v>0.11799999999999999</c:v>
                </c:pt>
                <c:pt idx="11">
                  <c:v>0.12</c:v>
                </c:pt>
                <c:pt idx="12">
                  <c:v>0.13400000000000001</c:v>
                </c:pt>
                <c:pt idx="13">
                  <c:v>0.14600000000000002</c:v>
                </c:pt>
                <c:pt idx="14">
                  <c:v>0.123</c:v>
                </c:pt>
              </c:numCache>
            </c:numRef>
          </c:xVal>
          <c:yVal>
            <c:numRef>
              <c:f>Protein_od555!$E$3:$E$17</c:f>
              <c:numCache>
                <c:formatCode>General</c:formatCode>
                <c:ptCount val="15"/>
                <c:pt idx="0">
                  <c:v>0.1</c:v>
                </c:pt>
                <c:pt idx="1">
                  <c:v>0.13899999999999998</c:v>
                </c:pt>
                <c:pt idx="2">
                  <c:v>0.13899999999999998</c:v>
                </c:pt>
                <c:pt idx="3">
                  <c:v>0.15</c:v>
                </c:pt>
                <c:pt idx="4">
                  <c:v>0.14699999999999999</c:v>
                </c:pt>
                <c:pt idx="5">
                  <c:v>0.16799999999999998</c:v>
                </c:pt>
                <c:pt idx="6">
                  <c:v>0.16799999999999998</c:v>
                </c:pt>
                <c:pt idx="7">
                  <c:v>0.22499999999999998</c:v>
                </c:pt>
                <c:pt idx="8">
                  <c:v>0.26700000000000002</c:v>
                </c:pt>
                <c:pt idx="9">
                  <c:v>0.20900000000000002</c:v>
                </c:pt>
                <c:pt idx="10">
                  <c:v>0.20900000000000002</c:v>
                </c:pt>
                <c:pt idx="11">
                  <c:v>0.23899999999999999</c:v>
                </c:pt>
                <c:pt idx="12">
                  <c:v>0.25</c:v>
                </c:pt>
                <c:pt idx="13">
                  <c:v>0.317</c:v>
                </c:pt>
                <c:pt idx="14">
                  <c:v>0.24099999999999999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4-DF4E-937D-B69CB88AD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166671"/>
        <c:axId val="1750168399"/>
      </c:scatterChart>
      <c:valAx>
        <c:axId val="175016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Plate Reader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68399"/>
        <c:crosses val="autoZero"/>
        <c:crossBetween val="midCat"/>
      </c:valAx>
      <c:valAx>
        <c:axId val="175016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Manual Spec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66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12700</xdr:rowOff>
    </xdr:from>
    <xdr:to>
      <xdr:col>8</xdr:col>
      <xdr:colOff>463550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77C17-A593-024F-94DA-45410E287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622300</xdr:colOff>
      <xdr:row>22</xdr:row>
      <xdr:rowOff>25400</xdr:rowOff>
    </xdr:from>
    <xdr:to>
      <xdr:col>8</xdr:col>
      <xdr:colOff>495300</xdr:colOff>
      <xdr:row>42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5E97C9-29E2-5840-BE9D-151EE07A9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698500</xdr:colOff>
      <xdr:row>2</xdr:row>
      <xdr:rowOff>139700</xdr:rowOff>
    </xdr:from>
    <xdr:to>
      <xdr:col>16</xdr:col>
      <xdr:colOff>393151</xdr:colOff>
      <xdr:row>20</xdr:row>
      <xdr:rowOff>68439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2D3D12-5BC2-C144-9F4A-0803FFA5A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660401</xdr:colOff>
      <xdr:row>21</xdr:row>
      <xdr:rowOff>139700</xdr:rowOff>
    </xdr:from>
    <xdr:to>
      <xdr:col>16</xdr:col>
      <xdr:colOff>127001</xdr:colOff>
      <xdr:row>42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E51497-5982-3245-8AAE-D1B4B0F9C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DE3-6B03-E640-B5E5-FDC21CA6646D}">
  <dimension ref="A1:H19"/>
  <sheetViews>
    <sheetView workbookViewId="0">
      <selection activeCell="C6" sqref="C6"/>
    </sheetView>
  </sheetViews>
  <sheetFormatPr baseColWidth="10" defaultRowHeight="16" x14ac:dyDescent="0.2"/>
  <cols>
    <col min="1" max="1" width="12" customWidth="1"/>
    <col min="2" max="2" width="9.5" customWidth="1"/>
    <col min="3" max="3" width="18.83203125" customWidth="1"/>
    <col min="6" max="6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2">
      <c r="A2">
        <v>-70</v>
      </c>
      <c r="B2">
        <v>0.124</v>
      </c>
      <c r="E2" s="1">
        <v>0.68680555555555556</v>
      </c>
    </row>
    <row r="3" spans="1:8" x14ac:dyDescent="0.2">
      <c r="A3">
        <v>-38</v>
      </c>
      <c r="B3">
        <v>0.22</v>
      </c>
      <c r="E3" s="1">
        <v>0.7104166666666667</v>
      </c>
    </row>
    <row r="4" spans="1:8" x14ac:dyDescent="0.2">
      <c r="A4">
        <v>-22</v>
      </c>
      <c r="B4">
        <v>0.27300000000000002</v>
      </c>
      <c r="E4" s="1">
        <v>0.72152777777777777</v>
      </c>
    </row>
    <row r="5" spans="1:8" x14ac:dyDescent="0.2">
      <c r="A5">
        <v>-6</v>
      </c>
      <c r="B5">
        <v>0.36799999999999999</v>
      </c>
      <c r="C5">
        <v>0.08</v>
      </c>
      <c r="D5">
        <v>7.2999999999999995E-2</v>
      </c>
      <c r="E5" s="1">
        <v>0.73263888888888884</v>
      </c>
      <c r="G5">
        <v>-2</v>
      </c>
      <c r="H5" s="1">
        <v>0.73541666666666672</v>
      </c>
    </row>
    <row r="6" spans="1:8" x14ac:dyDescent="0.2">
      <c r="A6">
        <v>8</v>
      </c>
      <c r="B6">
        <v>0.42199999999999999</v>
      </c>
      <c r="C6">
        <v>7.0999999999999994E-2</v>
      </c>
      <c r="D6">
        <v>3.9E-2</v>
      </c>
      <c r="E6" s="1">
        <v>0.74236111111111114</v>
      </c>
      <c r="F6" t="s">
        <v>6</v>
      </c>
      <c r="G6">
        <v>0</v>
      </c>
      <c r="H6" s="1">
        <v>0.7368055555555556</v>
      </c>
    </row>
    <row r="7" spans="1:8" x14ac:dyDescent="0.2">
      <c r="A7">
        <v>19</v>
      </c>
      <c r="B7">
        <v>0.46</v>
      </c>
      <c r="C7">
        <v>6.5000000000000002E-2</v>
      </c>
      <c r="D7">
        <v>6.3E-2</v>
      </c>
      <c r="E7" s="1">
        <v>0.75</v>
      </c>
      <c r="G7">
        <v>10</v>
      </c>
      <c r="H7" s="1">
        <v>0.74375000000000002</v>
      </c>
    </row>
    <row r="8" spans="1:8" x14ac:dyDescent="0.2">
      <c r="A8">
        <v>26</v>
      </c>
      <c r="B8">
        <v>0.5</v>
      </c>
      <c r="C8">
        <v>4.9000000000000002E-2</v>
      </c>
      <c r="D8">
        <v>4.7E-2</v>
      </c>
      <c r="E8" s="1">
        <v>0.75486111111111109</v>
      </c>
      <c r="G8">
        <v>18</v>
      </c>
      <c r="H8" s="1">
        <v>0.74930555555555556</v>
      </c>
    </row>
    <row r="9" spans="1:8" x14ac:dyDescent="0.2">
      <c r="A9">
        <v>36</v>
      </c>
      <c r="B9">
        <v>0.54200000000000004</v>
      </c>
      <c r="C9">
        <v>6.4000000000000001E-2</v>
      </c>
      <c r="D9">
        <v>3.2000000000000001E-2</v>
      </c>
      <c r="E9" s="1">
        <v>0.76180555555555551</v>
      </c>
      <c r="G9">
        <v>25</v>
      </c>
      <c r="H9" s="1">
        <v>0.75416666666666665</v>
      </c>
    </row>
    <row r="10" spans="1:8" x14ac:dyDescent="0.2">
      <c r="A10">
        <v>44</v>
      </c>
      <c r="B10">
        <v>0.55500000000000005</v>
      </c>
      <c r="C10">
        <v>5.0999999999999997E-2</v>
      </c>
      <c r="D10">
        <v>3.6999999999999998E-2</v>
      </c>
      <c r="E10" s="1">
        <v>0.76736111111111116</v>
      </c>
      <c r="G10">
        <v>34</v>
      </c>
      <c r="H10" s="1">
        <v>0.76041666666666663</v>
      </c>
    </row>
    <row r="11" spans="1:8" x14ac:dyDescent="0.2">
      <c r="A11">
        <v>57</v>
      </c>
      <c r="B11">
        <v>0.61399999999999999</v>
      </c>
      <c r="C11">
        <v>5.1999999999999998E-2</v>
      </c>
      <c r="D11">
        <v>6.8000000000000005E-2</v>
      </c>
      <c r="E11" s="1">
        <v>0.77638888888888891</v>
      </c>
      <c r="G11">
        <v>43</v>
      </c>
      <c r="H11" s="1">
        <v>0.76666666666666672</v>
      </c>
    </row>
    <row r="12" spans="1:8" x14ac:dyDescent="0.2">
      <c r="A12">
        <v>65</v>
      </c>
      <c r="B12">
        <v>0.69099999999999995</v>
      </c>
      <c r="C12">
        <v>0.04</v>
      </c>
      <c r="D12">
        <v>3.2000000000000001E-2</v>
      </c>
      <c r="E12" s="1">
        <v>0.78194444444444444</v>
      </c>
      <c r="G12">
        <v>56</v>
      </c>
      <c r="H12" s="1">
        <v>0.77569444444444446</v>
      </c>
    </row>
    <row r="13" spans="1:8" x14ac:dyDescent="0.2">
      <c r="A13">
        <v>73</v>
      </c>
      <c r="B13">
        <v>0.71899999999999997</v>
      </c>
      <c r="C13">
        <v>4.4999999999999998E-2</v>
      </c>
      <c r="D13">
        <v>1.6E-2</v>
      </c>
      <c r="E13" s="1">
        <v>0.78749999999999998</v>
      </c>
      <c r="G13">
        <v>64</v>
      </c>
      <c r="H13" s="1">
        <v>0.78125</v>
      </c>
    </row>
    <row r="14" spans="1:8" x14ac:dyDescent="0.2">
      <c r="A14">
        <v>82</v>
      </c>
      <c r="B14">
        <v>0.72</v>
      </c>
      <c r="C14">
        <v>1.2999999999999999E-2</v>
      </c>
      <c r="D14">
        <v>3.1E-2</v>
      </c>
      <c r="E14" s="1">
        <v>0.79374999999999996</v>
      </c>
      <c r="G14">
        <v>72</v>
      </c>
      <c r="H14" s="1">
        <v>0.78680555555555554</v>
      </c>
    </row>
    <row r="15" spans="1:8" x14ac:dyDescent="0.2">
      <c r="A15">
        <v>89</v>
      </c>
      <c r="B15">
        <v>0.75</v>
      </c>
      <c r="C15">
        <v>7.9000000000000001E-2</v>
      </c>
      <c r="D15">
        <v>0.01</v>
      </c>
      <c r="E15" s="1">
        <v>0.79861111111111116</v>
      </c>
      <c r="G15">
        <v>80</v>
      </c>
      <c r="H15" s="1">
        <v>0.79236111111111107</v>
      </c>
    </row>
    <row r="16" spans="1:8" x14ac:dyDescent="0.2">
      <c r="A16">
        <v>97</v>
      </c>
      <c r="B16">
        <v>0.82099999999999995</v>
      </c>
      <c r="C16">
        <v>2.1999999999999999E-2</v>
      </c>
      <c r="D16">
        <v>3.1E-2</v>
      </c>
      <c r="E16" s="1">
        <v>0.8041666666666667</v>
      </c>
      <c r="G16">
        <v>88</v>
      </c>
      <c r="H16" s="1">
        <v>0.79791666666666672</v>
      </c>
    </row>
    <row r="17" spans="1:8" x14ac:dyDescent="0.2">
      <c r="A17">
        <v>104</v>
      </c>
      <c r="B17">
        <v>0.77900000000000003</v>
      </c>
      <c r="C17">
        <v>1.2E-2</v>
      </c>
      <c r="D17">
        <v>3.1E-2</v>
      </c>
      <c r="E17" s="1">
        <v>0.80902777777777779</v>
      </c>
      <c r="G17">
        <v>96</v>
      </c>
      <c r="H17" s="1">
        <v>0.80347222222222225</v>
      </c>
    </row>
    <row r="18" spans="1:8" x14ac:dyDescent="0.2">
      <c r="A18">
        <v>106</v>
      </c>
      <c r="B18">
        <v>0.80600000000000005</v>
      </c>
      <c r="C18">
        <v>1.6E-2</v>
      </c>
      <c r="D18">
        <v>1.0999999999999999E-2</v>
      </c>
      <c r="E18" s="1">
        <v>0.81041666666666667</v>
      </c>
      <c r="G18">
        <v>103</v>
      </c>
      <c r="H18" s="1">
        <v>0.80833333333333335</v>
      </c>
    </row>
    <row r="19" spans="1:8" x14ac:dyDescent="0.2">
      <c r="A19">
        <v>113</v>
      </c>
      <c r="B19">
        <v>0.85399999999999998</v>
      </c>
      <c r="C19">
        <v>1.9E-2</v>
      </c>
      <c r="D19">
        <v>8.0000000000000002E-3</v>
      </c>
      <c r="E19" s="1">
        <v>0.81527777777777777</v>
      </c>
      <c r="G19">
        <v>112</v>
      </c>
      <c r="H19" s="1">
        <v>0.81458333333333333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BE71-4961-9341-AA56-C26EE5C87590}">
  <dimension ref="A1:G17"/>
  <sheetViews>
    <sheetView zoomScale="81"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0</v>
      </c>
      <c r="B1" t="s">
        <v>20</v>
      </c>
      <c r="C1" t="s">
        <v>19</v>
      </c>
      <c r="D1" t="s">
        <v>21</v>
      </c>
      <c r="E1" t="s">
        <v>22</v>
      </c>
      <c r="F1" t="s">
        <v>11</v>
      </c>
      <c r="G1" t="s">
        <v>5</v>
      </c>
    </row>
    <row r="2" spans="1:7" x14ac:dyDescent="0.2">
      <c r="B2">
        <v>0.125</v>
      </c>
      <c r="C2">
        <v>6.7000000000000004E-2</v>
      </c>
      <c r="F2" t="s">
        <v>10</v>
      </c>
      <c r="G2" t="s">
        <v>9</v>
      </c>
    </row>
    <row r="3" spans="1:7" x14ac:dyDescent="0.2">
      <c r="A3">
        <v>-2</v>
      </c>
      <c r="B3">
        <v>0.17599999999999999</v>
      </c>
      <c r="C3">
        <v>0.16700000000000001</v>
      </c>
      <c r="D3" cm="1">
        <f t="array" ref="D3:D17">B3:B17-B2</f>
        <v>5.099999999999999E-2</v>
      </c>
      <c r="E3" cm="1">
        <f t="array" ref="E3:E17">C3:C17-C2</f>
        <v>0.1</v>
      </c>
    </row>
    <row r="4" spans="1:7" x14ac:dyDescent="0.2">
      <c r="A4">
        <v>0</v>
      </c>
      <c r="B4">
        <v>0.183</v>
      </c>
      <c r="C4">
        <v>0.20599999999999999</v>
      </c>
      <c r="D4">
        <v>5.7999999999999996E-2</v>
      </c>
      <c r="E4">
        <v>0.13899999999999998</v>
      </c>
    </row>
    <row r="5" spans="1:7" x14ac:dyDescent="0.2">
      <c r="A5">
        <v>10</v>
      </c>
      <c r="B5">
        <v>0.189</v>
      </c>
      <c r="C5">
        <v>0.20599999999999999</v>
      </c>
      <c r="D5">
        <v>6.4000000000000001E-2</v>
      </c>
      <c r="E5">
        <v>0.13899999999999998</v>
      </c>
    </row>
    <row r="6" spans="1:7" x14ac:dyDescent="0.2">
      <c r="A6">
        <v>18</v>
      </c>
      <c r="B6">
        <v>0.19800000000000001</v>
      </c>
      <c r="C6">
        <v>0.217</v>
      </c>
      <c r="D6">
        <v>7.3000000000000009E-2</v>
      </c>
      <c r="E6">
        <v>0.15</v>
      </c>
    </row>
    <row r="7" spans="1:7" x14ac:dyDescent="0.2">
      <c r="A7">
        <v>25</v>
      </c>
      <c r="B7">
        <v>0.20300000000000001</v>
      </c>
      <c r="C7">
        <v>0.214</v>
      </c>
      <c r="D7">
        <v>7.8000000000000014E-2</v>
      </c>
      <c r="E7">
        <v>0.14699999999999999</v>
      </c>
    </row>
    <row r="8" spans="1:7" x14ac:dyDescent="0.2">
      <c r="A8">
        <v>34</v>
      </c>
      <c r="B8">
        <v>0.20499999999999999</v>
      </c>
      <c r="C8">
        <v>0.23499999999999999</v>
      </c>
      <c r="D8">
        <v>7.9999999999999988E-2</v>
      </c>
      <c r="E8">
        <v>0.16799999999999998</v>
      </c>
    </row>
    <row r="9" spans="1:7" x14ac:dyDescent="0.2">
      <c r="A9">
        <v>43</v>
      </c>
      <c r="B9">
        <v>0.20599999999999999</v>
      </c>
      <c r="C9">
        <v>0.23499999999999999</v>
      </c>
      <c r="D9">
        <v>8.0999999999999989E-2</v>
      </c>
      <c r="E9">
        <v>0.16799999999999998</v>
      </c>
    </row>
    <row r="10" spans="1:7" x14ac:dyDescent="0.2">
      <c r="A10">
        <v>56</v>
      </c>
      <c r="B10">
        <v>0.218</v>
      </c>
      <c r="C10">
        <v>0.29199999999999998</v>
      </c>
      <c r="D10">
        <v>9.2999999999999999E-2</v>
      </c>
      <c r="E10">
        <v>0.22499999999999998</v>
      </c>
    </row>
    <row r="11" spans="1:7" x14ac:dyDescent="0.2">
      <c r="A11">
        <v>64</v>
      </c>
      <c r="B11">
        <v>0.255</v>
      </c>
      <c r="C11">
        <v>0.33400000000000002</v>
      </c>
      <c r="D11">
        <v>0.13</v>
      </c>
      <c r="E11">
        <v>0.26700000000000002</v>
      </c>
    </row>
    <row r="12" spans="1:7" x14ac:dyDescent="0.2">
      <c r="A12">
        <v>72</v>
      </c>
      <c r="B12">
        <v>0.23599999999999999</v>
      </c>
      <c r="C12">
        <v>0.27600000000000002</v>
      </c>
      <c r="D12">
        <v>0.11099999999999999</v>
      </c>
      <c r="E12">
        <v>0.20900000000000002</v>
      </c>
    </row>
    <row r="13" spans="1:7" x14ac:dyDescent="0.2">
      <c r="A13">
        <v>80</v>
      </c>
      <c r="B13">
        <v>0.24299999999999999</v>
      </c>
      <c r="C13">
        <v>0.27600000000000002</v>
      </c>
      <c r="D13">
        <v>0.11799999999999999</v>
      </c>
      <c r="E13">
        <v>0.20900000000000002</v>
      </c>
    </row>
    <row r="14" spans="1:7" x14ac:dyDescent="0.2">
      <c r="A14">
        <v>88</v>
      </c>
      <c r="B14">
        <v>0.245</v>
      </c>
      <c r="C14">
        <v>0.30599999999999999</v>
      </c>
      <c r="D14">
        <v>0.12</v>
      </c>
      <c r="E14">
        <v>0.23899999999999999</v>
      </c>
    </row>
    <row r="15" spans="1:7" x14ac:dyDescent="0.2">
      <c r="A15">
        <v>96</v>
      </c>
      <c r="B15">
        <v>0.25900000000000001</v>
      </c>
      <c r="C15">
        <v>0.317</v>
      </c>
      <c r="D15">
        <v>0.13400000000000001</v>
      </c>
      <c r="E15">
        <v>0.25</v>
      </c>
    </row>
    <row r="16" spans="1:7" x14ac:dyDescent="0.2">
      <c r="A16">
        <v>103</v>
      </c>
      <c r="B16">
        <v>0.27100000000000002</v>
      </c>
      <c r="C16">
        <v>0.38400000000000001</v>
      </c>
      <c r="D16">
        <v>0.14600000000000002</v>
      </c>
      <c r="E16">
        <v>0.317</v>
      </c>
    </row>
    <row r="17" spans="1:5" x14ac:dyDescent="0.2">
      <c r="A17">
        <v>112</v>
      </c>
      <c r="B17">
        <v>0.248</v>
      </c>
      <c r="C17">
        <v>0.308</v>
      </c>
      <c r="D17">
        <v>0.123</v>
      </c>
      <c r="E17">
        <v>0.24099999999999999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F188-32C6-6248-9D37-9944A1DFB767}">
  <dimension ref="A1:H18"/>
  <sheetViews>
    <sheetView workbookViewId="0">
      <selection activeCell="A8" sqref="A8"/>
    </sheetView>
  </sheetViews>
  <sheetFormatPr baseColWidth="10" defaultRowHeight="16" x14ac:dyDescent="0.2"/>
  <cols>
    <col min="1" max="1" width="12" customWidth="1"/>
    <col min="2" max="3" width="19.6640625" customWidth="1"/>
    <col min="4" max="4" width="18.83203125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12</v>
      </c>
      <c r="E1" t="s">
        <v>13</v>
      </c>
      <c r="F1" t="s">
        <v>5</v>
      </c>
      <c r="G1" t="s">
        <v>11</v>
      </c>
      <c r="H1" t="s">
        <v>18</v>
      </c>
    </row>
    <row r="2" spans="1:8" x14ac:dyDescent="0.2">
      <c r="B2">
        <v>6.0999999999999999E-2</v>
      </c>
      <c r="C2">
        <v>6.0999999999999999E-2</v>
      </c>
      <c r="D2">
        <f>AVERAGE(C2,B2)</f>
        <v>6.0999999999999999E-2</v>
      </c>
      <c r="E2">
        <v>0.01</v>
      </c>
      <c r="F2" t="s">
        <v>9</v>
      </c>
      <c r="G2" t="s">
        <v>10</v>
      </c>
    </row>
    <row r="3" spans="1:8" x14ac:dyDescent="0.2">
      <c r="B3">
        <v>5.6000000000000001E-2</v>
      </c>
      <c r="C3">
        <v>5.6000000000000001E-2</v>
      </c>
      <c r="D3">
        <f t="shared" ref="D3:D18" si="0">AVERAGE(C3,B3)</f>
        <v>5.6000000000000001E-2</v>
      </c>
      <c r="E3">
        <v>0</v>
      </c>
      <c r="F3" t="s">
        <v>17</v>
      </c>
      <c r="G3" t="s">
        <v>16</v>
      </c>
    </row>
    <row r="4" spans="1:8" x14ac:dyDescent="0.2">
      <c r="A4" s="2">
        <v>-2</v>
      </c>
      <c r="B4">
        <v>0.57299999999999995</v>
      </c>
      <c r="C4">
        <v>0.57799999999999996</v>
      </c>
      <c r="D4">
        <f t="shared" si="0"/>
        <v>0.5754999999999999</v>
      </c>
      <c r="E4">
        <v>0.56899999999999995</v>
      </c>
      <c r="H4" cm="1">
        <f t="array" ref="H4:H18">D4:D18-D2</f>
        <v>0.51449999999999996</v>
      </c>
    </row>
    <row r="5" spans="1:8" x14ac:dyDescent="0.2">
      <c r="A5" s="2">
        <v>0</v>
      </c>
      <c r="B5">
        <v>0.79900000000000004</v>
      </c>
      <c r="C5">
        <v>0.77800000000000002</v>
      </c>
      <c r="D5">
        <f t="shared" si="0"/>
        <v>0.78849999999999998</v>
      </c>
      <c r="E5">
        <f>(0.746+0.791)/2</f>
        <v>0.76849999999999996</v>
      </c>
      <c r="H5">
        <v>0.72750000000000004</v>
      </c>
    </row>
    <row r="6" spans="1:8" x14ac:dyDescent="0.2">
      <c r="A6" s="2">
        <v>10</v>
      </c>
      <c r="B6">
        <v>0.72099999999999997</v>
      </c>
      <c r="C6">
        <v>0.72699999999999998</v>
      </c>
      <c r="D6">
        <f t="shared" si="0"/>
        <v>0.72399999999999998</v>
      </c>
      <c r="E6">
        <f>(0.719+0.749)/2</f>
        <v>0.73399999999999999</v>
      </c>
      <c r="H6">
        <v>0.66300000000000003</v>
      </c>
    </row>
    <row r="7" spans="1:8" x14ac:dyDescent="0.2">
      <c r="A7" s="2">
        <v>18</v>
      </c>
      <c r="B7">
        <v>0.999</v>
      </c>
      <c r="C7">
        <v>0.995</v>
      </c>
      <c r="D7">
        <f t="shared" si="0"/>
        <v>0.997</v>
      </c>
      <c r="E7">
        <v>1.08</v>
      </c>
      <c r="H7">
        <v>0.93599999999999994</v>
      </c>
    </row>
    <row r="8" spans="1:8" x14ac:dyDescent="0.2">
      <c r="A8" s="2">
        <v>25</v>
      </c>
      <c r="B8">
        <v>1.288</v>
      </c>
      <c r="C8">
        <v>1.284</v>
      </c>
      <c r="D8">
        <f t="shared" si="0"/>
        <v>1.286</v>
      </c>
      <c r="E8">
        <v>1.375</v>
      </c>
      <c r="H8">
        <v>1.2250000000000001</v>
      </c>
    </row>
    <row r="9" spans="1:8" x14ac:dyDescent="0.2">
      <c r="A9" s="2">
        <v>34</v>
      </c>
      <c r="B9">
        <v>1.504</v>
      </c>
      <c r="C9">
        <v>1.55</v>
      </c>
      <c r="D9">
        <f t="shared" si="0"/>
        <v>1.5270000000000001</v>
      </c>
      <c r="E9">
        <v>1.6559999999999999</v>
      </c>
      <c r="H9">
        <v>1.4660000000000002</v>
      </c>
    </row>
    <row r="10" spans="1:8" x14ac:dyDescent="0.2">
      <c r="A10" s="2">
        <v>43</v>
      </c>
      <c r="B10">
        <v>1.9390000000000001</v>
      </c>
      <c r="C10">
        <v>1.8759999999999999</v>
      </c>
      <c r="D10">
        <f t="shared" si="0"/>
        <v>1.9075</v>
      </c>
      <c r="E10">
        <v>2.1259999999999999</v>
      </c>
      <c r="H10">
        <v>1.8465</v>
      </c>
    </row>
    <row r="11" spans="1:8" x14ac:dyDescent="0.2">
      <c r="A11" s="2">
        <v>56</v>
      </c>
      <c r="B11">
        <v>2.0510000000000002</v>
      </c>
      <c r="C11">
        <v>2.085</v>
      </c>
      <c r="D11">
        <f t="shared" si="0"/>
        <v>2.0680000000000001</v>
      </c>
      <c r="E11">
        <v>2.2690000000000001</v>
      </c>
      <c r="H11">
        <v>2.0070000000000001</v>
      </c>
    </row>
    <row r="12" spans="1:8" x14ac:dyDescent="0.2">
      <c r="A12" s="2">
        <v>64</v>
      </c>
      <c r="B12">
        <v>2.3410000000000002</v>
      </c>
      <c r="C12">
        <v>2.3849999999999998</v>
      </c>
      <c r="D12">
        <f t="shared" si="0"/>
        <v>2.363</v>
      </c>
      <c r="E12">
        <v>2.6360000000000001</v>
      </c>
      <c r="H12">
        <v>2.302</v>
      </c>
    </row>
    <row r="13" spans="1:8" x14ac:dyDescent="0.2">
      <c r="A13" s="2">
        <v>72</v>
      </c>
      <c r="B13">
        <v>1.8149999999999999</v>
      </c>
      <c r="C13">
        <v>1.8140000000000001</v>
      </c>
      <c r="D13">
        <f t="shared" si="0"/>
        <v>1.8145</v>
      </c>
      <c r="E13">
        <v>2.0339999999999998</v>
      </c>
      <c r="H13">
        <v>1.7535000000000001</v>
      </c>
    </row>
    <row r="14" spans="1:8" x14ac:dyDescent="0.2">
      <c r="A14" s="2">
        <v>80</v>
      </c>
      <c r="B14">
        <v>2.6669999999999998</v>
      </c>
      <c r="C14">
        <v>2.7109999999999999</v>
      </c>
      <c r="D14">
        <f t="shared" si="0"/>
        <v>2.6890000000000001</v>
      </c>
      <c r="E14">
        <v>2.8439999999999999</v>
      </c>
      <c r="H14">
        <v>2.6280000000000001</v>
      </c>
    </row>
    <row r="15" spans="1:8" x14ac:dyDescent="0.2">
      <c r="A15" s="2">
        <v>88</v>
      </c>
      <c r="B15">
        <v>2.4510000000000001</v>
      </c>
      <c r="C15">
        <v>2.4670000000000001</v>
      </c>
      <c r="D15">
        <f t="shared" si="0"/>
        <v>2.4590000000000001</v>
      </c>
      <c r="E15">
        <v>2.6360000000000001</v>
      </c>
      <c r="H15">
        <v>2.3980000000000001</v>
      </c>
    </row>
    <row r="16" spans="1:8" x14ac:dyDescent="0.2">
      <c r="A16" s="2">
        <v>96</v>
      </c>
      <c r="B16">
        <v>3.04</v>
      </c>
      <c r="C16">
        <v>3.069</v>
      </c>
      <c r="D16">
        <f t="shared" si="0"/>
        <v>3.0545</v>
      </c>
      <c r="E16">
        <v>3.3620000000000001</v>
      </c>
      <c r="H16">
        <v>2.9935</v>
      </c>
    </row>
    <row r="17" spans="1:8" x14ac:dyDescent="0.2">
      <c r="A17" s="2">
        <v>103</v>
      </c>
      <c r="B17">
        <v>3.2160000000000002</v>
      </c>
      <c r="C17">
        <v>3.2040000000000002</v>
      </c>
      <c r="D17">
        <f t="shared" si="0"/>
        <v>3.21</v>
      </c>
      <c r="E17">
        <v>3.444</v>
      </c>
      <c r="H17">
        <v>3.149</v>
      </c>
    </row>
    <row r="18" spans="1:8" x14ac:dyDescent="0.2">
      <c r="A18" s="2">
        <v>112</v>
      </c>
      <c r="B18">
        <v>2.8889999999999998</v>
      </c>
      <c r="C18">
        <v>2.9660000000000002</v>
      </c>
      <c r="D18">
        <f t="shared" si="0"/>
        <v>2.9275000000000002</v>
      </c>
      <c r="E18">
        <v>3.2650000000000001</v>
      </c>
      <c r="H18">
        <v>2.8665000000000003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3CF5-8843-C64A-B360-5AD1CBB6E0D0}">
  <dimension ref="A1"/>
  <sheetViews>
    <sheetView tabSelected="1" topLeftCell="B12" workbookViewId="0">
      <selection activeCell="S15" sqref="S1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Growth_od600</vt:lpstr>
      <vt:lpstr>Protein_od555</vt:lpstr>
      <vt:lpstr>RNA_od260</vt:lpstr>
      <vt:lpstr>Spec_vs_PlateReader_charts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 Perez</dc:creator>
  <cp:lastModifiedBy>Leron Perez</cp:lastModifiedBy>
  <dcterms:created xsi:type="dcterms:W3CDTF">2024-11-19T17:23:03Z</dcterms:created>
  <dcterms:modified xsi:type="dcterms:W3CDTF">2024-11-20T20:26:00Z</dcterms:modified>
</cp:coreProperties>
</file>