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OneDrive - GE\Documents\University of Pretoria\Modules\Year 4 Semester 1\EPR 402\2021_conroy_ch\proposal\"/>
    </mc:Choice>
  </mc:AlternateContent>
  <xr:revisionPtr revIDLastSave="0" documentId="13_ncr:1_{F02E11A9-DBED-4AD7-9C01-19CE61E47886}" xr6:coauthVersionLast="47" xr6:coauthVersionMax="47" xr10:uidLastSave="{00000000-0000-0000-0000-000000000000}"/>
  <bookViews>
    <workbookView xWindow="-23148" yWindow="-108" windowWidth="23256" windowHeight="13176" activeTab="1" xr2:uid="{00000000-000D-0000-FFFF-FFFF00000000}"/>
  </bookViews>
  <sheets>
    <sheet name="To Be Purchased" sheetId="1" r:id="rId1"/>
    <sheet name="Component Ba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20" i="1"/>
  <c r="H18" i="1"/>
  <c r="H19" i="1"/>
  <c r="H26" i="1"/>
  <c r="H21" i="1"/>
  <c r="H5" i="1"/>
  <c r="H6" i="1"/>
  <c r="H7" i="1"/>
  <c r="H8" i="1"/>
  <c r="H9" i="1"/>
  <c r="H10" i="1"/>
  <c r="H11" i="1"/>
  <c r="H12" i="1"/>
  <c r="H13" i="1"/>
  <c r="H14" i="1"/>
  <c r="H15" i="1"/>
  <c r="H16" i="1"/>
  <c r="H22" i="1"/>
  <c r="H23" i="1"/>
  <c r="H24" i="1"/>
  <c r="H25" i="1"/>
  <c r="H27" i="1" l="1"/>
</calcChain>
</file>

<file path=xl/sharedStrings.xml><?xml version="1.0" encoding="utf-8"?>
<sst xmlns="http://schemas.openxmlformats.org/spreadsheetml/2006/main" count="133" uniqueCount="88">
  <si>
    <t>Item description</t>
  </si>
  <si>
    <t>Manufacturer</t>
  </si>
  <si>
    <t>Manufacturer model number</t>
  </si>
  <si>
    <t>Unit price</t>
  </si>
  <si>
    <t>Source link</t>
  </si>
  <si>
    <t>20 x 20mm Aluminium V-Slot Profile</t>
  </si>
  <si>
    <t>20 x 40mm Aluminium V-Slot Profile</t>
  </si>
  <si>
    <t>V-Slot Wheel Kit, Solid, Delrin</t>
  </si>
  <si>
    <t>Eccentric Nut for V-Wheels</t>
  </si>
  <si>
    <t>Timing Belt, GT2, 6mm wide, 1m long, Polyurethane</t>
  </si>
  <si>
    <t>Lead Screw, 8mm, Length: 300mm</t>
  </si>
  <si>
    <t>Idler Pulley for 6mm Belt</t>
  </si>
  <si>
    <t>Mechanical Limit Switch</t>
  </si>
  <si>
    <t>SMC Corporation</t>
  </si>
  <si>
    <t>ZPT08UN-B5</t>
  </si>
  <si>
    <t>https://za.rs-online.com/web/p/pneumatic-suction-cups/2495848/</t>
  </si>
  <si>
    <t>M-5AU-6</t>
  </si>
  <si>
    <t>https://za.rs-online.com/web/p/pneumatic-fittings/6862643/</t>
  </si>
  <si>
    <t>Panasonic</t>
  </si>
  <si>
    <t>ADP5111</t>
  </si>
  <si>
    <t>https://za.rs-online.com/web/p/products/8368941/</t>
  </si>
  <si>
    <t>https://www.3dprintingstore.co.za/centurionstore/20-x-20mm-aluminium-v-slot-profile.html</t>
  </si>
  <si>
    <t>https://www.3dprintingstore.co.za/centurionstore/20-x-40mm-aluminium-v-slot-profile.html</t>
  </si>
  <si>
    <t>https://www.3dprintingstore.co.za/centurionstore/linear-chromed-steel-rod-8mm-350mm.html</t>
  </si>
  <si>
    <t>https://www.diyelectronics.co.za/store/rod-end-bearings/1667-8mm-pillow-block-bearing-kp08.html</t>
  </si>
  <si>
    <t>https://www.3dprintingstore.co.za/centurionstore/v-slot-wheel-kit-solid-delrin.html</t>
  </si>
  <si>
    <t>https://www.3dprintingstore.co.za/centurionstore/eccentric-nut-for-v-wheels.html</t>
  </si>
  <si>
    <t>https://www.3dprintingstore.co.za/centurionstore/lead-screw-8mm-length-300mm.html</t>
  </si>
  <si>
    <t>https://www.3dprintingstore.co.za/centurionstore/flanged-nut-for-8mm-lead-screw-delrin-2mm-pitch.html</t>
  </si>
  <si>
    <t>https://www.3dprintingstore.co.za/centurionstore/flexible-coupling-clamping-type.html</t>
  </si>
  <si>
    <t>https://www.diyelectronics.co.za/store/pulleys/1047-mxl-pulley-8mm-bore-20-tooth-635mm-belt.html</t>
  </si>
  <si>
    <t>https://www.3dprintingstore.co.za/centurionstore/idler-pulley-for-6mm-belt.html</t>
  </si>
  <si>
    <t>Store</t>
  </si>
  <si>
    <t>Availability</t>
  </si>
  <si>
    <t>Available</t>
  </si>
  <si>
    <t>2-3 workings days delivery</t>
  </si>
  <si>
    <t>Purchased</t>
  </si>
  <si>
    <t>RS Components</t>
  </si>
  <si>
    <t>3D Printing Store</t>
  </si>
  <si>
    <t>DIY Electronics</t>
  </si>
  <si>
    <t>Total</t>
  </si>
  <si>
    <t>Quantity</t>
  </si>
  <si>
    <t>Overall price</t>
  </si>
  <si>
    <t>2-3 working days delivery</t>
  </si>
  <si>
    <t>https://www.diyelectronics.co.za/store/limit-switches-probes/29-mechanical-limit-switch.html?search_query=limit&amp;results=250</t>
  </si>
  <si>
    <t>CRON PETG Filament, 1kg, 1.75mm, Black</t>
  </si>
  <si>
    <t>CRON</t>
  </si>
  <si>
    <t>https://www.3dprintingstore.co.za/centurionstore/cron-petg-filament-1kg-1-75mm-black.html</t>
  </si>
  <si>
    <t>Status</t>
  </si>
  <si>
    <t>Components to be Purchased</t>
  </si>
  <si>
    <t>Project Budget</t>
  </si>
  <si>
    <t>Components from Component Bank</t>
  </si>
  <si>
    <t>Silicon Tubing</t>
  </si>
  <si>
    <t>Animal Kingdom Pet Shop</t>
  </si>
  <si>
    <t>MXL Pulley (8mm Bore, 20 Tooth / 6.35mm Belt)</t>
  </si>
  <si>
    <t>Linear Chromed Steel Rod, 8mm, 350mm</t>
  </si>
  <si>
    <t>8mm Pillow Block Bearing - KP08</t>
  </si>
  <si>
    <t>Flanged Nut for 8mm Lead Screw, Delrin, 2mm Pitch</t>
  </si>
  <si>
    <t>Flexible Coupling, Clamping Type</t>
  </si>
  <si>
    <t>Vacuum Pad with Adaptor (8mm Diameter, M5 Female Thread)</t>
  </si>
  <si>
    <t>Straight Barb Threaded Pneumatic Connector</t>
  </si>
  <si>
    <t>Through Hole Gauge Pressure Sensor</t>
  </si>
  <si>
    <t>PCB Board Manufacturing</t>
  </si>
  <si>
    <t>Pololu DRV8825 Stepper Motor Driver Carrier, High Current</t>
  </si>
  <si>
    <t>Acquired</t>
  </si>
  <si>
    <t>Wantai Stepper Motor 42BYGHW609, NEMA17, 1.8 deg/step</t>
  </si>
  <si>
    <t>Required</t>
  </si>
  <si>
    <t>JLC PCB</t>
  </si>
  <si>
    <t>2 weeks delivery</t>
  </si>
  <si>
    <t>https://jlcpcb.com/</t>
  </si>
  <si>
    <t>https://www.diyelectronics.co.za/store/integrated-circuits-ic/2966-ch340g-usb-to-serial-ttl-converter-ic.html</t>
  </si>
  <si>
    <t>CH340G USB to Serial Converver IC</t>
  </si>
  <si>
    <t>WCH</t>
  </si>
  <si>
    <t>CH340G</t>
  </si>
  <si>
    <t>https://shp.lantis.co.za/index.php?route=product/product&amp;path=62_94&amp;product_id=476</t>
  </si>
  <si>
    <t>16 MHz Quartz Chrystal XTAL LP</t>
  </si>
  <si>
    <t>Lantis Electronics</t>
  </si>
  <si>
    <t>ATMEGA328 Microcontroller</t>
  </si>
  <si>
    <t>Atmel</t>
  </si>
  <si>
    <t>ATMEGA328</t>
  </si>
  <si>
    <t>Communica</t>
  </si>
  <si>
    <t>https://www.communica.co.za/products/bmt-atmega328-uno-micro-b-loader</t>
  </si>
  <si>
    <t>Switch-mode power supply - 12V 20A</t>
  </si>
  <si>
    <t>Logitech c920 HD webcam</t>
  </si>
  <si>
    <t>Wantai Stepper Motor 20BYGH406, NEMA8, 1.8 deg/step</t>
  </si>
  <si>
    <t>Wantai Dual Shaft Stepper Motor 42BYGHW920L21B2, NEMA17, 1.8 deg/step</t>
  </si>
  <si>
    <t>Wantai Stepper Motor 35BYG312P1,NEMA14, 1.8 deg/step</t>
  </si>
  <si>
    <t>DS3115MG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</si>
</sst>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3" fillId="0" borderId="0" xfId="2" applyAlignment="1">
      <alignment horizontal="left" vertical="center"/>
    </xf>
    <xf numFmtId="0" fontId="3" fillId="0" borderId="0" xfId="2" applyAlignment="1">
      <alignment horizontal="left"/>
    </xf>
    <xf numFmtId="0" fontId="1" fillId="2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2"/>
  </cellXfs>
  <cellStyles count="3">
    <cellStyle name="Good" xfId="1" builtinId="26"/>
    <cellStyle name="Hyperlink" xfId="2" builtinId="8"/>
    <cellStyle name="Normal" xfId="0" builtinId="0"/>
  </cellStyles>
  <dxfs count="25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B9695-A93A-472D-AB09-D0A262F94F20}" name="Table2" displayName="Table2" ref="A4:I27" totalsRowCount="1" headerRowDxfId="24" dataDxfId="23">
  <autoFilter ref="A4:I26" xr:uid="{1FBB9695-A93A-472D-AB09-D0A262F94F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CB77036-6EDC-4C6E-AA7A-A24A28E76F4C}" name="Item description" totalsRowLabel="Total" dataDxfId="22" totalsRowDxfId="21"/>
    <tableColumn id="2" xr3:uid="{FCAC24A4-9102-4758-9937-C980D10B8D1D}" name="Manufacturer" dataDxfId="20" totalsRowDxfId="19"/>
    <tableColumn id="3" xr3:uid="{52A05EA1-8300-4387-B125-D38875D97D8E}" name="Manufacturer model number" dataDxfId="18" totalsRowDxfId="17"/>
    <tableColumn id="4" xr3:uid="{ECE27936-736C-4CFF-A647-CD71A598E679}" name="Store" dataDxfId="16" totalsRowDxfId="15"/>
    <tableColumn id="13" xr3:uid="{4AF6CAD2-FC5A-465A-B729-4B3E153A6B59}" name="Availability" dataDxfId="14" totalsRowDxfId="13"/>
    <tableColumn id="5" xr3:uid="{CACCC691-E59B-4854-9A69-C610500DA6C2}" name="Quantity" dataDxfId="12" totalsRowDxfId="11"/>
    <tableColumn id="6" xr3:uid="{40077FE9-E87F-44AF-ACCB-DC4EF8B152B1}" name="Unit price" dataDxfId="10" totalsRowDxfId="9"/>
    <tableColumn id="14" xr3:uid="{8E3C7A3D-5684-421B-9B35-B72A3E3493EB}" name="Overall price" totalsRowFunction="sum" dataDxfId="8" totalsRowDxfId="7">
      <calculatedColumnFormula>PRODUCT(F5:G5)</calculatedColumnFormula>
    </tableColumn>
    <tableColumn id="8" xr3:uid="{A381D153-A3F4-4955-9FC0-F2A8E888F576}" name="Source link" dataDxfId="6" totalsRowDxfId="5"/>
  </tableColumns>
  <tableStyleInfo name="TableStyleMedium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76303D-D7F6-4AF8-9833-7BA1F064A504}" name="Table3" displayName="Table3" ref="A4:C13" totalsRowShown="0" headerRowDxfId="4" dataDxfId="3">
  <autoFilter ref="A4:C13" xr:uid="{E676303D-D7F6-4AF8-9833-7BA1F064A504}">
    <filterColumn colId="0" hiddenButton="1"/>
    <filterColumn colId="1" hiddenButton="1"/>
    <filterColumn colId="2" hiddenButton="1"/>
  </autoFilter>
  <tableColumns count="3">
    <tableColumn id="1" xr3:uid="{FF8EC5F8-A61D-4260-8AAE-9D3D3F4994D9}" name="Item description" dataDxfId="2"/>
    <tableColumn id="3" xr3:uid="{11041A41-E042-448D-9F3C-0673B4090205}" name="Quantity" dataDxfId="1"/>
    <tableColumn id="2" xr3:uid="{A46BFDCC-C92B-4ED4-84D2-09C68DD80DFC}" name="Status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3dprintingstore.co.za/centurionstore/lead-screw-8mm-length-300mm.html" TargetMode="External"/><Relationship Id="rId13" Type="http://schemas.openxmlformats.org/officeDocument/2006/relationships/hyperlink" Target="https://za.rs-online.com/web/p/pneumatic-suction-cups/2495848/" TargetMode="External"/><Relationship Id="rId18" Type="http://schemas.openxmlformats.org/officeDocument/2006/relationships/hyperlink" Target="https://jlcpcb.com/" TargetMode="External"/><Relationship Id="rId3" Type="http://schemas.openxmlformats.org/officeDocument/2006/relationships/hyperlink" Target="https://www.3dprintingstore.co.za/centurionstore/linear-chromed-steel-rod-8mm-350mm.html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diyelectronics.co.za/store/rod-end-bearings/1667-8mm-pillow-block-bearing-kp08.html" TargetMode="External"/><Relationship Id="rId12" Type="http://schemas.openxmlformats.org/officeDocument/2006/relationships/hyperlink" Target="https://www.3dprintingstore.co.za/centurionstore/idler-pulley-for-6mm-belt.html" TargetMode="External"/><Relationship Id="rId17" Type="http://schemas.openxmlformats.org/officeDocument/2006/relationships/hyperlink" Target="https://www.3dprintingstore.co.za/centurionstore/cron-petg-filament-1kg-1-75mm-black.html" TargetMode="External"/><Relationship Id="rId2" Type="http://schemas.openxmlformats.org/officeDocument/2006/relationships/hyperlink" Target="https://www.3dprintingstore.co.za/centurionstore/20-x-40mm-aluminium-v-slot-profile.html" TargetMode="External"/><Relationship Id="rId16" Type="http://schemas.openxmlformats.org/officeDocument/2006/relationships/hyperlink" Target="https://www.diyelectronics.co.za/store/limit-switches-probes/29-mechanical-limit-switch.html?search_query=limit&amp;results=25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3dprintingstore.co.za/centurionstore/20-x-20mm-aluminium-v-slot-profile.html" TargetMode="External"/><Relationship Id="rId6" Type="http://schemas.openxmlformats.org/officeDocument/2006/relationships/hyperlink" Target="https://www.3dprintingstore.co.za/centurionstore/eccentric-nut-for-v-wheels.html" TargetMode="External"/><Relationship Id="rId11" Type="http://schemas.openxmlformats.org/officeDocument/2006/relationships/hyperlink" Target="https://www.diyelectronics.co.za/store/pulleys/1047-mxl-pulley-8mm-bore-20-tooth-635mm-belt.html" TargetMode="External"/><Relationship Id="rId5" Type="http://schemas.openxmlformats.org/officeDocument/2006/relationships/hyperlink" Target="https://www.3dprintingstore.co.za/centurionstore/v-slot-wheel-kit-solid-delrin.html" TargetMode="External"/><Relationship Id="rId15" Type="http://schemas.openxmlformats.org/officeDocument/2006/relationships/hyperlink" Target="https://za.rs-online.com/web/p/products/8368941/" TargetMode="External"/><Relationship Id="rId10" Type="http://schemas.openxmlformats.org/officeDocument/2006/relationships/hyperlink" Target="https://www.3dprintingstore.co.za/centurionstore/flexible-coupling-clamping-type.html" TargetMode="External"/><Relationship Id="rId19" Type="http://schemas.openxmlformats.org/officeDocument/2006/relationships/hyperlink" Target="https://www.communica.co.za/products/bmt-atmega328-uno-micro-b-loader" TargetMode="External"/><Relationship Id="rId4" Type="http://schemas.openxmlformats.org/officeDocument/2006/relationships/hyperlink" Target="https://www.diyelectronics.co.za/store/rod-end-bearings/1667-8mm-pillow-block-bearing-kp08.html" TargetMode="External"/><Relationship Id="rId9" Type="http://schemas.openxmlformats.org/officeDocument/2006/relationships/hyperlink" Target="https://www.3dprintingstore.co.za/centurionstore/flanged-nut-for-8mm-lead-screw-delrin-2mm-pitch.html" TargetMode="External"/><Relationship Id="rId14" Type="http://schemas.openxmlformats.org/officeDocument/2006/relationships/hyperlink" Target="https://za.rs-online.com/web/p/pneumatic-fittings/6862643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zoomScale="115" zoomScaleNormal="115" workbookViewId="0">
      <selection activeCell="A29" sqref="A29"/>
    </sheetView>
  </sheetViews>
  <sheetFormatPr defaultRowHeight="15" x14ac:dyDescent="0.25"/>
  <cols>
    <col min="1" max="1" width="56.140625" customWidth="1"/>
    <col min="2" max="2" width="16" customWidth="1"/>
    <col min="3" max="3" width="14.28515625" customWidth="1"/>
    <col min="4" max="4" width="23.85546875" customWidth="1"/>
    <col min="5" max="5" width="27" customWidth="1"/>
    <col min="6" max="6" width="11" customWidth="1"/>
    <col min="7" max="7" width="13.140625" customWidth="1"/>
    <col min="8" max="8" width="13" customWidth="1"/>
    <col min="9" max="9" width="116.28515625" customWidth="1"/>
    <col min="10" max="10" width="9.7109375" customWidth="1"/>
  </cols>
  <sheetData>
    <row r="1" spans="1:9" ht="38.25" customHeight="1" x14ac:dyDescent="0.25">
      <c r="A1" s="8" t="s">
        <v>50</v>
      </c>
    </row>
    <row r="3" spans="1:9" ht="24" customHeight="1" x14ac:dyDescent="0.25">
      <c r="A3" s="1" t="s">
        <v>49</v>
      </c>
    </row>
    <row r="4" spans="1:9" ht="38.25" customHeight="1" x14ac:dyDescent="0.25">
      <c r="A4" s="2" t="s">
        <v>0</v>
      </c>
      <c r="B4" s="2" t="s">
        <v>1</v>
      </c>
      <c r="C4" s="2" t="s">
        <v>2</v>
      </c>
      <c r="D4" s="2" t="s">
        <v>32</v>
      </c>
      <c r="E4" s="2" t="s">
        <v>33</v>
      </c>
      <c r="F4" s="2" t="s">
        <v>41</v>
      </c>
      <c r="G4" s="2" t="s">
        <v>3</v>
      </c>
      <c r="H4" s="2" t="s">
        <v>42</v>
      </c>
      <c r="I4" s="2" t="s">
        <v>4</v>
      </c>
    </row>
    <row r="5" spans="1:9" x14ac:dyDescent="0.25">
      <c r="A5" s="3" t="s">
        <v>5</v>
      </c>
      <c r="B5" s="3"/>
      <c r="C5" s="3"/>
      <c r="D5" s="3" t="s">
        <v>38</v>
      </c>
      <c r="E5" s="3" t="s">
        <v>34</v>
      </c>
      <c r="F5" s="3">
        <v>2</v>
      </c>
      <c r="G5" s="4">
        <v>99.95</v>
      </c>
      <c r="H5" s="4">
        <f t="shared" ref="H5:H16" si="0">PRODUCT(F5:G5)</f>
        <v>199.9</v>
      </c>
      <c r="I5" s="5" t="s">
        <v>21</v>
      </c>
    </row>
    <row r="6" spans="1:9" x14ac:dyDescent="0.25">
      <c r="A6" s="3" t="s">
        <v>6</v>
      </c>
      <c r="B6" s="3"/>
      <c r="C6" s="3"/>
      <c r="D6" s="3" t="s">
        <v>38</v>
      </c>
      <c r="E6" s="3" t="s">
        <v>34</v>
      </c>
      <c r="F6" s="3">
        <v>3</v>
      </c>
      <c r="G6" s="4">
        <v>169.95</v>
      </c>
      <c r="H6" s="4">
        <f t="shared" si="0"/>
        <v>509.84999999999997</v>
      </c>
      <c r="I6" s="5" t="s">
        <v>22</v>
      </c>
    </row>
    <row r="7" spans="1:9" x14ac:dyDescent="0.25">
      <c r="A7" s="3" t="s">
        <v>55</v>
      </c>
      <c r="B7" s="3"/>
      <c r="C7" s="3"/>
      <c r="D7" s="3" t="s">
        <v>38</v>
      </c>
      <c r="E7" s="3" t="s">
        <v>34</v>
      </c>
      <c r="F7" s="3">
        <v>1</v>
      </c>
      <c r="G7" s="4">
        <v>59</v>
      </c>
      <c r="H7" s="4">
        <f t="shared" si="0"/>
        <v>59</v>
      </c>
      <c r="I7" s="5" t="s">
        <v>23</v>
      </c>
    </row>
    <row r="8" spans="1:9" x14ac:dyDescent="0.25">
      <c r="A8" s="3" t="s">
        <v>56</v>
      </c>
      <c r="B8" s="3"/>
      <c r="C8" s="3"/>
      <c r="D8" s="3" t="s">
        <v>39</v>
      </c>
      <c r="E8" s="3" t="s">
        <v>35</v>
      </c>
      <c r="F8" s="3">
        <v>2</v>
      </c>
      <c r="G8" s="4">
        <v>49.95</v>
      </c>
      <c r="H8" s="4">
        <f t="shared" si="0"/>
        <v>99.9</v>
      </c>
      <c r="I8" s="5" t="s">
        <v>24</v>
      </c>
    </row>
    <row r="9" spans="1:9" x14ac:dyDescent="0.25">
      <c r="A9" s="3" t="s">
        <v>7</v>
      </c>
      <c r="B9" s="3"/>
      <c r="C9" s="3"/>
      <c r="D9" s="3" t="s">
        <v>38</v>
      </c>
      <c r="E9" s="3" t="s">
        <v>34</v>
      </c>
      <c r="F9" s="3">
        <v>14</v>
      </c>
      <c r="G9" s="4">
        <v>49.95</v>
      </c>
      <c r="H9" s="4">
        <f t="shared" si="0"/>
        <v>699.30000000000007</v>
      </c>
      <c r="I9" s="5" t="s">
        <v>25</v>
      </c>
    </row>
    <row r="10" spans="1:9" x14ac:dyDescent="0.25">
      <c r="A10" s="3" t="s">
        <v>8</v>
      </c>
      <c r="B10" s="3"/>
      <c r="C10" s="3"/>
      <c r="D10" s="3" t="s">
        <v>38</v>
      </c>
      <c r="E10" s="3" t="s">
        <v>34</v>
      </c>
      <c r="F10" s="3">
        <v>6</v>
      </c>
      <c r="G10" s="4">
        <v>14.95</v>
      </c>
      <c r="H10" s="4">
        <f t="shared" si="0"/>
        <v>89.699999999999989</v>
      </c>
      <c r="I10" s="5" t="s">
        <v>26</v>
      </c>
    </row>
    <row r="11" spans="1:9" x14ac:dyDescent="0.25">
      <c r="A11" s="3" t="s">
        <v>9</v>
      </c>
      <c r="B11" s="3"/>
      <c r="C11" s="3"/>
      <c r="D11" s="3" t="s">
        <v>38</v>
      </c>
      <c r="E11" s="3" t="s">
        <v>34</v>
      </c>
      <c r="F11" s="3">
        <v>2</v>
      </c>
      <c r="G11" s="4">
        <v>49.95</v>
      </c>
      <c r="H11" s="4">
        <f t="shared" si="0"/>
        <v>99.9</v>
      </c>
      <c r="I11" s="5" t="s">
        <v>24</v>
      </c>
    </row>
    <row r="12" spans="1:9" x14ac:dyDescent="0.25">
      <c r="A12" s="3" t="s">
        <v>10</v>
      </c>
      <c r="B12" s="3"/>
      <c r="C12" s="3"/>
      <c r="D12" s="3" t="s">
        <v>38</v>
      </c>
      <c r="E12" s="3" t="s">
        <v>34</v>
      </c>
      <c r="F12" s="3">
        <v>1</v>
      </c>
      <c r="G12" s="4">
        <v>119</v>
      </c>
      <c r="H12" s="4">
        <f t="shared" si="0"/>
        <v>119</v>
      </c>
      <c r="I12" s="5" t="s">
        <v>27</v>
      </c>
    </row>
    <row r="13" spans="1:9" x14ac:dyDescent="0.25">
      <c r="A13" s="3" t="s">
        <v>57</v>
      </c>
      <c r="B13" s="3"/>
      <c r="C13" s="3"/>
      <c r="D13" s="3" t="s">
        <v>38</v>
      </c>
      <c r="E13" s="3" t="s">
        <v>34</v>
      </c>
      <c r="F13" s="3">
        <v>1</v>
      </c>
      <c r="G13" s="4">
        <v>74.95</v>
      </c>
      <c r="H13" s="4">
        <f t="shared" si="0"/>
        <v>74.95</v>
      </c>
      <c r="I13" s="5" t="s">
        <v>28</v>
      </c>
    </row>
    <row r="14" spans="1:9" x14ac:dyDescent="0.25">
      <c r="A14" s="3" t="s">
        <v>58</v>
      </c>
      <c r="B14" s="3"/>
      <c r="C14" s="3"/>
      <c r="D14" s="3" t="s">
        <v>38</v>
      </c>
      <c r="E14" s="3" t="s">
        <v>34</v>
      </c>
      <c r="F14" s="3">
        <v>2</v>
      </c>
      <c r="G14" s="4">
        <v>79.95</v>
      </c>
      <c r="H14" s="4">
        <f>PRODUCT(F14:G14)</f>
        <v>159.9</v>
      </c>
      <c r="I14" s="5" t="s">
        <v>29</v>
      </c>
    </row>
    <row r="15" spans="1:9" x14ac:dyDescent="0.25">
      <c r="A15" s="3" t="s">
        <v>54</v>
      </c>
      <c r="B15" s="3"/>
      <c r="C15" s="3"/>
      <c r="D15" s="3" t="s">
        <v>39</v>
      </c>
      <c r="E15" s="3" t="s">
        <v>35</v>
      </c>
      <c r="F15" s="3">
        <v>2</v>
      </c>
      <c r="G15" s="4">
        <v>64.95</v>
      </c>
      <c r="H15" s="4">
        <f t="shared" si="0"/>
        <v>129.9</v>
      </c>
      <c r="I15" s="5" t="s">
        <v>30</v>
      </c>
    </row>
    <row r="16" spans="1:9" x14ac:dyDescent="0.25">
      <c r="A16" s="3" t="s">
        <v>11</v>
      </c>
      <c r="B16" s="3"/>
      <c r="C16" s="3"/>
      <c r="D16" s="3" t="s">
        <v>38</v>
      </c>
      <c r="E16" s="3" t="s">
        <v>34</v>
      </c>
      <c r="F16" s="3">
        <v>2</v>
      </c>
      <c r="G16" s="4">
        <v>39.950000000000003</v>
      </c>
      <c r="H16" s="4">
        <f t="shared" si="0"/>
        <v>79.900000000000006</v>
      </c>
      <c r="I16" s="5" t="s">
        <v>31</v>
      </c>
    </row>
    <row r="17" spans="1:9" x14ac:dyDescent="0.25">
      <c r="A17" s="3" t="s">
        <v>12</v>
      </c>
      <c r="B17" s="3"/>
      <c r="C17" s="3"/>
      <c r="D17" s="3" t="s">
        <v>39</v>
      </c>
      <c r="E17" s="3" t="s">
        <v>43</v>
      </c>
      <c r="F17" s="3">
        <v>4</v>
      </c>
      <c r="G17" s="4">
        <v>9.9499999999999993</v>
      </c>
      <c r="H17" s="4">
        <f>PRODUCT(F17:G17)</f>
        <v>39.799999999999997</v>
      </c>
      <c r="I17" s="5" t="s">
        <v>44</v>
      </c>
    </row>
    <row r="18" spans="1:9" x14ac:dyDescent="0.25">
      <c r="A18" s="3" t="s">
        <v>71</v>
      </c>
      <c r="B18" s="3" t="s">
        <v>72</v>
      </c>
      <c r="C18" s="3" t="s">
        <v>73</v>
      </c>
      <c r="D18" s="3" t="s">
        <v>39</v>
      </c>
      <c r="E18" s="3" t="s">
        <v>43</v>
      </c>
      <c r="F18" s="3">
        <v>1</v>
      </c>
      <c r="G18" s="4">
        <v>19.95</v>
      </c>
      <c r="H18" s="4">
        <f>PRODUCT(F18:G18)</f>
        <v>19.95</v>
      </c>
      <c r="I18" s="5" t="s">
        <v>70</v>
      </c>
    </row>
    <row r="19" spans="1:9" ht="14.25" customHeight="1" x14ac:dyDescent="0.25">
      <c r="A19" s="3" t="s">
        <v>75</v>
      </c>
      <c r="B19" s="3"/>
      <c r="C19" s="3"/>
      <c r="D19" s="3" t="s">
        <v>76</v>
      </c>
      <c r="E19" s="3" t="s">
        <v>34</v>
      </c>
      <c r="F19" s="3">
        <v>1</v>
      </c>
      <c r="G19" s="4">
        <v>4.9000000000000004</v>
      </c>
      <c r="H19" s="4">
        <f>PRODUCT(F19:G19)</f>
        <v>4.9000000000000004</v>
      </c>
      <c r="I19" s="5" t="s">
        <v>74</v>
      </c>
    </row>
    <row r="20" spans="1:9" x14ac:dyDescent="0.25">
      <c r="A20" t="s">
        <v>77</v>
      </c>
      <c r="B20" t="s">
        <v>78</v>
      </c>
      <c r="C20" t="s">
        <v>79</v>
      </c>
      <c r="D20" t="s">
        <v>80</v>
      </c>
      <c r="E20" t="s">
        <v>34</v>
      </c>
      <c r="F20" s="3">
        <v>1</v>
      </c>
      <c r="G20" s="4">
        <v>60</v>
      </c>
      <c r="H20" s="4">
        <f>PRODUCT(F20:G20)</f>
        <v>60</v>
      </c>
      <c r="I20" s="9" t="s">
        <v>81</v>
      </c>
    </row>
    <row r="21" spans="1:9" x14ac:dyDescent="0.25">
      <c r="A21" s="3" t="s">
        <v>52</v>
      </c>
      <c r="B21" s="3"/>
      <c r="C21" s="3"/>
      <c r="D21" s="3" t="s">
        <v>53</v>
      </c>
      <c r="E21" s="7" t="s">
        <v>36</v>
      </c>
      <c r="F21" s="3">
        <v>3</v>
      </c>
      <c r="G21" s="4">
        <v>10</v>
      </c>
      <c r="H21" s="4">
        <f t="shared" ref="H21:H26" si="1">PRODUCT(F21:G21)</f>
        <v>30</v>
      </c>
      <c r="I21" s="3"/>
    </row>
    <row r="22" spans="1:9" x14ac:dyDescent="0.25">
      <c r="A22" s="3" t="s">
        <v>59</v>
      </c>
      <c r="B22" s="3" t="s">
        <v>13</v>
      </c>
      <c r="C22" s="3" t="s">
        <v>14</v>
      </c>
      <c r="D22" s="3" t="s">
        <v>37</v>
      </c>
      <c r="E22" s="7" t="s">
        <v>36</v>
      </c>
      <c r="F22" s="3">
        <v>1</v>
      </c>
      <c r="G22" s="4">
        <v>137.15</v>
      </c>
      <c r="H22" s="4">
        <f t="shared" si="1"/>
        <v>137.15</v>
      </c>
      <c r="I22" s="6" t="s">
        <v>15</v>
      </c>
    </row>
    <row r="23" spans="1:9" x14ac:dyDescent="0.25">
      <c r="A23" s="3" t="s">
        <v>60</v>
      </c>
      <c r="B23" s="3" t="s">
        <v>13</v>
      </c>
      <c r="C23" s="3" t="s">
        <v>16</v>
      </c>
      <c r="D23" s="3" t="s">
        <v>37</v>
      </c>
      <c r="E23" s="7" t="s">
        <v>36</v>
      </c>
      <c r="F23" s="3">
        <v>1</v>
      </c>
      <c r="G23" s="4">
        <v>114.63</v>
      </c>
      <c r="H23" s="4">
        <f t="shared" si="1"/>
        <v>114.63</v>
      </c>
      <c r="I23" s="5" t="s">
        <v>17</v>
      </c>
    </row>
    <row r="24" spans="1:9" x14ac:dyDescent="0.25">
      <c r="A24" s="3" t="s">
        <v>61</v>
      </c>
      <c r="B24" s="3" t="s">
        <v>18</v>
      </c>
      <c r="C24" s="3" t="s">
        <v>19</v>
      </c>
      <c r="D24" s="3" t="s">
        <v>37</v>
      </c>
      <c r="E24" s="7" t="s">
        <v>36</v>
      </c>
      <c r="F24" s="3">
        <v>1</v>
      </c>
      <c r="G24" s="4">
        <v>242.39</v>
      </c>
      <c r="H24" s="4">
        <f t="shared" si="1"/>
        <v>242.39</v>
      </c>
      <c r="I24" s="5" t="s">
        <v>20</v>
      </c>
    </row>
    <row r="25" spans="1:9" x14ac:dyDescent="0.25">
      <c r="A25" s="3" t="s">
        <v>45</v>
      </c>
      <c r="B25" s="3" t="s">
        <v>46</v>
      </c>
      <c r="C25" s="3"/>
      <c r="D25" s="3" t="s">
        <v>38</v>
      </c>
      <c r="E25" s="3" t="s">
        <v>34</v>
      </c>
      <c r="F25" s="3">
        <v>1</v>
      </c>
      <c r="G25" s="4">
        <v>349</v>
      </c>
      <c r="H25" s="4">
        <f t="shared" si="1"/>
        <v>349</v>
      </c>
      <c r="I25" s="5" t="s">
        <v>47</v>
      </c>
    </row>
    <row r="26" spans="1:9" x14ac:dyDescent="0.25">
      <c r="A26" s="3" t="s">
        <v>62</v>
      </c>
      <c r="B26" s="3"/>
      <c r="C26" s="3"/>
      <c r="D26" s="3" t="s">
        <v>67</v>
      </c>
      <c r="E26" s="3" t="s">
        <v>68</v>
      </c>
      <c r="F26" s="3">
        <v>1</v>
      </c>
      <c r="G26" s="4">
        <v>200</v>
      </c>
      <c r="H26" s="4">
        <f t="shared" si="1"/>
        <v>200</v>
      </c>
      <c r="I26" s="5" t="s">
        <v>69</v>
      </c>
    </row>
    <row r="27" spans="1:9" x14ac:dyDescent="0.25">
      <c r="A27" s="3" t="s">
        <v>40</v>
      </c>
      <c r="B27" s="3"/>
      <c r="C27" s="3"/>
      <c r="D27" s="3"/>
      <c r="E27" s="3"/>
      <c r="F27" s="3"/>
      <c r="G27" s="4"/>
      <c r="H27" s="4">
        <f>SUBTOTAL(109,Table2[Overall price])</f>
        <v>3519.0200000000004</v>
      </c>
      <c r="I27" s="3"/>
    </row>
  </sheetData>
  <hyperlinks>
    <hyperlink ref="I5" r:id="rId1" xr:uid="{A869F3DC-7AF4-471C-8A59-83F4EBA0F038}"/>
    <hyperlink ref="I6" r:id="rId2" xr:uid="{0B34D34B-2F90-45A0-A60B-246F9C9521D1}"/>
    <hyperlink ref="I7" r:id="rId3" xr:uid="{B6CADA37-DC30-44DC-B25E-48FFA4CECCC8}"/>
    <hyperlink ref="I8" r:id="rId4" xr:uid="{FE7314F5-07D4-4E1C-83AD-99EA9A317C26}"/>
    <hyperlink ref="I9" r:id="rId5" xr:uid="{5EC2DAAB-11DE-49B5-9788-721A20167435}"/>
    <hyperlink ref="I10" r:id="rId6" xr:uid="{C9072684-5B31-46FC-B864-AFBB63656077}"/>
    <hyperlink ref="I11" r:id="rId7" xr:uid="{25C36732-1EBB-41E1-AF48-9247B8B17872}"/>
    <hyperlink ref="I12" r:id="rId8" xr:uid="{98B0A240-B484-49B9-A321-AAB9F5882907}"/>
    <hyperlink ref="I13" r:id="rId9" xr:uid="{950C062A-E1F6-4EA7-AE6B-C5B997B6E9A5}"/>
    <hyperlink ref="I14" r:id="rId10" xr:uid="{682CA533-6AB7-49C5-B9A7-D81658EC798E}"/>
    <hyperlink ref="I15" r:id="rId11" xr:uid="{58C0FE7F-40B1-482F-A297-9498498F0A4B}"/>
    <hyperlink ref="I16" r:id="rId12" xr:uid="{9D6A88C2-9BD1-43D9-99E5-F55CC8BA18B1}"/>
    <hyperlink ref="I22" r:id="rId13" xr:uid="{B0399635-4141-4733-BEDE-84C9E07C5F9E}"/>
    <hyperlink ref="I23" r:id="rId14" xr:uid="{19CDA096-69A8-496B-A738-634F364621F2}"/>
    <hyperlink ref="I24" r:id="rId15" xr:uid="{537BF3C1-76F7-4892-972F-1CF646ED0469}"/>
    <hyperlink ref="I17" r:id="rId16" xr:uid="{E61937CC-C61C-470A-888E-22589590AA4C}"/>
    <hyperlink ref="I25" r:id="rId17" xr:uid="{1DF0B828-FEFB-4DE4-88C8-0D95E6ADC11E}"/>
    <hyperlink ref="I26" r:id="rId18" xr:uid="{92BC8783-EFB5-4E77-87BC-CC8EFF783D42}"/>
    <hyperlink ref="I20" r:id="rId19" xr:uid="{7381FD2B-B8A5-4F72-94E1-FB50D814874D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8218-957E-4AA9-A72D-F3B084945E29}">
  <dimension ref="A1:C13"/>
  <sheetViews>
    <sheetView tabSelected="1" workbookViewId="0">
      <selection activeCell="F16" sqref="F16"/>
    </sheetView>
  </sheetViews>
  <sheetFormatPr defaultRowHeight="15" x14ac:dyDescent="0.25"/>
  <cols>
    <col min="1" max="1" width="67.140625" customWidth="1"/>
    <col min="2" max="2" width="16.28515625" customWidth="1"/>
    <col min="3" max="3" width="17.140625" customWidth="1"/>
  </cols>
  <sheetData>
    <row r="1" spans="1:3" ht="23.25" x14ac:dyDescent="0.25">
      <c r="A1" s="8" t="s">
        <v>50</v>
      </c>
    </row>
    <row r="3" spans="1:3" ht="18.75" x14ac:dyDescent="0.25">
      <c r="A3" s="1" t="s">
        <v>51</v>
      </c>
    </row>
    <row r="4" spans="1:3" x14ac:dyDescent="0.25">
      <c r="A4" s="3" t="s">
        <v>0</v>
      </c>
      <c r="B4" s="3" t="s">
        <v>41</v>
      </c>
      <c r="C4" s="3" t="s">
        <v>48</v>
      </c>
    </row>
    <row r="5" spans="1:3" x14ac:dyDescent="0.25">
      <c r="A5" s="3" t="s">
        <v>65</v>
      </c>
      <c r="B5" s="3">
        <v>1</v>
      </c>
      <c r="C5" s="7" t="s">
        <v>64</v>
      </c>
    </row>
    <row r="6" spans="1:3" x14ac:dyDescent="0.25">
      <c r="A6" s="3" t="s">
        <v>82</v>
      </c>
      <c r="B6" s="3">
        <v>1</v>
      </c>
      <c r="C6" s="7" t="s">
        <v>64</v>
      </c>
    </row>
    <row r="7" spans="1:3" x14ac:dyDescent="0.25">
      <c r="A7" s="3" t="s">
        <v>63</v>
      </c>
      <c r="B7" s="3">
        <v>1</v>
      </c>
      <c r="C7" s="7" t="s">
        <v>64</v>
      </c>
    </row>
    <row r="8" spans="1:3" x14ac:dyDescent="0.25">
      <c r="A8" s="3" t="s">
        <v>84</v>
      </c>
      <c r="B8" s="3">
        <v>1</v>
      </c>
      <c r="C8" t="s">
        <v>66</v>
      </c>
    </row>
    <row r="9" spans="1:3" x14ac:dyDescent="0.25">
      <c r="A9" s="3" t="s">
        <v>86</v>
      </c>
      <c r="B9" s="3">
        <v>1</v>
      </c>
      <c r="C9" s="3" t="s">
        <v>66</v>
      </c>
    </row>
    <row r="10" spans="1:3" x14ac:dyDescent="0.25">
      <c r="A10" s="3" t="s">
        <v>85</v>
      </c>
      <c r="B10" s="3">
        <v>1</v>
      </c>
      <c r="C10" s="3" t="s">
        <v>66</v>
      </c>
    </row>
    <row r="11" spans="1:3" x14ac:dyDescent="0.25">
      <c r="A11" s="3" t="s">
        <v>63</v>
      </c>
      <c r="B11" s="3">
        <v>3</v>
      </c>
      <c r="C11" s="3" t="s">
        <v>66</v>
      </c>
    </row>
    <row r="12" spans="1:3" x14ac:dyDescent="0.25">
      <c r="A12" s="3" t="s">
        <v>87</v>
      </c>
      <c r="B12" s="3">
        <v>1</v>
      </c>
      <c r="C12" s="3" t="s">
        <v>66</v>
      </c>
    </row>
    <row r="13" spans="1:3" x14ac:dyDescent="0.25">
      <c r="A13" s="3" t="s">
        <v>83</v>
      </c>
      <c r="B13" s="3">
        <v>1</v>
      </c>
      <c r="C13" s="3" t="s">
        <v>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Be Purchased</vt:lpstr>
      <vt:lpstr>Component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Conroy</dc:creator>
  <cp:lastModifiedBy>Christopher Conroy</cp:lastModifiedBy>
  <dcterms:created xsi:type="dcterms:W3CDTF">2015-06-05T18:17:20Z</dcterms:created>
  <dcterms:modified xsi:type="dcterms:W3CDTF">2021-07-07T02:14:39Z</dcterms:modified>
</cp:coreProperties>
</file>