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user\OneDrive - GE\Documents\University of Pretoria\Modules\Year 4 Semester 1\EPR 402\2021_conroy_ch\proposal\"/>
    </mc:Choice>
  </mc:AlternateContent>
  <xr:revisionPtr revIDLastSave="0" documentId="13_ncr:1_{42776AC1-9134-4A04-827B-593067993FB4}" xr6:coauthVersionLast="47" xr6:coauthVersionMax="47" xr10:uidLastSave="{00000000-0000-0000-0000-000000000000}"/>
  <bookViews>
    <workbookView xWindow="-23148" yWindow="-108" windowWidth="23256" windowHeight="13176" activeTab="1" xr2:uid="{00000000-000D-0000-FFFF-FFFF00000000}"/>
  </bookViews>
  <sheets>
    <sheet name="To Be Purchased" sheetId="3" r:id="rId1"/>
    <sheet name="Component Ban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" i="3" l="1"/>
  <c r="H34" i="3"/>
  <c r="H33" i="3"/>
  <c r="H32" i="3"/>
  <c r="H31" i="3"/>
  <c r="H30" i="3"/>
  <c r="H29" i="3"/>
  <c r="H16" i="3"/>
  <c r="H22" i="3"/>
  <c r="H15" i="3"/>
  <c r="H23" i="3"/>
  <c r="H27" i="3"/>
  <c r="H21" i="3"/>
  <c r="H14" i="3"/>
  <c r="H28" i="3"/>
  <c r="H12" i="3"/>
  <c r="H7" i="3"/>
  <c r="H24" i="3"/>
  <c r="H13" i="3"/>
  <c r="H25" i="3"/>
  <c r="H10" i="3"/>
  <c r="H11" i="3"/>
  <c r="H9" i="3"/>
  <c r="H8" i="3"/>
  <c r="H6" i="3"/>
  <c r="H5" i="3"/>
  <c r="H35" i="3" l="1"/>
  <c r="H17" i="3"/>
</calcChain>
</file>

<file path=xl/sharedStrings.xml><?xml version="1.0" encoding="utf-8"?>
<sst xmlns="http://schemas.openxmlformats.org/spreadsheetml/2006/main" count="160" uniqueCount="97">
  <si>
    <t>Item description</t>
  </si>
  <si>
    <t>Manufacturer</t>
  </si>
  <si>
    <t>Manufacturer model number</t>
  </si>
  <si>
    <t>Unit price</t>
  </si>
  <si>
    <t>Source link</t>
  </si>
  <si>
    <t>V-Slot Wheel Kit, Solid, Delrin</t>
  </si>
  <si>
    <t>Eccentric Nut for V-Wheels</t>
  </si>
  <si>
    <t>Lead Screw, 8mm, Length: 300mm</t>
  </si>
  <si>
    <t>Idler Pulley for 6mm Belt</t>
  </si>
  <si>
    <t>Mechanical Limit Switch</t>
  </si>
  <si>
    <t>SMC Corporation</t>
  </si>
  <si>
    <t>ZPT08UN-B5</t>
  </si>
  <si>
    <t>https://za.rs-online.com/web/p/pneumatic-suction-cups/2495848/</t>
  </si>
  <si>
    <t>M-5AU-6</t>
  </si>
  <si>
    <t>https://za.rs-online.com/web/p/pneumatic-fittings/6862643/</t>
  </si>
  <si>
    <t>Panasonic</t>
  </si>
  <si>
    <t>ADP5111</t>
  </si>
  <si>
    <t>https://za.rs-online.com/web/p/products/8368941/</t>
  </si>
  <si>
    <t>https://www.3dprintingstore.co.za/centurionstore/v-slot-wheel-kit-solid-delrin.html</t>
  </si>
  <si>
    <t>https://www.3dprintingstore.co.za/centurionstore/eccentric-nut-for-v-wheels.html</t>
  </si>
  <si>
    <t>https://www.3dprintingstore.co.za/centurionstore/lead-screw-8mm-length-300mm.html</t>
  </si>
  <si>
    <t>https://www.3dprintingstore.co.za/centurionstore/idler-pulley-for-6mm-belt.html</t>
  </si>
  <si>
    <t>Store</t>
  </si>
  <si>
    <t>Availability</t>
  </si>
  <si>
    <t>Available</t>
  </si>
  <si>
    <t>Purchased</t>
  </si>
  <si>
    <t>RS Components</t>
  </si>
  <si>
    <t>3D Printing Store</t>
  </si>
  <si>
    <t>DIY Electronics</t>
  </si>
  <si>
    <t>Total</t>
  </si>
  <si>
    <t>Quantity</t>
  </si>
  <si>
    <t>Overall price</t>
  </si>
  <si>
    <t>2-3 working days delivery</t>
  </si>
  <si>
    <t>https://www.diyelectronics.co.za/store/limit-switches-probes/29-mechanical-limit-switch.html?search_query=limit&amp;results=250</t>
  </si>
  <si>
    <t>CRON PETG Filament, 1kg, 1.75mm, Black</t>
  </si>
  <si>
    <t>CRON</t>
  </si>
  <si>
    <t>https://www.3dprintingstore.co.za/centurionstore/cron-petg-filament-1kg-1-75mm-black.html</t>
  </si>
  <si>
    <t>Status</t>
  </si>
  <si>
    <t>Project Budget</t>
  </si>
  <si>
    <t>Components from Component Bank</t>
  </si>
  <si>
    <t>Silicon Tubing</t>
  </si>
  <si>
    <t>Animal Kingdom Pet Shop</t>
  </si>
  <si>
    <t>Vacuum Pad with Adaptor (8mm Diameter, M5 Female Thread)</t>
  </si>
  <si>
    <t>Straight Barb Threaded Pneumatic Connector</t>
  </si>
  <si>
    <t>Through Hole Gauge Pressure Sensor</t>
  </si>
  <si>
    <t>PCB Board Manufacturing</t>
  </si>
  <si>
    <t>Pololu DRV8825 Stepper Motor Driver Carrier, High Current</t>
  </si>
  <si>
    <t>Acquired</t>
  </si>
  <si>
    <t>Wantai Stepper Motor 42BYGHW609, NEMA17, 1.8 deg/step</t>
  </si>
  <si>
    <t>JLC PCB</t>
  </si>
  <si>
    <t>2 weeks delivery</t>
  </si>
  <si>
    <t>https://jlcpcb.com/</t>
  </si>
  <si>
    <t>https://www.diyelectronics.co.za/store/integrated-circuits-ic/2966-ch340g-usb-to-serial-ttl-converter-ic.html</t>
  </si>
  <si>
    <t>CH340G USB to Serial Converver IC</t>
  </si>
  <si>
    <t>WCH</t>
  </si>
  <si>
    <t>CH340G</t>
  </si>
  <si>
    <t>https://shp.lantis.co.za/index.php?route=product/product&amp;path=62_94&amp;product_id=476</t>
  </si>
  <si>
    <t>16 MHz Quartz Chrystal XTAL LP</t>
  </si>
  <si>
    <t>Lantis Electronics</t>
  </si>
  <si>
    <t>ATMEGA328 Microcontroller</t>
  </si>
  <si>
    <t>Atmel</t>
  </si>
  <si>
    <t>ATMEGA328</t>
  </si>
  <si>
    <t>Communica</t>
  </si>
  <si>
    <t>https://www.communica.co.za/products/bmt-atmega328-uno-micro-b-loader</t>
  </si>
  <si>
    <t>Switch-mode power supply - 12V 20A</t>
  </si>
  <si>
    <t>Logitech c920 HD webcam</t>
  </si>
  <si>
    <t>Wantai Stepper Motor 20BYGH406, NEMA8, 1.8 deg/step</t>
  </si>
  <si>
    <t>Wantai Dual Shaft Stepper Motor 42BYGHW920L21B2, NEMA17, 1.8 deg/step</t>
  </si>
  <si>
    <t>Wantai Stepper Motor 35BYG312P1,NEMA14, 1.8 deg/step</t>
  </si>
  <si>
    <t>DS3115MG Servo</t>
  </si>
  <si>
    <t>https://moduasm.co.za/product/2040-v-slot-1mtr-black-v-2040-1-b/</t>
  </si>
  <si>
    <t>https://moduasm.co.za/product/2020-v-slot-1mtr-black-v-2020-1-b/</t>
  </si>
  <si>
    <t>https://www.3dprintingstore.co.za/centurionstore/linear-rail-block-mgn12h-long.html</t>
  </si>
  <si>
    <t>Linear Rail Block, MGN12H (Long)</t>
  </si>
  <si>
    <t>Linear Rail, MGN12 x 1000mm with MGN12H Block</t>
  </si>
  <si>
    <t>https://www.3dprintingstore.co.za/centurionstore/linear-rail-mgn12-x-1000mm-with-mgn12h-block.html</t>
  </si>
  <si>
    <t>https://www.3dprintingstore.co.za/centurionstore/linear-chromed-steel-rod-8mm-1000mm.html</t>
  </si>
  <si>
    <t>Linear chromed steel rod, 8mm, 1000mm</t>
  </si>
  <si>
    <t>Linear bearing, LM8UU</t>
  </si>
  <si>
    <t>Lead Screw nut, 8mm, Delrin</t>
  </si>
  <si>
    <t>Modular Assembly Technology SA</t>
  </si>
  <si>
    <t>Pulley, GT2, 20 Teeth for 6mm Belt</t>
  </si>
  <si>
    <t>20 x 20mm Aluminium V-Slot Profile, 1m</t>
  </si>
  <si>
    <t>20 x 40mm Aluminium V-Slot Profile, 1m</t>
  </si>
  <si>
    <t>Timing Belt, GT2, 6mm wide, 1m long</t>
  </si>
  <si>
    <t>https://www.3dprintingstore.co.za/centurionstore/pulley-gt2-20-teeth-for-6mm-belt.html</t>
  </si>
  <si>
    <t>https://www.3dprintingstore.co.za/centurionstore/timing-belt-gt2-6mm-wide-1m-long-polyurethane.html</t>
  </si>
  <si>
    <t>https://www.3dprintingstore.co.za/centurionstore/pillow-block-bearing-8mm-kp08.html</t>
  </si>
  <si>
    <t>Pillow Block Bearing, 8mm, KP08</t>
  </si>
  <si>
    <t>https://www.3dprintingstore.co.za/centurionstore/rigid-coupling-clamping-type.html</t>
  </si>
  <si>
    <t>Rigid coupling, Clamping Type</t>
  </si>
  <si>
    <t>https://www.diyelectronics.co.za/store/pulleys/1086-smooth-idler-pulley-3mm-bore-6mm-belt.html</t>
  </si>
  <si>
    <t>Smooth Idler Pulley (3mm bore, 6mm belt)</t>
  </si>
  <si>
    <t>https://www.3dprintingstore.co.za/centurionstore/linear-bearing-lm8uu-1-pair.html</t>
  </si>
  <si>
    <t>https://www.3dprintingstore.co.za/centurionstore/lead-screw-nut-8mm-delrin.html</t>
  </si>
  <si>
    <t>Components to be Purchased (Personal Funds)</t>
  </si>
  <si>
    <t>Components to be Purchased (University Funds)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</si>
</sst>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&quot;* #,##0.00_-;\-&quot;R&quot;* #,##0.00_-;_-&quot;R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4" fontId="0" fillId="0" borderId="0" xfId="0" applyNumberFormat="1" applyAlignment="1">
      <alignment horizontal="left" vertical="center"/>
    </xf>
    <xf numFmtId="0" fontId="3" fillId="0" borderId="0" xfId="2" applyAlignment="1">
      <alignment horizontal="left" vertical="center"/>
    </xf>
    <xf numFmtId="0" fontId="3" fillId="0" borderId="0" xfId="2" applyAlignment="1">
      <alignment horizontal="left"/>
    </xf>
    <xf numFmtId="0" fontId="1" fillId="2" borderId="0" xfId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" fillId="0" borderId="0" xfId="2"/>
  </cellXfs>
  <cellStyles count="3">
    <cellStyle name="Good" xfId="1" builtinId="26"/>
    <cellStyle name="Hyperlink" xfId="2" builtinId="8"/>
    <cellStyle name="Normal" xfId="0" builtinId="0"/>
  </cellStyles>
  <dxfs count="45">
    <dxf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34" formatCode="_-&quot;R&quot;* #,##0.00_-;\-&quot;R&quot;* #,##0.00_-;_-&quot;R&quot;* &quot;-&quot;??_-;_-@_-"/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799A4D-F7D0-4428-9E5A-F36BAA1003ED}" name="Table22" displayName="Table22" ref="A4:I17" totalsRowCount="1" headerRowDxfId="44" dataDxfId="43">
  <autoFilter ref="A4:I16" xr:uid="{1FBB9695-A93A-472D-AB09-D0A262F94F2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</autoFilter>
  <tableColumns count="9">
    <tableColumn id="1" xr3:uid="{224B8563-CA28-4830-8DAC-378740C138E5}" name="Item description" totalsRowLabel="Total" dataDxfId="26" totalsRowDxfId="17"/>
    <tableColumn id="2" xr3:uid="{D06F58B9-4E86-4723-88AE-85F3AEA059CE}" name="Manufacturer" dataDxfId="25" totalsRowDxfId="16"/>
    <tableColumn id="3" xr3:uid="{FFBF4DF3-941A-4695-A39C-1F11BC1BCBBB}" name="Manufacturer model number" dataDxfId="24" totalsRowDxfId="15"/>
    <tableColumn id="4" xr3:uid="{73CDBACC-D763-452F-A065-93831D424856}" name="Store" dataDxfId="23" totalsRowDxfId="14"/>
    <tableColumn id="13" xr3:uid="{1871BA96-E5F4-46D5-8851-635B59D19BFF}" name="Availability" dataDxfId="22" totalsRowDxfId="13"/>
    <tableColumn id="5" xr3:uid="{4D580AAB-B31A-4C9F-B194-01B895175E97}" name="Quantity" dataDxfId="21" totalsRowDxfId="12"/>
    <tableColumn id="6" xr3:uid="{DAF5B8E5-231A-493E-9CB7-F157A5C6EEFE}" name="Unit price" dataDxfId="20" totalsRowDxfId="11"/>
    <tableColumn id="14" xr3:uid="{CE933C0E-81AF-4600-9CB8-7B3C7B6D4AA5}" name="Overall price" totalsRowFunction="sum" dataDxfId="19" totalsRowDxfId="10">
      <calculatedColumnFormula>PRODUCT(F5:G5)</calculatedColumnFormula>
    </tableColumn>
    <tableColumn id="8" xr3:uid="{DC775C4B-9403-49AA-BA90-06A87D8EDE83}" name="Source link" dataDxfId="18" totalsRowDxfId="9"/>
  </tableColumns>
  <tableStyleInfo name="TableStyleMedium8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74F352E-5766-48C3-82D9-DC692DF5932E}" name="Table225" displayName="Table225" ref="A20:I35" totalsRowCount="1" headerRowDxfId="37" dataDxfId="36">
  <autoFilter ref="A20:I34" xr:uid="{C74F352E-5766-48C3-82D9-DC692DF5932E}"/>
  <tableColumns count="9">
    <tableColumn id="1" xr3:uid="{9439447C-397D-4058-A508-60D7594A3C16}" name="Item description" totalsRowLabel="Total" dataDxfId="35" totalsRowDxfId="8"/>
    <tableColumn id="2" xr3:uid="{03E4D23C-B039-4643-955B-0DF67E8368FC}" name="Manufacturer" dataDxfId="34" totalsRowDxfId="7"/>
    <tableColumn id="3" xr3:uid="{D3727F21-ED08-432B-8101-E639AE41B973}" name="Manufacturer model number" dataDxfId="33" totalsRowDxfId="6"/>
    <tableColumn id="4" xr3:uid="{589FA182-2225-4502-9DEC-33ED76075A16}" name="Store" dataDxfId="32" totalsRowDxfId="5"/>
    <tableColumn id="13" xr3:uid="{E3EA510F-9C7B-4AE5-8698-2B68FB711242}" name="Availability" dataDxfId="31" totalsRowDxfId="4"/>
    <tableColumn id="5" xr3:uid="{87E226C0-1483-4A45-89EE-81733099D06A}" name="Quantity" dataDxfId="30" totalsRowDxfId="3"/>
    <tableColumn id="6" xr3:uid="{BBCE8B97-6B3E-4945-A954-B5C0AA12C577}" name="Unit price" dataDxfId="29" totalsRowDxfId="2"/>
    <tableColumn id="14" xr3:uid="{2CC7358D-6F67-482B-AA48-67C08D65D647}" name="Overall price" totalsRowFunction="sum" dataDxfId="27" totalsRowDxfId="1">
      <calculatedColumnFormula>PRODUCT(F21:G21)</calculatedColumnFormula>
    </tableColumn>
    <tableColumn id="8" xr3:uid="{2626CA67-01E9-429F-B680-A3C5502986F0}" name="Source link" dataDxfId="28" totalsRowDxfId="0"/>
  </tableColumns>
  <tableStyleInfo name="TableStyleMedium8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676303D-D7F6-4AF8-9833-7BA1F064A504}" name="Table3" displayName="Table3" ref="A4:C13" totalsRowShown="0" headerRowDxfId="42" dataDxfId="41">
  <autoFilter ref="A4:C13" xr:uid="{E676303D-D7F6-4AF8-9833-7BA1F064A504}">
    <filterColumn colId="0" hiddenButton="1"/>
    <filterColumn colId="1" hiddenButton="1"/>
    <filterColumn colId="2" hiddenButton="1"/>
  </autoFilter>
  <tableColumns count="3">
    <tableColumn id="1" xr3:uid="{FF8EC5F8-A61D-4260-8AAE-9D3D3F4994D9}" name="Item description" dataDxfId="40"/>
    <tableColumn id="3" xr3:uid="{11041A41-E042-448D-9F3C-0673B4090205}" name="Quantity" dataDxfId="39"/>
    <tableColumn id="2" xr3:uid="{A46BFDCC-C92B-4ED4-84D2-09C68DD80DFC}" name="Status" dataDxfId="38"/>
  </tableColumns>
  <tableStyleInfo name="TableStyleMedium8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mmunica.co.za/products/bmt-atmega328-uno-micro-b-loader" TargetMode="External"/><Relationship Id="rId13" Type="http://schemas.openxmlformats.org/officeDocument/2006/relationships/table" Target="../tables/table2.xml"/><Relationship Id="rId3" Type="http://schemas.openxmlformats.org/officeDocument/2006/relationships/hyperlink" Target="https://www.3dprintingstore.co.za/centurionstore/lead-screw-nut-8mm-delrin.html" TargetMode="External"/><Relationship Id="rId7" Type="http://schemas.openxmlformats.org/officeDocument/2006/relationships/hyperlink" Target="https://www.diyelectronics.co.za/store/limit-switches-probes/29-mechanical-limit-switch.html?search_query=limit&amp;results=250" TargetMode="External"/><Relationship Id="rId12" Type="http://schemas.openxmlformats.org/officeDocument/2006/relationships/table" Target="../tables/table1.xml"/><Relationship Id="rId2" Type="http://schemas.openxmlformats.org/officeDocument/2006/relationships/hyperlink" Target="https://www.3dprintingstore.co.za/centurionstore/lead-screw-8mm-length-300mm.html" TargetMode="External"/><Relationship Id="rId1" Type="http://schemas.openxmlformats.org/officeDocument/2006/relationships/hyperlink" Target="https://www.diyelectronics.co.za/store/pulleys/1086-smooth-idler-pulley-3mm-bore-6mm-belt.html" TargetMode="External"/><Relationship Id="rId6" Type="http://schemas.openxmlformats.org/officeDocument/2006/relationships/hyperlink" Target="https://za.rs-online.com/web/p/pneumatic-suction-cups/2495848/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s://za.rs-online.com/web/p/pneumatic-fittings/6862643/" TargetMode="External"/><Relationship Id="rId10" Type="http://schemas.openxmlformats.org/officeDocument/2006/relationships/hyperlink" Target="https://jlcpcb.com/" TargetMode="External"/><Relationship Id="rId4" Type="http://schemas.openxmlformats.org/officeDocument/2006/relationships/hyperlink" Target="https://za.rs-online.com/web/p/products/8368941/" TargetMode="External"/><Relationship Id="rId9" Type="http://schemas.openxmlformats.org/officeDocument/2006/relationships/hyperlink" Target="https://www.3dprintingstore.co.za/centurionstore/cron-petg-filament-1kg-1-75mm-black.htm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25E3-19BB-4652-925A-A2C85F180570}">
  <dimension ref="A1:I44"/>
  <sheetViews>
    <sheetView zoomScale="85" zoomScaleNormal="85" workbookViewId="0">
      <selection activeCell="D3" sqref="D3"/>
    </sheetView>
  </sheetViews>
  <sheetFormatPr defaultRowHeight="15" x14ac:dyDescent="0.25"/>
  <cols>
    <col min="1" max="1" width="56.140625" customWidth="1"/>
    <col min="2" max="2" width="16" customWidth="1"/>
    <col min="3" max="3" width="14.28515625" customWidth="1"/>
    <col min="4" max="4" width="30.5703125" customWidth="1"/>
    <col min="5" max="5" width="27" customWidth="1"/>
    <col min="6" max="6" width="11" customWidth="1"/>
    <col min="7" max="7" width="13.140625" customWidth="1"/>
    <col min="8" max="8" width="13" customWidth="1"/>
    <col min="9" max="9" width="116.28515625" customWidth="1"/>
    <col min="10" max="10" width="9.7109375" customWidth="1"/>
  </cols>
  <sheetData>
    <row r="1" spans="1:9" ht="38.25" customHeight="1" x14ac:dyDescent="0.25">
      <c r="A1" s="8" t="s">
        <v>38</v>
      </c>
    </row>
    <row r="3" spans="1:9" ht="24" customHeight="1" x14ac:dyDescent="0.25">
      <c r="A3" s="1" t="s">
        <v>96</v>
      </c>
    </row>
    <row r="4" spans="1:9" ht="38.25" customHeight="1" x14ac:dyDescent="0.25">
      <c r="A4" s="2" t="s">
        <v>0</v>
      </c>
      <c r="B4" s="2" t="s">
        <v>1</v>
      </c>
      <c r="C4" s="2" t="s">
        <v>2</v>
      </c>
      <c r="D4" s="2" t="s">
        <v>22</v>
      </c>
      <c r="E4" s="2" t="s">
        <v>23</v>
      </c>
      <c r="F4" s="2" t="s">
        <v>30</v>
      </c>
      <c r="G4" s="2" t="s">
        <v>3</v>
      </c>
      <c r="H4" s="2" t="s">
        <v>31</v>
      </c>
      <c r="I4" s="2" t="s">
        <v>4</v>
      </c>
    </row>
    <row r="5" spans="1:9" x14ac:dyDescent="0.25">
      <c r="A5" s="3" t="s">
        <v>82</v>
      </c>
      <c r="B5" s="3"/>
      <c r="C5" s="3"/>
      <c r="D5" s="3" t="s">
        <v>80</v>
      </c>
      <c r="E5" s="7" t="s">
        <v>25</v>
      </c>
      <c r="F5" s="3">
        <v>2</v>
      </c>
      <c r="G5" s="4">
        <v>87.36</v>
      </c>
      <c r="H5" s="4">
        <f t="shared" ref="H5:H6" si="0">PRODUCT(F5:G5)</f>
        <v>174.72</v>
      </c>
      <c r="I5" s="5" t="s">
        <v>70</v>
      </c>
    </row>
    <row r="6" spans="1:9" x14ac:dyDescent="0.25">
      <c r="A6" s="3" t="s">
        <v>83</v>
      </c>
      <c r="B6" s="3"/>
      <c r="C6" s="3"/>
      <c r="D6" s="3" t="s">
        <v>80</v>
      </c>
      <c r="E6" s="7" t="s">
        <v>25</v>
      </c>
      <c r="F6" s="3">
        <v>2</v>
      </c>
      <c r="G6" s="4">
        <v>175.63</v>
      </c>
      <c r="H6" s="4">
        <f t="shared" si="0"/>
        <v>351.26</v>
      </c>
      <c r="I6" s="5" t="s">
        <v>71</v>
      </c>
    </row>
    <row r="7" spans="1:9" x14ac:dyDescent="0.25">
      <c r="A7" t="s">
        <v>74</v>
      </c>
      <c r="D7" s="3" t="s">
        <v>27</v>
      </c>
      <c r="E7" s="3" t="s">
        <v>24</v>
      </c>
      <c r="F7" s="3">
        <v>1</v>
      </c>
      <c r="G7" s="4">
        <v>1199.95</v>
      </c>
      <c r="H7" s="4">
        <f>PRODUCT(F7:G7)</f>
        <v>1199.95</v>
      </c>
      <c r="I7" s="5" t="s">
        <v>75</v>
      </c>
    </row>
    <row r="8" spans="1:9" x14ac:dyDescent="0.25">
      <c r="A8" s="3" t="s">
        <v>73</v>
      </c>
      <c r="B8" s="3"/>
      <c r="C8" s="3"/>
      <c r="D8" s="3" t="s">
        <v>27</v>
      </c>
      <c r="E8" s="3" t="s">
        <v>24</v>
      </c>
      <c r="F8" s="3">
        <v>1</v>
      </c>
      <c r="G8" s="4">
        <v>279.95</v>
      </c>
      <c r="H8" s="4">
        <f>PRODUCT(F8:G8)</f>
        <v>279.95</v>
      </c>
      <c r="I8" s="5" t="s">
        <v>72</v>
      </c>
    </row>
    <row r="9" spans="1:9" x14ac:dyDescent="0.25">
      <c r="A9" s="3" t="s">
        <v>77</v>
      </c>
      <c r="B9" s="3"/>
      <c r="C9" s="3"/>
      <c r="D9" s="3" t="s">
        <v>27</v>
      </c>
      <c r="E9" s="3" t="s">
        <v>24</v>
      </c>
      <c r="F9" s="3">
        <v>1</v>
      </c>
      <c r="G9" s="4">
        <v>149</v>
      </c>
      <c r="H9" s="4">
        <f t="shared" ref="H9" si="1">PRODUCT(F9:G9)</f>
        <v>149</v>
      </c>
      <c r="I9" s="5" t="s">
        <v>76</v>
      </c>
    </row>
    <row r="10" spans="1:9" x14ac:dyDescent="0.25">
      <c r="A10" s="3" t="s">
        <v>78</v>
      </c>
      <c r="B10" s="3"/>
      <c r="C10" s="3"/>
      <c r="D10" s="3" t="s">
        <v>27</v>
      </c>
      <c r="E10" s="3" t="s">
        <v>24</v>
      </c>
      <c r="F10" s="3">
        <v>2</v>
      </c>
      <c r="G10" s="4">
        <v>39</v>
      </c>
      <c r="H10" s="4">
        <f>PRODUCT(F10:G10)</f>
        <v>78</v>
      </c>
      <c r="I10" s="5" t="s">
        <v>93</v>
      </c>
    </row>
    <row r="11" spans="1:9" x14ac:dyDescent="0.25">
      <c r="A11" s="3" t="s">
        <v>7</v>
      </c>
      <c r="B11" s="3"/>
      <c r="C11" s="3"/>
      <c r="D11" s="3" t="s">
        <v>27</v>
      </c>
      <c r="E11" s="3" t="s">
        <v>24</v>
      </c>
      <c r="F11" s="3">
        <v>1</v>
      </c>
      <c r="G11" s="4">
        <v>119.95</v>
      </c>
      <c r="H11" s="4">
        <f>PRODUCT(F11:G11)</f>
        <v>119.95</v>
      </c>
      <c r="I11" s="5" t="s">
        <v>20</v>
      </c>
    </row>
    <row r="12" spans="1:9" x14ac:dyDescent="0.25">
      <c r="A12" t="s">
        <v>79</v>
      </c>
      <c r="D12" s="3" t="s">
        <v>27</v>
      </c>
      <c r="E12" s="3" t="s">
        <v>24</v>
      </c>
      <c r="F12" s="3">
        <v>1</v>
      </c>
      <c r="G12" s="4">
        <v>39.950000000000003</v>
      </c>
      <c r="H12" s="4">
        <f>PRODUCT(F12:G12)</f>
        <v>39.950000000000003</v>
      </c>
      <c r="I12" s="9" t="s">
        <v>94</v>
      </c>
    </row>
    <row r="13" spans="1:9" x14ac:dyDescent="0.25">
      <c r="A13" s="3" t="s">
        <v>81</v>
      </c>
      <c r="B13" s="3"/>
      <c r="C13" s="3"/>
      <c r="D13" s="3" t="s">
        <v>27</v>
      </c>
      <c r="E13" s="3" t="s">
        <v>24</v>
      </c>
      <c r="F13" s="3">
        <v>3</v>
      </c>
      <c r="G13" s="4">
        <v>39.950000000000003</v>
      </c>
      <c r="H13" s="4">
        <f>PRODUCT(F13:G13)</f>
        <v>119.85000000000001</v>
      </c>
      <c r="I13" s="5" t="s">
        <v>85</v>
      </c>
    </row>
    <row r="14" spans="1:9" x14ac:dyDescent="0.25">
      <c r="A14" s="3" t="s">
        <v>6</v>
      </c>
      <c r="B14" s="3"/>
      <c r="C14" s="3"/>
      <c r="D14" s="3" t="s">
        <v>27</v>
      </c>
      <c r="E14" s="3" t="s">
        <v>24</v>
      </c>
      <c r="F14" s="3">
        <v>2</v>
      </c>
      <c r="G14" s="4">
        <v>9.9499999999999993</v>
      </c>
      <c r="H14" s="4">
        <f>PRODUCT(F14:G14)</f>
        <v>19.899999999999999</v>
      </c>
      <c r="I14" s="5" t="s">
        <v>19</v>
      </c>
    </row>
    <row r="15" spans="1:9" ht="14.25" customHeight="1" x14ac:dyDescent="0.25">
      <c r="A15" s="3" t="s">
        <v>42</v>
      </c>
      <c r="B15" s="3" t="s">
        <v>10</v>
      </c>
      <c r="C15" s="3" t="s">
        <v>11</v>
      </c>
      <c r="D15" s="3" t="s">
        <v>26</v>
      </c>
      <c r="E15" s="7" t="s">
        <v>25</v>
      </c>
      <c r="F15" s="3">
        <v>1</v>
      </c>
      <c r="G15" s="4">
        <v>137.15</v>
      </c>
      <c r="H15" s="4">
        <f>PRODUCT(F15:G15)</f>
        <v>137.15</v>
      </c>
      <c r="I15" s="6" t="s">
        <v>12</v>
      </c>
    </row>
    <row r="16" spans="1:9" x14ac:dyDescent="0.25">
      <c r="A16" s="3" t="s">
        <v>44</v>
      </c>
      <c r="B16" s="3" t="s">
        <v>15</v>
      </c>
      <c r="C16" s="3" t="s">
        <v>16</v>
      </c>
      <c r="D16" s="3" t="s">
        <v>26</v>
      </c>
      <c r="E16" s="7" t="s">
        <v>25</v>
      </c>
      <c r="F16" s="3">
        <v>1</v>
      </c>
      <c r="G16" s="4">
        <v>242.39</v>
      </c>
      <c r="H16" s="4">
        <f>PRODUCT(F16:G16)</f>
        <v>242.39</v>
      </c>
      <c r="I16" s="5" t="s">
        <v>17</v>
      </c>
    </row>
    <row r="17" spans="1:9" x14ac:dyDescent="0.25">
      <c r="A17" s="3" t="s">
        <v>29</v>
      </c>
      <c r="B17" s="3"/>
      <c r="C17" s="3"/>
      <c r="D17" s="3"/>
      <c r="E17" s="3"/>
      <c r="F17" s="3"/>
      <c r="G17" s="4"/>
      <c r="H17" s="4">
        <f>SUBTOTAL(109,Table22[Overall price])</f>
        <v>2912.0699999999997</v>
      </c>
      <c r="I17" s="3"/>
    </row>
    <row r="19" spans="1:9" ht="18.75" x14ac:dyDescent="0.25">
      <c r="A19" s="1" t="s">
        <v>95</v>
      </c>
    </row>
    <row r="20" spans="1:9" ht="30" x14ac:dyDescent="0.25">
      <c r="A20" s="2" t="s">
        <v>0</v>
      </c>
      <c r="B20" s="2" t="s">
        <v>1</v>
      </c>
      <c r="C20" s="2" t="s">
        <v>2</v>
      </c>
      <c r="D20" s="2" t="s">
        <v>22</v>
      </c>
      <c r="E20" s="2" t="s">
        <v>23</v>
      </c>
      <c r="F20" s="2" t="s">
        <v>30</v>
      </c>
      <c r="G20" s="2" t="s">
        <v>3</v>
      </c>
      <c r="H20" s="2" t="s">
        <v>31</v>
      </c>
      <c r="I20" s="2" t="s">
        <v>4</v>
      </c>
    </row>
    <row r="21" spans="1:9" x14ac:dyDescent="0.25">
      <c r="A21" s="3" t="s">
        <v>5</v>
      </c>
      <c r="B21" s="3"/>
      <c r="C21" s="3"/>
      <c r="D21" s="3" t="s">
        <v>27</v>
      </c>
      <c r="E21" s="3" t="s">
        <v>24</v>
      </c>
      <c r="F21" s="3">
        <v>4</v>
      </c>
      <c r="G21" s="4">
        <v>49.95</v>
      </c>
      <c r="H21" s="4">
        <f>PRODUCT(F21:G21)</f>
        <v>199.8</v>
      </c>
      <c r="I21" s="5" t="s">
        <v>18</v>
      </c>
    </row>
    <row r="22" spans="1:9" x14ac:dyDescent="0.25">
      <c r="A22" s="3" t="s">
        <v>43</v>
      </c>
      <c r="B22" s="3" t="s">
        <v>10</v>
      </c>
      <c r="C22" s="3" t="s">
        <v>13</v>
      </c>
      <c r="D22" s="3" t="s">
        <v>26</v>
      </c>
      <c r="E22" s="7" t="s">
        <v>25</v>
      </c>
      <c r="F22" s="3">
        <v>1</v>
      </c>
      <c r="G22" s="4">
        <v>114.63</v>
      </c>
      <c r="H22" s="4">
        <f>PRODUCT(F22:G22)</f>
        <v>114.63</v>
      </c>
      <c r="I22" s="5" t="s">
        <v>14</v>
      </c>
    </row>
    <row r="23" spans="1:9" x14ac:dyDescent="0.25">
      <c r="A23" s="3" t="s">
        <v>40</v>
      </c>
      <c r="B23" s="3"/>
      <c r="C23" s="3"/>
      <c r="D23" s="3" t="s">
        <v>41</v>
      </c>
      <c r="E23" s="7" t="s">
        <v>25</v>
      </c>
      <c r="F23" s="3">
        <v>3</v>
      </c>
      <c r="G23" s="4">
        <v>10</v>
      </c>
      <c r="H23" s="4">
        <f>PRODUCT(F23:G23)</f>
        <v>30</v>
      </c>
      <c r="I23" s="3"/>
    </row>
    <row r="24" spans="1:9" x14ac:dyDescent="0.25">
      <c r="A24" s="3" t="s">
        <v>84</v>
      </c>
      <c r="B24" s="3"/>
      <c r="C24" s="3"/>
      <c r="D24" s="3" t="s">
        <v>27</v>
      </c>
      <c r="E24" s="3" t="s">
        <v>24</v>
      </c>
      <c r="F24" s="3">
        <v>4</v>
      </c>
      <c r="G24" s="4">
        <v>49.95</v>
      </c>
      <c r="H24" s="4">
        <f>PRODUCT(F24:G24)</f>
        <v>199.8</v>
      </c>
      <c r="I24" s="5" t="s">
        <v>86</v>
      </c>
    </row>
    <row r="25" spans="1:9" x14ac:dyDescent="0.25">
      <c r="A25" s="3" t="s">
        <v>8</v>
      </c>
      <c r="B25" s="3"/>
      <c r="C25" s="3"/>
      <c r="D25" s="3" t="s">
        <v>27</v>
      </c>
      <c r="E25" s="3" t="s">
        <v>24</v>
      </c>
      <c r="F25" s="3">
        <v>4</v>
      </c>
      <c r="G25" s="4">
        <v>39.950000000000003</v>
      </c>
      <c r="H25" s="4">
        <f>PRODUCT(F25:G25)</f>
        <v>159.80000000000001</v>
      </c>
      <c r="I25" s="5" t="s">
        <v>21</v>
      </c>
    </row>
    <row r="26" spans="1:9" x14ac:dyDescent="0.25">
      <c r="A26" s="3" t="s">
        <v>90</v>
      </c>
      <c r="B26" s="3"/>
      <c r="C26" s="3"/>
      <c r="D26" s="3" t="s">
        <v>27</v>
      </c>
      <c r="E26" s="3" t="s">
        <v>24</v>
      </c>
      <c r="F26" s="3">
        <v>2</v>
      </c>
      <c r="G26" s="4">
        <v>69.95</v>
      </c>
      <c r="H26" s="4">
        <f>PRODUCT(F26:G26)</f>
        <v>139.9</v>
      </c>
      <c r="I26" s="5" t="s">
        <v>89</v>
      </c>
    </row>
    <row r="27" spans="1:9" x14ac:dyDescent="0.25">
      <c r="A27" s="3" t="s">
        <v>88</v>
      </c>
      <c r="B27" s="3"/>
      <c r="C27" s="3"/>
      <c r="D27" s="3" t="s">
        <v>27</v>
      </c>
      <c r="E27" s="3" t="s">
        <v>24</v>
      </c>
      <c r="F27" s="3">
        <v>2</v>
      </c>
      <c r="G27" s="4">
        <v>44.95</v>
      </c>
      <c r="H27" s="4">
        <f>PRODUCT(F27:G27)</f>
        <v>89.9</v>
      </c>
      <c r="I27" s="5" t="s">
        <v>87</v>
      </c>
    </row>
    <row r="28" spans="1:9" x14ac:dyDescent="0.25">
      <c r="A28" s="3" t="s">
        <v>92</v>
      </c>
      <c r="B28" s="3"/>
      <c r="C28" s="3"/>
      <c r="D28" s="3" t="s">
        <v>28</v>
      </c>
      <c r="E28" s="3" t="s">
        <v>24</v>
      </c>
      <c r="F28" s="3">
        <v>3</v>
      </c>
      <c r="G28" s="4">
        <v>39.950000000000003</v>
      </c>
      <c r="H28" s="4">
        <f t="shared" ref="H28" si="2">PRODUCT(F28:G28)</f>
        <v>119.85000000000001</v>
      </c>
      <c r="I28" s="5" t="s">
        <v>91</v>
      </c>
    </row>
    <row r="29" spans="1:9" x14ac:dyDescent="0.25">
      <c r="A29" s="3" t="s">
        <v>9</v>
      </c>
      <c r="B29" s="3"/>
      <c r="C29" s="3"/>
      <c r="D29" s="3" t="s">
        <v>28</v>
      </c>
      <c r="E29" s="3" t="s">
        <v>32</v>
      </c>
      <c r="F29" s="3">
        <v>4</v>
      </c>
      <c r="G29" s="4">
        <v>9.9499999999999993</v>
      </c>
      <c r="H29" s="4">
        <f t="shared" ref="H29:H34" si="3">PRODUCT(F29:G29)</f>
        <v>39.799999999999997</v>
      </c>
      <c r="I29" s="5" t="s">
        <v>33</v>
      </c>
    </row>
    <row r="30" spans="1:9" x14ac:dyDescent="0.25">
      <c r="A30" s="3" t="s">
        <v>53</v>
      </c>
      <c r="B30" s="3" t="s">
        <v>54</v>
      </c>
      <c r="C30" s="3" t="s">
        <v>55</v>
      </c>
      <c r="D30" s="3" t="s">
        <v>28</v>
      </c>
      <c r="E30" s="3" t="s">
        <v>32</v>
      </c>
      <c r="F30" s="3">
        <v>1</v>
      </c>
      <c r="G30" s="4">
        <v>19.95</v>
      </c>
      <c r="H30" s="4">
        <f t="shared" si="3"/>
        <v>19.95</v>
      </c>
      <c r="I30" s="5" t="s">
        <v>52</v>
      </c>
    </row>
    <row r="31" spans="1:9" x14ac:dyDescent="0.25">
      <c r="A31" s="3" t="s">
        <v>57</v>
      </c>
      <c r="B31" s="3"/>
      <c r="C31" s="3"/>
      <c r="D31" s="3" t="s">
        <v>58</v>
      </c>
      <c r="E31" s="3" t="s">
        <v>24</v>
      </c>
      <c r="F31" s="3">
        <v>1</v>
      </c>
      <c r="G31" s="4">
        <v>4.9000000000000004</v>
      </c>
      <c r="H31" s="4">
        <f t="shared" si="3"/>
        <v>4.9000000000000004</v>
      </c>
      <c r="I31" s="5" t="s">
        <v>56</v>
      </c>
    </row>
    <row r="32" spans="1:9" x14ac:dyDescent="0.25">
      <c r="A32" t="s">
        <v>59</v>
      </c>
      <c r="B32" t="s">
        <v>60</v>
      </c>
      <c r="C32" t="s">
        <v>61</v>
      </c>
      <c r="D32" t="s">
        <v>62</v>
      </c>
      <c r="E32" t="s">
        <v>24</v>
      </c>
      <c r="F32" s="3">
        <v>1</v>
      </c>
      <c r="G32" s="4">
        <v>60</v>
      </c>
      <c r="H32" s="4">
        <f t="shared" si="3"/>
        <v>60</v>
      </c>
      <c r="I32" s="9" t="s">
        <v>63</v>
      </c>
    </row>
    <row r="33" spans="1:9" x14ac:dyDescent="0.25">
      <c r="A33" s="3" t="s">
        <v>34</v>
      </c>
      <c r="B33" s="3" t="s">
        <v>35</v>
      </c>
      <c r="C33" s="3"/>
      <c r="D33" s="3" t="s">
        <v>27</v>
      </c>
      <c r="E33" s="3" t="s">
        <v>24</v>
      </c>
      <c r="F33" s="3">
        <v>1</v>
      </c>
      <c r="G33" s="4">
        <v>349</v>
      </c>
      <c r="H33" s="4">
        <f t="shared" si="3"/>
        <v>349</v>
      </c>
      <c r="I33" s="5" t="s">
        <v>36</v>
      </c>
    </row>
    <row r="34" spans="1:9" x14ac:dyDescent="0.25">
      <c r="A34" s="3" t="s">
        <v>45</v>
      </c>
      <c r="B34" s="3"/>
      <c r="C34" s="3"/>
      <c r="D34" s="3" t="s">
        <v>49</v>
      </c>
      <c r="E34" s="3" t="s">
        <v>50</v>
      </c>
      <c r="F34" s="3">
        <v>1</v>
      </c>
      <c r="G34" s="4">
        <v>200</v>
      </c>
      <c r="H34" s="4">
        <f t="shared" si="3"/>
        <v>200</v>
      </c>
      <c r="I34" s="5" t="s">
        <v>51</v>
      </c>
    </row>
    <row r="35" spans="1:9" x14ac:dyDescent="0.25">
      <c r="A35" s="3" t="s">
        <v>29</v>
      </c>
      <c r="B35" s="3"/>
      <c r="C35" s="3"/>
      <c r="D35" s="3"/>
      <c r="E35" s="3"/>
      <c r="F35" s="3"/>
      <c r="G35" s="4"/>
      <c r="H35" s="4">
        <f>SUBTOTAL(109,Table225[Overall price])</f>
        <v>1727.33</v>
      </c>
      <c r="I35" s="3"/>
    </row>
    <row r="44" spans="1:9" ht="14.25" customHeight="1" x14ac:dyDescent="0.25"/>
  </sheetData>
  <hyperlinks>
    <hyperlink ref="I28" r:id="rId1" xr:uid="{67AA3613-E672-40FA-B23A-7A8C40805009}"/>
    <hyperlink ref="I11" r:id="rId2" xr:uid="{6004BDB3-F660-4955-905B-9ACFD50B9FC1}"/>
    <hyperlink ref="I12" r:id="rId3" xr:uid="{2254D1EC-AD4E-42A8-B22F-785D00FE3D81}"/>
    <hyperlink ref="I16" r:id="rId4" xr:uid="{39643DEB-AB57-4712-ABDB-284351CA6DFE}"/>
    <hyperlink ref="I22" r:id="rId5" xr:uid="{2683C246-C35C-4F93-8C38-61718A6C2759}"/>
    <hyperlink ref="I15" r:id="rId6" xr:uid="{62221445-3A2F-4B25-8134-A23989F20E7F}"/>
    <hyperlink ref="I29" r:id="rId7" xr:uid="{D6F1B62D-CA68-419B-9A4B-384E43A57191}"/>
    <hyperlink ref="I32" r:id="rId8" xr:uid="{FCB72FC0-1500-4224-A6FB-6FD33566DABF}"/>
    <hyperlink ref="I33" r:id="rId9" xr:uid="{9682A7ED-ACB6-4D24-858E-969A5B5D9581}"/>
    <hyperlink ref="I34" r:id="rId10" xr:uid="{098BA267-63BB-4881-8A70-F3FA091CF08F}"/>
  </hyperlinks>
  <pageMargins left="0.7" right="0.7" top="0.75" bottom="0.75" header="0.3" footer="0.3"/>
  <pageSetup paperSize="9" orientation="portrait" r:id="rId11"/>
  <tableParts count="2">
    <tablePart r:id="rId12"/>
    <tablePart r:id="rId1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88218-957E-4AA9-A72D-F3B084945E29}">
  <dimension ref="A1:C13"/>
  <sheetViews>
    <sheetView tabSelected="1" workbookViewId="0">
      <selection activeCell="F16" sqref="F16"/>
    </sheetView>
  </sheetViews>
  <sheetFormatPr defaultRowHeight="15" x14ac:dyDescent="0.25"/>
  <cols>
    <col min="1" max="1" width="67.140625" customWidth="1"/>
    <col min="2" max="2" width="16.28515625" customWidth="1"/>
    <col min="3" max="3" width="17.140625" customWidth="1"/>
  </cols>
  <sheetData>
    <row r="1" spans="1:3" ht="23.25" x14ac:dyDescent="0.25">
      <c r="A1" s="8" t="s">
        <v>38</v>
      </c>
    </row>
    <row r="3" spans="1:3" ht="18.75" x14ac:dyDescent="0.25">
      <c r="A3" s="1" t="s">
        <v>39</v>
      </c>
    </row>
    <row r="4" spans="1:3" x14ac:dyDescent="0.25">
      <c r="A4" s="3" t="s">
        <v>0</v>
      </c>
      <c r="B4" s="3" t="s">
        <v>30</v>
      </c>
      <c r="C4" s="3" t="s">
        <v>37</v>
      </c>
    </row>
    <row r="5" spans="1:3" x14ac:dyDescent="0.25">
      <c r="A5" s="3" t="s">
        <v>48</v>
      </c>
      <c r="B5" s="3">
        <v>1</v>
      </c>
      <c r="C5" s="7" t="s">
        <v>47</v>
      </c>
    </row>
    <row r="6" spans="1:3" x14ac:dyDescent="0.25">
      <c r="A6" s="3" t="s">
        <v>64</v>
      </c>
      <c r="B6" s="3">
        <v>1</v>
      </c>
      <c r="C6" s="7" t="s">
        <v>47</v>
      </c>
    </row>
    <row r="7" spans="1:3" x14ac:dyDescent="0.25">
      <c r="A7" s="3" t="s">
        <v>46</v>
      </c>
      <c r="B7" s="3">
        <v>1</v>
      </c>
      <c r="C7" s="7" t="s">
        <v>47</v>
      </c>
    </row>
    <row r="8" spans="1:3" x14ac:dyDescent="0.25">
      <c r="A8" s="3" t="s">
        <v>66</v>
      </c>
      <c r="B8" s="3">
        <v>1</v>
      </c>
      <c r="C8" s="7" t="s">
        <v>47</v>
      </c>
    </row>
    <row r="9" spans="1:3" x14ac:dyDescent="0.25">
      <c r="A9" s="3" t="s">
        <v>68</v>
      </c>
      <c r="B9" s="3">
        <v>1</v>
      </c>
      <c r="C9" s="7" t="s">
        <v>47</v>
      </c>
    </row>
    <row r="10" spans="1:3" x14ac:dyDescent="0.25">
      <c r="A10" s="3" t="s">
        <v>67</v>
      </c>
      <c r="B10" s="3">
        <v>1</v>
      </c>
      <c r="C10" s="7" t="s">
        <v>47</v>
      </c>
    </row>
    <row r="11" spans="1:3" x14ac:dyDescent="0.25">
      <c r="A11" s="3" t="s">
        <v>46</v>
      </c>
      <c r="B11" s="3">
        <v>3</v>
      </c>
      <c r="C11" s="7" t="s">
        <v>47</v>
      </c>
    </row>
    <row r="12" spans="1:3" x14ac:dyDescent="0.25">
      <c r="A12" s="3" t="s">
        <v>69</v>
      </c>
      <c r="B12" s="3">
        <v>1</v>
      </c>
      <c r="C12" s="7" t="s">
        <v>47</v>
      </c>
    </row>
    <row r="13" spans="1:3" x14ac:dyDescent="0.25">
      <c r="A13" s="3" t="s">
        <v>65</v>
      </c>
      <c r="B13" s="3">
        <v>1</v>
      </c>
      <c r="C13" s="7" t="s">
        <v>47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 Be Purchased</vt:lpstr>
      <vt:lpstr>Component 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Conroy</dc:creator>
  <cp:lastModifiedBy>Christopher Conroy</cp:lastModifiedBy>
  <dcterms:created xsi:type="dcterms:W3CDTF">2015-06-05T18:17:20Z</dcterms:created>
  <dcterms:modified xsi:type="dcterms:W3CDTF">2021-07-22T03:45:53Z</dcterms:modified>
</cp:coreProperties>
</file>